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defaultThemeVersion="166925"/>
  <mc:AlternateContent xmlns:mc="http://schemas.openxmlformats.org/markup-compatibility/2006">
    <mc:Choice Requires="x15">
      <x15ac:absPath xmlns:x15ac="http://schemas.microsoft.com/office/spreadsheetml/2010/11/ac" url="C:\Users\speredo\Desktop\BEM en Excel\"/>
    </mc:Choice>
  </mc:AlternateContent>
  <xr:revisionPtr revIDLastSave="0" documentId="13_ncr:1_{576CFA97-3032-4880-91E2-5CB9C99D5C9D}" xr6:coauthVersionLast="45" xr6:coauthVersionMax="45" xr10:uidLastSave="{00000000-0000-0000-0000-000000000000}"/>
  <bookViews>
    <workbookView xWindow="-120" yWindow="-120" windowWidth="20730" windowHeight="11160" xr2:uid="{8A027206-D069-408C-A4A8-834DF10AFC26}"/>
  </bookViews>
  <sheets>
    <sheet name="Indice" sheetId="82" r:id="rId1"/>
    <sheet name="1.1" sheetId="2" r:id="rId2"/>
    <sheet name="1.2" sheetId="3" r:id="rId3"/>
    <sheet name="1.3" sheetId="4" r:id="rId4"/>
    <sheet name="1.4" sheetId="5" r:id="rId5"/>
    <sheet name="1.5" sheetId="6" r:id="rId6"/>
    <sheet name="1.6" sheetId="7" r:id="rId7"/>
    <sheet name="1.7" sheetId="8" r:id="rId8"/>
    <sheet name="1.8" sheetId="9" r:id="rId9"/>
    <sheet name="1.9" sheetId="10" r:id="rId10"/>
    <sheet name="1.10" sheetId="11" r:id="rId11"/>
    <sheet name="1.11" sheetId="12" r:id="rId12"/>
    <sheet name="1.12" sheetId="13" r:id="rId13"/>
    <sheet name="1.13" sheetId="14" r:id="rId14"/>
    <sheet name="1.14" sheetId="15" r:id="rId15"/>
    <sheet name="1.16" sheetId="16" r:id="rId16"/>
    <sheet name="1.17o" sheetId="17" r:id="rId17"/>
    <sheet name="1.17p" sheetId="18" r:id="rId18"/>
    <sheet name="1.18o" sheetId="19" r:id="rId19"/>
    <sheet name="1.20" sheetId="20" r:id="rId20"/>
    <sheet name="1.22" sheetId="21" r:id="rId21"/>
    <sheet name="1.23" sheetId="22" r:id="rId22"/>
    <sheet name="2.1$" sheetId="25" r:id="rId23"/>
    <sheet name="2.1bob" sheetId="26" r:id="rId24"/>
    <sheet name="2.2$" sheetId="28" r:id="rId25"/>
    <sheet name="2.2bob" sheetId="29" r:id="rId26"/>
    <sheet name="4.1$" sheetId="32" r:id="rId27"/>
    <sheet name="4.1bob" sheetId="33" r:id="rId28"/>
    <sheet name="4.2" sheetId="34" r:id="rId29"/>
    <sheet name="4.3" sheetId="35" r:id="rId30"/>
    <sheet name="4.4" sheetId="36" r:id="rId31"/>
    <sheet name="6.1" sheetId="38" r:id="rId32"/>
    <sheet name="6.2" sheetId="39" r:id="rId33"/>
    <sheet name="6.3" sheetId="40" r:id="rId34"/>
    <sheet name="6.4" sheetId="41" r:id="rId35"/>
    <sheet name="6.5" sheetId="42" r:id="rId36"/>
    <sheet name="6.6" sheetId="43" r:id="rId37"/>
    <sheet name="6.7" sheetId="44" r:id="rId38"/>
    <sheet name="7.1" sheetId="45" r:id="rId39"/>
    <sheet name="7.2" sheetId="46" r:id="rId40"/>
    <sheet name="7.2A" sheetId="47" r:id="rId41"/>
    <sheet name="7.3" sheetId="48" r:id="rId42"/>
    <sheet name="7.4" sheetId="49" r:id="rId43"/>
    <sheet name="7.6" sheetId="51" r:id="rId44"/>
    <sheet name="7.7" sheetId="52" r:id="rId45"/>
    <sheet name="8.1" sheetId="53" r:id="rId46"/>
    <sheet name="8.2" sheetId="54" r:id="rId47"/>
    <sheet name="8.3" sheetId="55" r:id="rId48"/>
    <sheet name="8.4" sheetId="56" r:id="rId49"/>
    <sheet name="8.5" sheetId="57" r:id="rId50"/>
    <sheet name="8.6" sheetId="58" r:id="rId51"/>
    <sheet name="5.1$" sheetId="59" r:id="rId52"/>
    <sheet name="5.1bob" sheetId="60" r:id="rId53"/>
    <sheet name="5.1ufv" sheetId="61" r:id="rId54"/>
    <sheet name="5.2bob" sheetId="62" r:id="rId55"/>
    <sheet name="5.2ufv" sheetId="63" r:id="rId56"/>
    <sheet name="5.3" sheetId="64" r:id="rId57"/>
    <sheet name="5.4" sheetId="65" r:id="rId58"/>
    <sheet name="5.5$" sheetId="66" r:id="rId59"/>
    <sheet name="5.5bob" sheetId="67" r:id="rId60"/>
    <sheet name="5.6" sheetId="68" r:id="rId61"/>
    <sheet name="NUMEmisores" sheetId="69" r:id="rId62"/>
    <sheet name="Significado" sheetId="70" r:id="rId63"/>
    <sheet name="Vigentes" sheetId="71" r:id="rId64"/>
    <sheet name="Evolutivo" sheetId="72" r:id="rId65"/>
    <sheet name="3.1" sheetId="73" r:id="rId66"/>
    <sheet name="3.2" sheetId="74" r:id="rId67"/>
    <sheet name="9.1" sheetId="75" r:id="rId68"/>
    <sheet name="9.2" sheetId="76" r:id="rId69"/>
    <sheet name="9.3" sheetId="77" r:id="rId70"/>
    <sheet name="9.4" sheetId="78" r:id="rId71"/>
    <sheet name="9.5" sheetId="79" r:id="rId72"/>
    <sheet name="9.6" sheetId="80" r:id="rId73"/>
    <sheet name="Codigos" sheetId="81" r:id="rId74"/>
  </sheets>
  <externalReferences>
    <externalReference r:id="rId75"/>
  </externalReferences>
  <definedNames>
    <definedName name="_xlnm._FilterDatabase" localSheetId="69" hidden="1">'9.3'!$A$6:$P$110</definedName>
    <definedName name="_xlnm._FilterDatabase" localSheetId="70" hidden="1">'9.4'!$A$6:$P$107</definedName>
    <definedName name="_xlnm._FilterDatabase" localSheetId="73" hidden="1">Codigos!$A$6:$C$6</definedName>
    <definedName name="_xlnm._FilterDatabase" localSheetId="64" hidden="1">Evolutivo!$A$6:$Q$138</definedName>
    <definedName name="_xlnm._FilterDatabase" localSheetId="63" hidden="1">Vigentes!$H$7:$I$10</definedName>
    <definedName name="_xlnm.Print_Area" localSheetId="69">'9.3'!$A$1:$P$110</definedName>
    <definedName name="_xlnm.Print_Area" localSheetId="70">'9.4'!$A$1:$P$107</definedName>
    <definedName name="_xlnm.Print_Area" localSheetId="72">'9.6'!$A$1:$C$28</definedName>
    <definedName name="_xlnm.Print_Area" localSheetId="73">Codigos!$A$1:$C$287</definedName>
    <definedName name="_xlnm.Print_Area" localSheetId="64">Evolutivo!$A$1:$Q$140</definedName>
    <definedName name="_xlnm.Print_Area" localSheetId="62">Significado!$A$1:$D$142</definedName>
    <definedName name="_xlnm.Print_Area" localSheetId="63">Vigentes!$A$1:$I$141</definedName>
    <definedName name="Database" localSheetId="70">#REF!</definedName>
    <definedName name="Database" localSheetId="71">#REF!</definedName>
    <definedName name="Database" localSheetId="72">#REF!</definedName>
    <definedName name="Database">#REF!</definedName>
    <definedName name="JR_PAGE_ANCHOR_0_1" localSheetId="10">'1.10'!$A$1</definedName>
    <definedName name="JR_PAGE_ANCHOR_0_1" localSheetId="11">'1.11'!$A$1</definedName>
    <definedName name="JR_PAGE_ANCHOR_0_1" localSheetId="12">'1.12'!$A$1</definedName>
    <definedName name="JR_PAGE_ANCHOR_0_1" localSheetId="13">'1.13'!$A$1</definedName>
    <definedName name="JR_PAGE_ANCHOR_0_1" localSheetId="14">'1.14'!$A$1</definedName>
    <definedName name="JR_PAGE_ANCHOR_0_1" localSheetId="15">'1.16'!$A$1</definedName>
    <definedName name="JR_PAGE_ANCHOR_0_1" localSheetId="16">'1.17o'!$A$1</definedName>
    <definedName name="JR_PAGE_ANCHOR_0_1" localSheetId="17">'1.17p'!$A$1</definedName>
    <definedName name="JR_PAGE_ANCHOR_0_1" localSheetId="18">'1.18o'!$A$1</definedName>
    <definedName name="JR_PAGE_ANCHOR_0_1" localSheetId="2">'1.2'!$A$1</definedName>
    <definedName name="JR_PAGE_ANCHOR_0_1" localSheetId="19">'1.20'!$A$1</definedName>
    <definedName name="JR_PAGE_ANCHOR_0_1" localSheetId="20">'1.22'!$A$1</definedName>
    <definedName name="JR_PAGE_ANCHOR_0_1" localSheetId="21">'1.23'!$A$1</definedName>
    <definedName name="JR_PAGE_ANCHOR_0_1" localSheetId="3">'1.3'!$A$1</definedName>
    <definedName name="JR_PAGE_ANCHOR_0_1" localSheetId="4">'1.4'!$A$1</definedName>
    <definedName name="JR_PAGE_ANCHOR_0_1" localSheetId="5">'1.5'!$A$1</definedName>
    <definedName name="JR_PAGE_ANCHOR_0_1" localSheetId="6">'1.6'!$A$1</definedName>
    <definedName name="JR_PAGE_ANCHOR_0_1" localSheetId="7">'1.7'!$A$1</definedName>
    <definedName name="JR_PAGE_ANCHOR_0_1" localSheetId="8">'1.8'!$A$1</definedName>
    <definedName name="JR_PAGE_ANCHOR_0_1" localSheetId="9">'1.9'!$A$1</definedName>
    <definedName name="JR_PAGE_ANCHOR_0_1" localSheetId="22">'2.1$'!$A$1</definedName>
    <definedName name="JR_PAGE_ANCHOR_0_1" localSheetId="23">'2.1bob'!$A$1</definedName>
    <definedName name="JR_PAGE_ANCHOR_0_1" localSheetId="24">'2.2$'!$A$1</definedName>
    <definedName name="JR_PAGE_ANCHOR_0_1" localSheetId="25">'2.2bob'!$A$1</definedName>
    <definedName name="JR_PAGE_ANCHOR_0_1" localSheetId="65">'3.1'!$A$1</definedName>
    <definedName name="JR_PAGE_ANCHOR_0_1" localSheetId="66">'3.2'!$A$1</definedName>
    <definedName name="JR_PAGE_ANCHOR_0_1" localSheetId="26">'4.1$'!$A$1</definedName>
    <definedName name="JR_PAGE_ANCHOR_0_1" localSheetId="27">'4.1bob'!$A$1</definedName>
    <definedName name="JR_PAGE_ANCHOR_0_1" localSheetId="28">'4.2'!$A$1</definedName>
    <definedName name="JR_PAGE_ANCHOR_0_1" localSheetId="29">'4.3'!$A$1</definedName>
    <definedName name="JR_PAGE_ANCHOR_0_1" localSheetId="30">'4.4'!$A$1</definedName>
    <definedName name="JR_PAGE_ANCHOR_0_1" localSheetId="51">'5.1$'!$A$1</definedName>
    <definedName name="JR_PAGE_ANCHOR_0_1" localSheetId="52">'5.1bob'!$A$1</definedName>
    <definedName name="JR_PAGE_ANCHOR_0_1" localSheetId="53">'5.1ufv'!$A$1</definedName>
    <definedName name="JR_PAGE_ANCHOR_0_1" localSheetId="54">'5.2bob'!$A$1</definedName>
    <definedName name="JR_PAGE_ANCHOR_0_1" localSheetId="55">'5.2ufv'!$A$1</definedName>
    <definedName name="JR_PAGE_ANCHOR_0_1" localSheetId="56">'5.3'!$A$1</definedName>
    <definedName name="JR_PAGE_ANCHOR_0_1" localSheetId="57">'5.4'!$A$1</definedName>
    <definedName name="JR_PAGE_ANCHOR_0_1" localSheetId="58">'5.5$'!$A$1</definedName>
    <definedName name="JR_PAGE_ANCHOR_0_1" localSheetId="59">'5.5bob'!$A$1</definedName>
    <definedName name="JR_PAGE_ANCHOR_0_1" localSheetId="60">'5.6'!$A$1</definedName>
    <definedName name="JR_PAGE_ANCHOR_0_1" localSheetId="31">'6.1'!$A$1</definedName>
    <definedName name="JR_PAGE_ANCHOR_0_1" localSheetId="32">'6.2'!$A$1</definedName>
    <definedName name="JR_PAGE_ANCHOR_0_1" localSheetId="33">'6.3'!$A$1</definedName>
    <definedName name="JR_PAGE_ANCHOR_0_1" localSheetId="34">'6.4'!$A$1</definedName>
    <definedName name="JR_PAGE_ANCHOR_0_1" localSheetId="35">'6.5'!$A$1</definedName>
    <definedName name="JR_PAGE_ANCHOR_0_1" localSheetId="36">'6.6'!$A$1</definedName>
    <definedName name="JR_PAGE_ANCHOR_0_1" localSheetId="37">'6.7'!$A$1</definedName>
    <definedName name="JR_PAGE_ANCHOR_0_1" localSheetId="38">'7.1'!$A$1</definedName>
    <definedName name="JR_PAGE_ANCHOR_0_1" localSheetId="39">'7.2'!$A$1</definedName>
    <definedName name="JR_PAGE_ANCHOR_0_1" localSheetId="40">'7.2A'!$A$1</definedName>
    <definedName name="JR_PAGE_ANCHOR_0_1" localSheetId="41">'7.3'!$A$1</definedName>
    <definedName name="JR_PAGE_ANCHOR_0_1" localSheetId="42">'7.4'!$A$1</definedName>
    <definedName name="JR_PAGE_ANCHOR_0_1" localSheetId="43">'7.6'!$A$1</definedName>
    <definedName name="JR_PAGE_ANCHOR_0_1" localSheetId="44">'7.7'!$A$1</definedName>
    <definedName name="JR_PAGE_ANCHOR_0_1" localSheetId="45">'8.1'!$A$1</definedName>
    <definedName name="JR_PAGE_ANCHOR_0_1" localSheetId="46">'8.2'!$A$1</definedName>
    <definedName name="JR_PAGE_ANCHOR_0_1" localSheetId="47">'8.3'!$A$1</definedName>
    <definedName name="JR_PAGE_ANCHOR_0_1" localSheetId="48">'8.4'!$A$1</definedName>
    <definedName name="JR_PAGE_ANCHOR_0_1" localSheetId="49">'8.5'!$A$1</definedName>
    <definedName name="JR_PAGE_ANCHOR_0_1" localSheetId="50">'8.6'!$A$1</definedName>
    <definedName name="JR_PAGE_ANCHOR_0_1" localSheetId="67">'9.1'!$A$1</definedName>
    <definedName name="JR_PAGE_ANCHOR_0_1" localSheetId="68">'9.2'!$A$1</definedName>
    <definedName name="JR_PAGE_ANCHOR_0_1" localSheetId="61">NUMEmisores!$A$1</definedName>
    <definedName name="JR_PAGE_ANCHOR_0_1">'1.1'!$A$1</definedName>
    <definedName name="Print_Area" localSheetId="69">'9.3'!$A$1:$P$110</definedName>
    <definedName name="Print_Area" localSheetId="70">'9.4'!$A$1:$P$107</definedName>
    <definedName name="Print_Area" localSheetId="72">'9.6'!$A$1:$C$28</definedName>
    <definedName name="_xlnm.Print_Titles" localSheetId="73">Codigos!$1:$7</definedName>
    <definedName name="_xlnm.Print_Titles" localSheetId="64">Evolutivo!$1:$8</definedName>
    <definedName name="_xlnm.Print_Titles" localSheetId="62">Significado!$1:$6</definedName>
    <definedName name="_xlnm.Print_Titles" localSheetId="63">Vigentes!$1:$7</definedName>
    <definedName name="Z_D39ED653_6A15_4349_83E7_08606520B3E6_.wvu.Cols" localSheetId="64" hidden="1">Evolutivo!$P:$Q</definedName>
    <definedName name="Z_D39ED653_6A15_4349_83E7_08606520B3E6_.wvu.FilterData" localSheetId="64" hidden="1">Evolutivo!$A$6:$Q$138</definedName>
    <definedName name="Z_D39ED653_6A15_4349_83E7_08606520B3E6_.wvu.PrintArea" localSheetId="64" hidden="1">Evolutivo!$A$1:$Q$138</definedName>
    <definedName name="Z_D39ED653_6A15_4349_83E7_08606520B3E6_.wvu.PrintTitles" localSheetId="64" hidden="1">Evolutivo!$1:$8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 i="78" l="1"/>
  <c r="O7" i="78" l="1"/>
  <c r="C94" i="81" l="1"/>
  <c r="B94" i="81"/>
  <c r="C4" i="80" l="1"/>
  <c r="B10" i="79" l="1"/>
  <c r="C4" i="79"/>
  <c r="B27" i="79" l="1"/>
  <c r="C10" i="79" l="1"/>
  <c r="C27" i="79"/>
  <c r="N83" i="78" l="1"/>
  <c r="M83" i="78"/>
  <c r="L83" i="78"/>
  <c r="K83" i="78"/>
  <c r="J83" i="78"/>
  <c r="I83" i="78"/>
  <c r="H83" i="78"/>
  <c r="G83" i="78"/>
  <c r="F83" i="78"/>
  <c r="E83" i="78"/>
  <c r="N66" i="78"/>
  <c r="M66" i="78"/>
  <c r="L66" i="78"/>
  <c r="K66" i="78"/>
  <c r="J66" i="78"/>
  <c r="I66" i="78"/>
  <c r="H66" i="78"/>
  <c r="G66" i="78"/>
  <c r="F66" i="78"/>
  <c r="E66" i="78"/>
  <c r="N64" i="78"/>
  <c r="M64" i="78"/>
  <c r="L64" i="78"/>
  <c r="K64" i="78"/>
  <c r="J64" i="78"/>
  <c r="I64" i="78"/>
  <c r="H64" i="78"/>
  <c r="G64" i="78"/>
  <c r="F64" i="78"/>
  <c r="E64" i="78"/>
  <c r="N62" i="78"/>
  <c r="M62" i="78"/>
  <c r="L62" i="78"/>
  <c r="K62" i="78"/>
  <c r="J62" i="78"/>
  <c r="I62" i="78"/>
  <c r="H62" i="78"/>
  <c r="G62" i="78"/>
  <c r="F62" i="78"/>
  <c r="E62" i="78"/>
  <c r="N60" i="78"/>
  <c r="M60" i="78"/>
  <c r="L60" i="78"/>
  <c r="K60" i="78"/>
  <c r="J60" i="78"/>
  <c r="I60" i="78"/>
  <c r="H60" i="78"/>
  <c r="G60" i="78"/>
  <c r="F60" i="78"/>
  <c r="E60" i="78"/>
  <c r="N57" i="78"/>
  <c r="M57" i="78"/>
  <c r="L57" i="78"/>
  <c r="K57" i="78"/>
  <c r="J57" i="78"/>
  <c r="I57" i="78"/>
  <c r="H57" i="78"/>
  <c r="G57" i="78"/>
  <c r="F57" i="78"/>
  <c r="E57" i="78"/>
  <c r="N42" i="78"/>
  <c r="M42" i="78"/>
  <c r="L42" i="78"/>
  <c r="K42" i="78"/>
  <c r="J42" i="78"/>
  <c r="I42" i="78"/>
  <c r="H42" i="78"/>
  <c r="G42" i="78"/>
  <c r="F42" i="78"/>
  <c r="E42" i="78"/>
  <c r="N30" i="78"/>
  <c r="M30" i="78"/>
  <c r="M105" i="78" s="1"/>
  <c r="L30" i="78"/>
  <c r="K30" i="78"/>
  <c r="J30" i="78"/>
  <c r="I30" i="78"/>
  <c r="I105" i="78" s="1"/>
  <c r="H30" i="78"/>
  <c r="G30" i="78"/>
  <c r="F30" i="78"/>
  <c r="E30" i="78"/>
  <c r="E105" i="78" s="1"/>
  <c r="N7" i="78"/>
  <c r="M7" i="78"/>
  <c r="L7" i="78"/>
  <c r="K7" i="78"/>
  <c r="K105" i="78" s="1"/>
  <c r="J7" i="78"/>
  <c r="I7" i="78"/>
  <c r="H7" i="78"/>
  <c r="G7" i="78"/>
  <c r="G105" i="78" s="1"/>
  <c r="F7" i="78"/>
  <c r="E7" i="78"/>
  <c r="P6" i="78"/>
  <c r="O6" i="78"/>
  <c r="P3" i="78"/>
  <c r="L105" i="78" l="1"/>
  <c r="H105" i="78"/>
  <c r="F105" i="78"/>
  <c r="J105" i="78"/>
  <c r="N105" i="78"/>
  <c r="D7" i="78"/>
  <c r="P7" i="78" l="1"/>
  <c r="P109" i="77" l="1"/>
  <c r="P106" i="77"/>
  <c r="P104" i="77"/>
  <c r="P102" i="77"/>
  <c r="P98" i="77"/>
  <c r="P97" i="77"/>
  <c r="P95" i="77"/>
  <c r="P94" i="77"/>
  <c r="P90" i="77"/>
  <c r="P88" i="77"/>
  <c r="P86" i="77"/>
  <c r="N83" i="77"/>
  <c r="M83" i="77"/>
  <c r="L83" i="77"/>
  <c r="K83" i="77"/>
  <c r="J83" i="77"/>
  <c r="I83" i="77"/>
  <c r="H83" i="77"/>
  <c r="G83" i="77"/>
  <c r="F83" i="77"/>
  <c r="E83" i="77"/>
  <c r="N67" i="77"/>
  <c r="M67" i="77"/>
  <c r="L67" i="77"/>
  <c r="K67" i="77"/>
  <c r="J67" i="77"/>
  <c r="I67" i="77"/>
  <c r="H67" i="77"/>
  <c r="G67" i="77"/>
  <c r="F67" i="77"/>
  <c r="E67" i="77"/>
  <c r="P65" i="77"/>
  <c r="P61" i="77"/>
  <c r="P60" i="77"/>
  <c r="P58" i="77"/>
  <c r="P57" i="77"/>
  <c r="P53" i="77"/>
  <c r="N51" i="77"/>
  <c r="M51" i="77"/>
  <c r="L51" i="77"/>
  <c r="K51" i="77"/>
  <c r="J51" i="77"/>
  <c r="I51" i="77"/>
  <c r="H51" i="77"/>
  <c r="G51" i="77"/>
  <c r="F51" i="77"/>
  <c r="E51" i="77"/>
  <c r="N49" i="77"/>
  <c r="M49" i="77"/>
  <c r="L49" i="77"/>
  <c r="K49" i="77"/>
  <c r="J49" i="77"/>
  <c r="I49" i="77"/>
  <c r="H49" i="77"/>
  <c r="G49" i="77"/>
  <c r="F49" i="77"/>
  <c r="E49" i="77"/>
  <c r="N47" i="77"/>
  <c r="M47" i="77"/>
  <c r="L47" i="77"/>
  <c r="K47" i="77"/>
  <c r="J47" i="77"/>
  <c r="I47" i="77"/>
  <c r="H47" i="77"/>
  <c r="G47" i="77"/>
  <c r="F47" i="77"/>
  <c r="E47" i="77"/>
  <c r="N45" i="77"/>
  <c r="M45" i="77"/>
  <c r="L45" i="77"/>
  <c r="K45" i="77"/>
  <c r="J45" i="77"/>
  <c r="I45" i="77"/>
  <c r="H45" i="77"/>
  <c r="G45" i="77"/>
  <c r="F45" i="77"/>
  <c r="E45" i="77"/>
  <c r="P41" i="77"/>
  <c r="P38" i="77"/>
  <c r="P37" i="77"/>
  <c r="P35" i="77"/>
  <c r="N33" i="77"/>
  <c r="M33" i="77"/>
  <c r="L33" i="77"/>
  <c r="K33" i="77"/>
  <c r="J33" i="77"/>
  <c r="I33" i="77"/>
  <c r="H33" i="77"/>
  <c r="G33" i="77"/>
  <c r="F33" i="77"/>
  <c r="E33" i="77"/>
  <c r="N31" i="77"/>
  <c r="M31" i="77"/>
  <c r="L31" i="77"/>
  <c r="K31" i="77"/>
  <c r="J31" i="77"/>
  <c r="I31" i="77"/>
  <c r="H31" i="77"/>
  <c r="G31" i="77"/>
  <c r="F31" i="77"/>
  <c r="E31" i="77"/>
  <c r="P30" i="77"/>
  <c r="P29" i="77"/>
  <c r="P26" i="77"/>
  <c r="P25" i="77"/>
  <c r="P24" i="77"/>
  <c r="P21" i="77"/>
  <c r="P20" i="77"/>
  <c r="P18" i="77"/>
  <c r="P16" i="77"/>
  <c r="P12" i="77"/>
  <c r="P11" i="77"/>
  <c r="P10" i="77"/>
  <c r="N8" i="77"/>
  <c r="M8" i="77"/>
  <c r="M108" i="77" s="1"/>
  <c r="L8" i="77"/>
  <c r="K8" i="77"/>
  <c r="J8" i="77"/>
  <c r="I8" i="77"/>
  <c r="I108" i="77" s="1"/>
  <c r="H8" i="77"/>
  <c r="G8" i="77"/>
  <c r="F8" i="77"/>
  <c r="F108" i="77" s="1"/>
  <c r="E8" i="77"/>
  <c r="E108" i="77" s="1"/>
  <c r="J108" i="77" l="1"/>
  <c r="N108" i="77"/>
  <c r="P19" i="77"/>
  <c r="P23" i="77"/>
  <c r="P55" i="77"/>
  <c r="P64" i="77"/>
  <c r="P85" i="77"/>
  <c r="P92" i="77"/>
  <c r="P99" i="77"/>
  <c r="P101" i="77"/>
  <c r="C8" i="77"/>
  <c r="P14" i="77"/>
  <c r="P27" i="77"/>
  <c r="P40" i="77"/>
  <c r="P44" i="77"/>
  <c r="P47" i="77"/>
  <c r="P59" i="77"/>
  <c r="P66" i="77"/>
  <c r="P87" i="77"/>
  <c r="P89" i="77"/>
  <c r="P96" i="77"/>
  <c r="P103" i="77"/>
  <c r="P105" i="77"/>
  <c r="P13" i="77"/>
  <c r="P17" i="77"/>
  <c r="P22" i="77"/>
  <c r="P28" i="77"/>
  <c r="P43" i="77"/>
  <c r="P54" i="77"/>
  <c r="P56" i="77"/>
  <c r="P63" i="77"/>
  <c r="P84" i="77"/>
  <c r="P91" i="77"/>
  <c r="P93" i="77"/>
  <c r="P100" i="77"/>
  <c r="P107" i="77"/>
  <c r="D8" i="77"/>
  <c r="P36" i="77"/>
  <c r="P62" i="77"/>
  <c r="P15" i="77"/>
  <c r="P48" i="77"/>
  <c r="P52" i="77"/>
  <c r="P83" i="77"/>
  <c r="P39" i="77"/>
  <c r="P42" i="77"/>
  <c r="P51" i="77"/>
  <c r="P9" i="77"/>
  <c r="P46" i="77"/>
  <c r="P45" i="77"/>
  <c r="P50" i="77"/>
  <c r="P49" i="77"/>
  <c r="P69" i="77"/>
  <c r="P71" i="77"/>
  <c r="P73" i="77"/>
  <c r="P75" i="77"/>
  <c r="P77" i="77"/>
  <c r="P79" i="77"/>
  <c r="P81" i="77"/>
  <c r="G108" i="77"/>
  <c r="K108" i="77"/>
  <c r="P32" i="77"/>
  <c r="P31" i="77"/>
  <c r="P34" i="77"/>
  <c r="H108" i="77"/>
  <c r="L108" i="77"/>
  <c r="P68" i="77"/>
  <c r="P67" i="77"/>
  <c r="P70" i="77"/>
  <c r="P72" i="77"/>
  <c r="P74" i="77"/>
  <c r="P76" i="77"/>
  <c r="P78" i="77"/>
  <c r="P80" i="77"/>
  <c r="P82" i="77"/>
  <c r="P8" i="77" l="1"/>
  <c r="P33" i="77"/>
  <c r="O107" i="77" l="1"/>
  <c r="O106" i="77"/>
  <c r="O105" i="77"/>
  <c r="O104" i="77"/>
  <c r="O103" i="77"/>
  <c r="O102" i="77"/>
  <c r="O101" i="77"/>
  <c r="O100" i="77"/>
  <c r="O99" i="77"/>
  <c r="O98" i="77"/>
  <c r="O97" i="77"/>
  <c r="O96" i="77"/>
  <c r="O95" i="77"/>
  <c r="O94" i="77"/>
  <c r="O93" i="77"/>
  <c r="O92" i="77"/>
  <c r="O91" i="77"/>
  <c r="O90" i="77"/>
  <c r="O89" i="77"/>
  <c r="O88" i="77"/>
  <c r="O87" i="77"/>
  <c r="O86" i="77"/>
  <c r="O85" i="77"/>
  <c r="O84" i="77"/>
  <c r="O83" i="77" s="1"/>
  <c r="O66" i="77"/>
  <c r="O65" i="77"/>
  <c r="O64" i="77"/>
  <c r="O63" i="77"/>
  <c r="O62" i="77"/>
  <c r="O61" i="77"/>
  <c r="O60" i="77"/>
  <c r="O59" i="77"/>
  <c r="O58" i="77"/>
  <c r="O57" i="77"/>
  <c r="O56" i="77"/>
  <c r="O55" i="77"/>
  <c r="O54" i="77"/>
  <c r="O53" i="77"/>
  <c r="O52" i="77"/>
  <c r="O48" i="77"/>
  <c r="O47" i="77" s="1"/>
  <c r="O44" i="77"/>
  <c r="O43" i="77"/>
  <c r="O42" i="77"/>
  <c r="O41" i="77"/>
  <c r="O40" i="77"/>
  <c r="O39" i="77"/>
  <c r="O38" i="77"/>
  <c r="O37" i="77"/>
  <c r="O36" i="77"/>
  <c r="O35" i="77"/>
  <c r="O34" i="77"/>
  <c r="O30" i="77"/>
  <c r="O29" i="77"/>
  <c r="O28" i="77"/>
  <c r="O27" i="77"/>
  <c r="O26" i="77"/>
  <c r="O25" i="77"/>
  <c r="O24" i="77"/>
  <c r="O23" i="77"/>
  <c r="O22" i="77"/>
  <c r="O21" i="77"/>
  <c r="O20" i="77"/>
  <c r="O19" i="77"/>
  <c r="O18" i="77"/>
  <c r="O17" i="77"/>
  <c r="O16" i="77"/>
  <c r="O15" i="77"/>
  <c r="O14" i="77"/>
  <c r="O13" i="77"/>
  <c r="O12" i="77"/>
  <c r="O11" i="77"/>
  <c r="O10" i="77"/>
  <c r="O9" i="77"/>
  <c r="P108" i="77"/>
  <c r="O32" i="77"/>
  <c r="O31" i="77" s="1"/>
  <c r="O69" i="77"/>
  <c r="O73" i="77"/>
  <c r="O77" i="77"/>
  <c r="O81" i="77"/>
  <c r="O50" i="77"/>
  <c r="O49" i="77" s="1"/>
  <c r="O71" i="77"/>
  <c r="O75" i="77"/>
  <c r="O79" i="77"/>
  <c r="O46" i="77"/>
  <c r="O45" i="77" s="1"/>
  <c r="O80" i="77"/>
  <c r="O70" i="77"/>
  <c r="O74" i="77"/>
  <c r="O78" i="77"/>
  <c r="O82" i="77"/>
  <c r="O68" i="77"/>
  <c r="O72" i="77"/>
  <c r="O76" i="77"/>
  <c r="O33" i="77" l="1"/>
  <c r="O51" i="77"/>
  <c r="O67" i="77"/>
  <c r="O8" i="77"/>
  <c r="O108" i="77" s="1"/>
  <c r="I136" i="71" l="1"/>
  <c r="I133" i="71"/>
  <c r="I134" i="71" s="1"/>
  <c r="I130" i="71"/>
  <c r="I131" i="71" s="1"/>
  <c r="I128" i="71"/>
  <c r="I126" i="71"/>
  <c r="I123" i="71"/>
  <c r="I124" i="71" s="1"/>
  <c r="I121" i="71"/>
  <c r="I120" i="71"/>
  <c r="I117" i="71"/>
  <c r="I118" i="71" s="1"/>
  <c r="I114" i="71"/>
  <c r="I115" i="71" s="1"/>
  <c r="I111" i="71"/>
  <c r="I112" i="71" s="1"/>
  <c r="I109" i="71"/>
  <c r="I107" i="71"/>
  <c r="I106" i="71"/>
  <c r="I104" i="71"/>
  <c r="I101" i="71"/>
  <c r="I102" i="71" s="1"/>
  <c r="I98" i="71"/>
  <c r="I97" i="71"/>
  <c r="I94" i="71"/>
  <c r="I95" i="71" s="1"/>
  <c r="I91" i="71"/>
  <c r="I92" i="71" s="1"/>
  <c r="I86" i="71"/>
  <c r="I89" i="71" s="1"/>
  <c r="I81" i="71"/>
  <c r="I82" i="71" s="1"/>
  <c r="I78" i="71"/>
  <c r="I79" i="71" s="1"/>
  <c r="I73" i="71"/>
  <c r="I74" i="71" s="1"/>
  <c r="I69" i="71"/>
  <c r="I70" i="71" s="1"/>
  <c r="I64" i="71"/>
  <c r="I66" i="71" s="1"/>
  <c r="I62" i="71"/>
  <c r="I61" i="71"/>
  <c r="I59" i="71"/>
  <c r="I58" i="71"/>
  <c r="I55" i="71"/>
  <c r="I56" i="71" s="1"/>
  <c r="I53" i="71"/>
  <c r="I47" i="71"/>
  <c r="I48" i="71" s="1"/>
  <c r="I49" i="71" s="1"/>
  <c r="I50" i="71" s="1"/>
  <c r="I51" i="71" s="1"/>
  <c r="I44" i="71"/>
  <c r="I45" i="71" s="1"/>
  <c r="I42" i="71"/>
  <c r="I41" i="71"/>
  <c r="I39" i="71"/>
  <c r="I38" i="71"/>
  <c r="I37" i="71"/>
  <c r="I35" i="71"/>
  <c r="I33" i="71"/>
  <c r="I34" i="71" s="1"/>
  <c r="I32" i="71"/>
  <c r="I30" i="71"/>
  <c r="I29" i="71"/>
  <c r="I27" i="71"/>
  <c r="I26" i="71"/>
  <c r="I24" i="71"/>
  <c r="I22" i="71"/>
  <c r="I20" i="71"/>
  <c r="I18" i="71"/>
  <c r="I16" i="71"/>
  <c r="I13" i="71"/>
  <c r="I14" i="71" s="1"/>
  <c r="I9" i="71"/>
  <c r="I10" i="7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gcerball</author>
    <author>Fernanda Daza Goytia</author>
    <author>Laura S. Terán V.</author>
  </authors>
  <commentList>
    <comment ref="D39" authorId="0" shapeId="0" xr:uid="{6CA7E904-F522-45B7-AED6-4628FD1ACE65}">
      <text>
        <r>
          <rPr>
            <b/>
            <sz val="9"/>
            <color indexed="81"/>
            <rFont val="Tahoma"/>
            <family val="2"/>
          </rPr>
          <t>Escalonado anual</t>
        </r>
        <r>
          <rPr>
            <sz val="9"/>
            <color indexed="81"/>
            <rFont val="Tahoma"/>
            <family val="2"/>
          </rPr>
          <t xml:space="preserve">
0.30 (2016) 0.28 (2017) 0.25 (2018)   0.20 (2019 adelante)</t>
        </r>
      </text>
    </comment>
    <comment ref="D43" authorId="1" shapeId="0" xr:uid="{81449EB8-CC53-4C94-A5DE-55D436932C5F}">
      <text>
        <r>
          <rPr>
            <b/>
            <sz val="9"/>
            <color indexed="81"/>
            <rFont val="Tahoma"/>
            <family val="2"/>
          </rPr>
          <t>Fernanda Daza Goytia:</t>
        </r>
        <r>
          <rPr>
            <sz val="9"/>
            <color indexed="81"/>
            <rFont val="Tahoma"/>
            <family val="2"/>
          </rPr>
          <t xml:space="preserve">
</t>
        </r>
        <r>
          <rPr>
            <sz val="8"/>
            <color indexed="81"/>
            <rFont val="Tahoma"/>
            <family val="2"/>
          </rPr>
          <t>Será &gt;=1.20 desde el 1ro de julio de 2019</t>
        </r>
      </text>
    </comment>
    <comment ref="D44" authorId="1" shapeId="0" xr:uid="{E770DD29-88BD-401A-B04E-B88F64AEDA7E}">
      <text>
        <r>
          <rPr>
            <b/>
            <sz val="9"/>
            <color indexed="81"/>
            <rFont val="Tahoma"/>
            <family val="2"/>
          </rPr>
          <t>Fernanda Daza Goytia:</t>
        </r>
        <r>
          <rPr>
            <sz val="9"/>
            <color indexed="81"/>
            <rFont val="Tahoma"/>
            <family val="2"/>
          </rPr>
          <t xml:space="preserve">
</t>
        </r>
        <r>
          <rPr>
            <sz val="8"/>
            <color indexed="81"/>
            <rFont val="Tahoma"/>
            <family val="2"/>
          </rPr>
          <t>Será &lt;=3.80 desde el 1ro de julio de 2019</t>
        </r>
      </text>
    </comment>
    <comment ref="D50" authorId="2" shapeId="0" xr:uid="{A845448E-0633-4F2C-B755-24777AF395A1}">
      <text>
        <r>
          <rPr>
            <b/>
            <sz val="9"/>
            <color indexed="81"/>
            <rFont val="Tahoma"/>
            <family val="2"/>
          </rPr>
          <t>Laura S. Terán V.:</t>
        </r>
        <r>
          <rPr>
            <sz val="9"/>
            <color indexed="81"/>
            <rFont val="Tahoma"/>
            <family val="2"/>
          </rPr>
          <t xml:space="preserve">
3 hasta ago 2019 y 2.5 desde sep 2019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gcerball</author>
    <author>Fernanda Daza Goytia</author>
    <author>Laura S. Terán V.</author>
  </authors>
  <commentList>
    <comment ref="D39" authorId="0" shapeId="0" xr:uid="{39B14158-3286-4BC2-90E4-A6C02F49EE9F}">
      <text>
        <r>
          <rPr>
            <b/>
            <sz val="9"/>
            <color indexed="81"/>
            <rFont val="Tahoma"/>
            <family val="2"/>
          </rPr>
          <t>Escalonado anual</t>
        </r>
      </text>
    </comment>
    <comment ref="D43" authorId="1" shapeId="0" xr:uid="{8B3D8A5D-1A42-43D4-A349-6930FB7DA4E8}">
      <text>
        <r>
          <rPr>
            <b/>
            <sz val="9"/>
            <color indexed="81"/>
            <rFont val="Tahoma"/>
            <family val="2"/>
          </rPr>
          <t>Fernanda Daza Goytia:</t>
        </r>
        <r>
          <rPr>
            <sz val="9"/>
            <color indexed="81"/>
            <rFont val="Tahoma"/>
            <family val="2"/>
          </rPr>
          <t xml:space="preserve">
</t>
        </r>
        <r>
          <rPr>
            <sz val="8"/>
            <color indexed="81"/>
            <rFont val="Tahoma"/>
            <family val="2"/>
          </rPr>
          <t>Será &gt;=1.20 desde el 1ro de julio de 2019</t>
        </r>
      </text>
    </comment>
    <comment ref="D44" authorId="1" shapeId="0" xr:uid="{320089E9-B1DB-42CE-864B-036829231958}">
      <text>
        <r>
          <rPr>
            <b/>
            <sz val="9"/>
            <color indexed="81"/>
            <rFont val="Tahoma"/>
            <family val="2"/>
          </rPr>
          <t>Fernanda Daza Goytia:</t>
        </r>
        <r>
          <rPr>
            <sz val="9"/>
            <color indexed="81"/>
            <rFont val="Tahoma"/>
            <family val="2"/>
          </rPr>
          <t xml:space="preserve">
</t>
        </r>
        <r>
          <rPr>
            <sz val="8"/>
            <color indexed="81"/>
            <rFont val="Tahoma"/>
            <family val="2"/>
          </rPr>
          <t>Será &lt;=3.80 desde el 1ro de julio de 2019</t>
        </r>
      </text>
    </comment>
    <comment ref="D50" authorId="2" shapeId="0" xr:uid="{5FD89015-4D6B-4910-B41E-61547A44DEB5}">
      <text>
        <r>
          <rPr>
            <b/>
            <sz val="9"/>
            <color indexed="81"/>
            <rFont val="Tahoma"/>
            <family val="2"/>
          </rPr>
          <t>Laura S. Terán V.:</t>
        </r>
        <r>
          <rPr>
            <sz val="9"/>
            <color indexed="81"/>
            <rFont val="Tahoma"/>
            <family val="2"/>
          </rPr>
          <t xml:space="preserve">
3 hasta ago 2019 y 2.5 desde sep 2019</t>
        </r>
      </text>
    </comment>
  </commentList>
</comments>
</file>

<file path=xl/sharedStrings.xml><?xml version="1.0" encoding="utf-8"?>
<sst xmlns="http://schemas.openxmlformats.org/spreadsheetml/2006/main" count="18394" uniqueCount="3131">
  <si>
    <t>Página</t>
  </si>
  <si>
    <t>Montos Negociados en Bolsa</t>
  </si>
  <si>
    <t>/</t>
  </si>
  <si>
    <t>Consolidado</t>
  </si>
  <si>
    <t>Periodo: 01FEB2019 al 28FEB2019</t>
  </si>
  <si>
    <t>por instrumento</t>
  </si>
  <si>
    <t>en dólares estadounidenses</t>
  </si>
  <si>
    <t>Compraventa</t>
  </si>
  <si>
    <t>Reporto</t>
  </si>
  <si>
    <t>Total</t>
  </si>
  <si>
    <t>Part del Total</t>
  </si>
  <si>
    <t>Instrumento</t>
  </si>
  <si>
    <t>Código</t>
  </si>
  <si>
    <t>Monto</t>
  </si>
  <si>
    <t>Part</t>
  </si>
  <si>
    <t>I. RUEDO</t>
  </si>
  <si>
    <t>Renta Fija</t>
  </si>
  <si>
    <t xml:space="preserve">    Bonos Banc. Burs.</t>
  </si>
  <si>
    <t>BBB</t>
  </si>
  <si>
    <t/>
  </si>
  <si>
    <t xml:space="preserve">    Bonos Largo Plazo</t>
  </si>
  <si>
    <t>BLP</t>
  </si>
  <si>
    <t xml:space="preserve">    Bonos Municipales</t>
  </si>
  <si>
    <t>BMS</t>
  </si>
  <si>
    <t xml:space="preserve">    Bonos del Tesoro</t>
  </si>
  <si>
    <t>BTS</t>
  </si>
  <si>
    <t xml:space="preserve">    Cupones de Bonos</t>
  </si>
  <si>
    <t>CUP</t>
  </si>
  <si>
    <t xml:space="preserve">    Dep. Plazo Fijo</t>
  </si>
  <si>
    <t>DPF</t>
  </si>
  <si>
    <t xml:space="preserve">    Letras BCB Prepagables</t>
  </si>
  <si>
    <t>LRS</t>
  </si>
  <si>
    <t xml:space="preserve">    Pagarés Bursátiles</t>
  </si>
  <si>
    <t>PGB</t>
  </si>
  <si>
    <t xml:space="preserve">    Valores Contenido Cred.</t>
  </si>
  <si>
    <t>VTD</t>
  </si>
  <si>
    <t>Subtotal</t>
  </si>
  <si>
    <t>Total Ruedo</t>
  </si>
  <si>
    <t>II. MERCADO ELECTRONICO¹</t>
  </si>
  <si>
    <t>III. SUBASTA DE ACCIONES NO REGISTRADAS</t>
  </si>
  <si>
    <t>Renta Variable</t>
  </si>
  <si>
    <t xml:space="preserve">    Acc.No Registradas</t>
  </si>
  <si>
    <t>ANR</t>
  </si>
  <si>
    <t>IV. SUBASTA JUDICIAL</t>
  </si>
  <si>
    <t>V. MERCADO PRIMARIO ESPECIAL</t>
  </si>
  <si>
    <t>VI. MESA DE NEGOCIACIÓN</t>
  </si>
  <si>
    <t>I + II + III + IV + V + VI.</t>
  </si>
  <si>
    <t xml:space="preserve">    Subtotal Renta Fija</t>
  </si>
  <si>
    <t xml:space="preserve">    Subtotal Renta Variable</t>
  </si>
  <si>
    <t>Total Consolidado</t>
  </si>
  <si>
    <t>¹Nota aclaratoria: Consideraciones del Mercado Electrónico.</t>
  </si>
  <si>
    <t>MB.CS.010</t>
  </si>
  <si>
    <t>Periodo: 01ENE2019 al 28FEB2019</t>
  </si>
  <si>
    <t xml:space="preserve">    Acciones</t>
  </si>
  <si>
    <t>ACC</t>
  </si>
  <si>
    <t xml:space="preserve">    Pagarés</t>
  </si>
  <si>
    <t>PGS</t>
  </si>
  <si>
    <t>MB.CS.010.01</t>
  </si>
  <si>
    <t>Periodo:  01ENE2005  a  28FEB2019</t>
  </si>
  <si>
    <t>por año e instrumento</t>
  </si>
  <si>
    <t>en miles de dólares estadounidenses</t>
  </si>
  <si>
    <t>Inst</t>
  </si>
  <si>
    <t>Ruedo</t>
  </si>
  <si>
    <t xml:space="preserve">        BBB</t>
  </si>
  <si>
    <t xml:space="preserve">        BBS</t>
  </si>
  <si>
    <t xml:space="preserve">        BLP</t>
  </si>
  <si>
    <t xml:space="preserve">        BMS</t>
  </si>
  <si>
    <t xml:space="preserve">        BPB</t>
  </si>
  <si>
    <t xml:space="preserve">        BTS</t>
  </si>
  <si>
    <t xml:space="preserve">        CDS</t>
  </si>
  <si>
    <t xml:space="preserve">        CUP</t>
  </si>
  <si>
    <t xml:space="preserve">        DPF</t>
  </si>
  <si>
    <t xml:space="preserve">        LBS</t>
  </si>
  <si>
    <t xml:space="preserve">        LRS</t>
  </si>
  <si>
    <t xml:space="preserve">        LTS</t>
  </si>
  <si>
    <t xml:space="preserve">        PGB</t>
  </si>
  <si>
    <t xml:space="preserve">        VTD</t>
  </si>
  <si>
    <t xml:space="preserve">        ACC</t>
  </si>
  <si>
    <t xml:space="preserve">        CFC</t>
  </si>
  <si>
    <t>Mercado Electrónico¹</t>
  </si>
  <si>
    <t>Subastas ANR</t>
  </si>
  <si>
    <t xml:space="preserve">        ANR</t>
  </si>
  <si>
    <t>Subastas Judiciales</t>
  </si>
  <si>
    <t>Mercado Primario Especial</t>
  </si>
  <si>
    <t>Mesa de Negociación</t>
  </si>
  <si>
    <t xml:space="preserve">        LCB</t>
  </si>
  <si>
    <t xml:space="preserve">        PGS</t>
  </si>
  <si>
    <t>Var</t>
  </si>
  <si>
    <t>¹Nota aclaratoria: Consideraciones del Mercado Electrónico</t>
  </si>
  <si>
    <t>MB.CS.020</t>
  </si>
  <si>
    <t>Ruedo y Mercado Electrónico¹ - Renta Fija</t>
  </si>
  <si>
    <t>Compraventa y Reporto</t>
  </si>
  <si>
    <t>Periodo:  01FEB2019  a  28FEB2019</t>
  </si>
  <si>
    <t>por moneda e instrumento</t>
  </si>
  <si>
    <t>COMPRAVENTA</t>
  </si>
  <si>
    <t>Moneda</t>
  </si>
  <si>
    <t>ME</t>
  </si>
  <si>
    <t>MN</t>
  </si>
  <si>
    <t>REPORTO</t>
  </si>
  <si>
    <t>COMPRAVENTA Y REPORTO</t>
  </si>
  <si>
    <t>MB.RB.RF.020</t>
  </si>
  <si>
    <t>Periodo:  01ENE2019  a  28FEB2019</t>
  </si>
  <si>
    <t>MU</t>
  </si>
  <si>
    <t>MB.RB.RF.020.01</t>
  </si>
  <si>
    <t>Monto Negociados en Bolsa</t>
  </si>
  <si>
    <t>Periodo: 01FEB2019  a  28FEB2019</t>
  </si>
  <si>
    <t>por plazo y moneda</t>
  </si>
  <si>
    <t>Plazo en días</t>
  </si>
  <si>
    <t>1-15</t>
  </si>
  <si>
    <t>16-30</t>
  </si>
  <si>
    <t>31-45</t>
  </si>
  <si>
    <t>46-90</t>
  </si>
  <si>
    <t>91-135</t>
  </si>
  <si>
    <t>136-180</t>
  </si>
  <si>
    <t>181-270</t>
  </si>
  <si>
    <t>271-360</t>
  </si>
  <si>
    <t>361-540</t>
  </si>
  <si>
    <t>541-720</t>
  </si>
  <si>
    <t>721-1080</t>
  </si>
  <si>
    <t>1081-MAS</t>
  </si>
  <si>
    <t>MB.RB.RF.030</t>
  </si>
  <si>
    <t>Periodo: 01ENE2019  a  28FEB2019</t>
  </si>
  <si>
    <t>MB.RB.RF.030.01</t>
  </si>
  <si>
    <t>Ruedo y Mercado Electrónico¹</t>
  </si>
  <si>
    <t>Renta Fija - Compraventa</t>
  </si>
  <si>
    <t>Por plazo, instrumento y emisor</t>
  </si>
  <si>
    <t>Emis</t>
  </si>
  <si>
    <t>Plazo en Días</t>
  </si>
  <si>
    <t>VALORES NO SERIADOS</t>
  </si>
  <si>
    <t>BEC</t>
  </si>
  <si>
    <t>BGA</t>
  </si>
  <si>
    <t>BIS</t>
  </si>
  <si>
    <t>BME</t>
  </si>
  <si>
    <t>BNB</t>
  </si>
  <si>
    <t>BSO</t>
  </si>
  <si>
    <t>BTB</t>
  </si>
  <si>
    <t>BUN</t>
  </si>
  <si>
    <t>CJN</t>
  </si>
  <si>
    <t>FEF</t>
  </si>
  <si>
    <t>FFO</t>
  </si>
  <si>
    <t>FIE</t>
  </si>
  <si>
    <t>FPR</t>
  </si>
  <si>
    <t>FSL</t>
  </si>
  <si>
    <t>NFB</t>
  </si>
  <si>
    <t>Total DPF</t>
  </si>
  <si>
    <t>VALORES SERIADOS</t>
  </si>
  <si>
    <t>Total BBB</t>
  </si>
  <si>
    <t>BIL</t>
  </si>
  <si>
    <t>BPC</t>
  </si>
  <si>
    <t>DIN</t>
  </si>
  <si>
    <t>EFO</t>
  </si>
  <si>
    <t>ELP</t>
  </si>
  <si>
    <t>POL</t>
  </si>
  <si>
    <t>SBC</t>
  </si>
  <si>
    <t>SOF</t>
  </si>
  <si>
    <t>TCB</t>
  </si>
  <si>
    <t>TRA</t>
  </si>
  <si>
    <t>Total BLP</t>
  </si>
  <si>
    <t>TGN</t>
  </si>
  <si>
    <t>Total BTS</t>
  </si>
  <si>
    <t>Total CUP</t>
  </si>
  <si>
    <t>BCB</t>
  </si>
  <si>
    <t>Total LRS</t>
  </si>
  <si>
    <t>SMI</t>
  </si>
  <si>
    <t>TYS</t>
  </si>
  <si>
    <t>Total PGB</t>
  </si>
  <si>
    <t>FUB</t>
  </si>
  <si>
    <t>Total VTD</t>
  </si>
  <si>
    <t>MB.RB.RF.040</t>
  </si>
  <si>
    <t>BDB</t>
  </si>
  <si>
    <t>IOL</t>
  </si>
  <si>
    <t>MII</t>
  </si>
  <si>
    <t>PAI</t>
  </si>
  <si>
    <t>PMA</t>
  </si>
  <si>
    <t>PMD</t>
  </si>
  <si>
    <t>PMG</t>
  </si>
  <si>
    <t>PMI</t>
  </si>
  <si>
    <t>VTC</t>
  </si>
  <si>
    <t>MB.RB.RF.040.01</t>
  </si>
  <si>
    <t>Ruedo - Renta Fija</t>
  </si>
  <si>
    <t>por plazo, instrumento y emisor</t>
  </si>
  <si>
    <t>Emisor</t>
  </si>
  <si>
    <t>1-7</t>
  </si>
  <si>
    <t>8-15</t>
  </si>
  <si>
    <t>16-22</t>
  </si>
  <si>
    <t>23-30</t>
  </si>
  <si>
    <t>31-37</t>
  </si>
  <si>
    <t>38-45</t>
  </si>
  <si>
    <t>FCO</t>
  </si>
  <si>
    <t>NUT</t>
  </si>
  <si>
    <t>PAR</t>
  </si>
  <si>
    <t>MLP</t>
  </si>
  <si>
    <t>CRP</t>
  </si>
  <si>
    <t>PMC</t>
  </si>
  <si>
    <t>PMF</t>
  </si>
  <si>
    <t>VCR</t>
  </si>
  <si>
    <t>MB.RB.RF.050</t>
  </si>
  <si>
    <t>MB.RB.RF.050.01</t>
  </si>
  <si>
    <t xml:space="preserve">Ruedo y Mercado Electrónico¹ - Renta Fija </t>
  </si>
  <si>
    <t>Número de valores y operaciones por instrumento y moneda</t>
  </si>
  <si>
    <t>Enero</t>
  </si>
  <si>
    <t>Febrero</t>
  </si>
  <si>
    <t>Marzo</t>
  </si>
  <si>
    <t>Abril</t>
  </si>
  <si>
    <t>Mayo</t>
  </si>
  <si>
    <t>Junio</t>
  </si>
  <si>
    <t>Julio</t>
  </si>
  <si>
    <t>Agosto</t>
  </si>
  <si>
    <t>Septiembre</t>
  </si>
  <si>
    <t>Octubre</t>
  </si>
  <si>
    <t>Noviembre</t>
  </si>
  <si>
    <t>Diciembre</t>
  </si>
  <si>
    <t>Valores</t>
  </si>
  <si>
    <t>Ops.</t>
  </si>
  <si>
    <t>Total CVT + RPT</t>
  </si>
  <si>
    <t>MB.RB.RF.060</t>
  </si>
  <si>
    <t>Ruedo y Mercado Electrónico¹ - Renta Variable</t>
  </si>
  <si>
    <t>detalle de operaciones</t>
  </si>
  <si>
    <t>Moneda de Emisión</t>
  </si>
  <si>
    <t>Precio en Moneda de Emisión</t>
  </si>
  <si>
    <t>Fecha</t>
  </si>
  <si>
    <t>Serie</t>
  </si>
  <si>
    <t>Número Valores</t>
  </si>
  <si>
    <t>Monto Negociado</t>
  </si>
  <si>
    <t>Tipo de Cambio(*)</t>
  </si>
  <si>
    <t>Agencia de Bolsa</t>
  </si>
  <si>
    <t>Bs</t>
  </si>
  <si>
    <t>$uS</t>
  </si>
  <si>
    <t>Comprado</t>
  </si>
  <si>
    <t>Vendedo</t>
  </si>
  <si>
    <t>Acciones Ordinarias</t>
  </si>
  <si>
    <t>TRD</t>
  </si>
  <si>
    <t>TRD1U</t>
  </si>
  <si>
    <t>BOB</t>
  </si>
  <si>
    <t>NVA</t>
  </si>
  <si>
    <t>CAI</t>
  </si>
  <si>
    <t>(*) Tipo de cambio comprador, correspondiente a la fecha de operación.</t>
  </si>
  <si>
    <t>MB.RB.RV.010</t>
  </si>
  <si>
    <t>por rubro y emisor</t>
  </si>
  <si>
    <t>Precio³</t>
  </si>
  <si>
    <t>N° Valores Negociados</t>
  </si>
  <si>
    <t>Monto Total</t>
  </si>
  <si>
    <t>N° Operaciones</t>
  </si>
  <si>
    <t>Anterior²</t>
  </si>
  <si>
    <t>Inicio</t>
  </si>
  <si>
    <t>Cierre</t>
  </si>
  <si>
    <t>Máximo</t>
  </si>
  <si>
    <t>Mínimo</t>
  </si>
  <si>
    <t>$US</t>
  </si>
  <si>
    <t>Agroindustrial</t>
  </si>
  <si>
    <t xml:space="preserve">    BVC</t>
  </si>
  <si>
    <t>Bancos</t>
  </si>
  <si>
    <t xml:space="preserve">    BGA</t>
  </si>
  <si>
    <t xml:space="preserve">    BIS</t>
  </si>
  <si>
    <t xml:space="preserve">    BME</t>
  </si>
  <si>
    <t xml:space="preserve">    BNB</t>
  </si>
  <si>
    <t xml:space="preserve">    BSO</t>
  </si>
  <si>
    <t xml:space="preserve">    BTB</t>
  </si>
  <si>
    <t xml:space="preserve">    FEF</t>
  </si>
  <si>
    <t xml:space="preserve">    FFO</t>
  </si>
  <si>
    <t xml:space="preserve">    FSL</t>
  </si>
  <si>
    <t>Eléctricas</t>
  </si>
  <si>
    <t xml:space="preserve">    COR</t>
  </si>
  <si>
    <t xml:space="preserve">    ELF</t>
  </si>
  <si>
    <t xml:space="preserve">    TDE</t>
  </si>
  <si>
    <t xml:space="preserve">    VAH</t>
  </si>
  <si>
    <t>Industrial</t>
  </si>
  <si>
    <t xml:space="preserve">    FIN</t>
  </si>
  <si>
    <t xml:space="preserve">    PLR</t>
  </si>
  <si>
    <t xml:space="preserve">    SBC</t>
  </si>
  <si>
    <t>Petroleras</t>
  </si>
  <si>
    <t xml:space="preserve">    EPA</t>
  </si>
  <si>
    <t xml:space="preserve">    PCH</t>
  </si>
  <si>
    <t xml:space="preserve">    TRD</t>
  </si>
  <si>
    <t>Seguros</t>
  </si>
  <si>
    <t xml:space="preserve">    ALG</t>
  </si>
  <si>
    <t xml:space="preserve">    ALI</t>
  </si>
  <si>
    <t xml:space="preserve">    BSG</t>
  </si>
  <si>
    <t xml:space="preserve">    CRU</t>
  </si>
  <si>
    <t xml:space="preserve">    LSP</t>
  </si>
  <si>
    <t xml:space="preserve">    LVI</t>
  </si>
  <si>
    <t xml:space="preserve">    NSP</t>
  </si>
  <si>
    <t xml:space="preserve">    PRS</t>
  </si>
  <si>
    <t xml:space="preserve">    SIS</t>
  </si>
  <si>
    <t>Servicios</t>
  </si>
  <si>
    <t xml:space="preserve">    HLT</t>
  </si>
  <si>
    <t xml:space="preserve">    TCO</t>
  </si>
  <si>
    <t xml:space="preserve">    VID</t>
  </si>
  <si>
    <t>Servicios Financieros</t>
  </si>
  <si>
    <t xml:space="preserve">    BIL</t>
  </si>
  <si>
    <t xml:space="preserve">    RAI</t>
  </si>
  <si>
    <t>Transporte</t>
  </si>
  <si>
    <t xml:space="preserve">    EFO</t>
  </si>
  <si>
    <t>Acciones Preferidas</t>
  </si>
  <si>
    <t>Cuotas de Participación</t>
  </si>
  <si>
    <t>Fondo de Inversión Cerrado</t>
  </si>
  <si>
    <t xml:space="preserve">    AGP</t>
  </si>
  <si>
    <t xml:space="preserve">    CGF</t>
  </si>
  <si>
    <t xml:space="preserve">    CRF</t>
  </si>
  <si>
    <t xml:space="preserve">    DIV</t>
  </si>
  <si>
    <t xml:space="preserve">    EXP</t>
  </si>
  <si>
    <t xml:space="preserve">    FAE</t>
  </si>
  <si>
    <t xml:space="preserve">    FFC</t>
  </si>
  <si>
    <t xml:space="preserve">    FFY</t>
  </si>
  <si>
    <t xml:space="preserve">    FPP</t>
  </si>
  <si>
    <t xml:space="preserve">    GFC</t>
  </si>
  <si>
    <t xml:space="preserve">    INC</t>
  </si>
  <si>
    <t xml:space="preserve">    KFC</t>
  </si>
  <si>
    <t xml:space="preserve">    KFI</t>
  </si>
  <si>
    <t xml:space="preserve">    MSP</t>
  </si>
  <si>
    <t xml:space="preserve">    PQU</t>
  </si>
  <si>
    <t xml:space="preserve">    PUC</t>
  </si>
  <si>
    <t xml:space="preserve">    RAE</t>
  </si>
  <si>
    <t xml:space="preserve">    RAP</t>
  </si>
  <si>
    <t xml:space="preserve">    REP</t>
  </si>
  <si>
    <t xml:space="preserve">    SEM</t>
  </si>
  <si>
    <t xml:space="preserve">    SFI</t>
  </si>
  <si>
    <t xml:space="preserve">    SMC</t>
  </si>
  <si>
    <t xml:space="preserve">    SPF</t>
  </si>
  <si>
    <t>MB.RB.RV.020</t>
  </si>
  <si>
    <t>²Cierre de periodo previo.</t>
  </si>
  <si>
    <t>³Precio de Acciones en Bolivianos. Precio de Cuotas de Participación en Moneda Origen.</t>
  </si>
  <si>
    <t>Ruedo y Mercado Electrónico¹ - Renta Variable (Acciones Ordinarias)</t>
  </si>
  <si>
    <t>Periodo: 01ENE2015 a 28FEB2019</t>
  </si>
  <si>
    <t>por año y emisor</t>
  </si>
  <si>
    <t>Precio en Bs</t>
  </si>
  <si>
    <t>Liquidez 1 (1)</t>
  </si>
  <si>
    <t>Liquidez 2 (2)</t>
  </si>
  <si>
    <t>Acc Inscr</t>
  </si>
  <si>
    <t>Acc Neg</t>
  </si>
  <si>
    <t>Tasa Liq</t>
  </si>
  <si>
    <t>Ops</t>
  </si>
  <si>
    <t>Días Op</t>
  </si>
  <si>
    <t xml:space="preserve">    BIT</t>
  </si>
  <si>
    <t xml:space="preserve">    BIA</t>
  </si>
  <si>
    <t xml:space="preserve">    BNL</t>
  </si>
  <si>
    <t xml:space="preserve">    CAC</t>
  </si>
  <si>
    <t xml:space="preserve">    CBA</t>
  </si>
  <si>
    <t xml:space="preserve">    CGU</t>
  </si>
  <si>
    <t xml:space="preserve">    NFB</t>
  </si>
  <si>
    <t xml:space="preserve">    NVA</t>
  </si>
  <si>
    <t xml:space="preserve">    SBI</t>
  </si>
  <si>
    <t xml:space="preserve">    SCF</t>
  </si>
  <si>
    <t xml:space="preserve">    SNA</t>
  </si>
  <si>
    <t xml:space="preserve">    GUA</t>
  </si>
  <si>
    <t xml:space="preserve">    SZS</t>
  </si>
  <si>
    <t xml:space="preserve">    SOC</t>
  </si>
  <si>
    <t>(1) Liquidez 1: N° de Acciones negociadas / Total de acciones inscritas en la BBV.</t>
  </si>
  <si>
    <t>MB.RB.RV.030</t>
  </si>
  <si>
    <t>(2) Liquidez 2: N° de días negociados / N° de días hábiles del año</t>
  </si>
  <si>
    <t>Ruedo y Mercado Electrónico¹ - Renta Variable (Acciones Preferentes)</t>
  </si>
  <si>
    <t>por emisor y día</t>
  </si>
  <si>
    <t>en bolivianos</t>
  </si>
  <si>
    <t>Año</t>
  </si>
  <si>
    <t>Nro Val</t>
  </si>
  <si>
    <t>PPP</t>
  </si>
  <si>
    <t>Marcación</t>
  </si>
  <si>
    <t>Liquidez 1</t>
  </si>
  <si>
    <t>Liquidez 2</t>
  </si>
  <si>
    <t>Banco Nacional de Bolivia S.A.</t>
  </si>
  <si>
    <t>SI</t>
  </si>
  <si>
    <t>Banco Bisa S.A.</t>
  </si>
  <si>
    <t>Banco Fortaleza S.A.</t>
  </si>
  <si>
    <t>Banco de Crédito de Bolivia S.A.</t>
  </si>
  <si>
    <t>Banco Mercantil Santa Cruz S.A.</t>
  </si>
  <si>
    <t>Banco Solidario S.A - BancoSol S.A.</t>
  </si>
  <si>
    <t>Banco Ganadero S.A.</t>
  </si>
  <si>
    <t>Banco Fassil S.A.</t>
  </si>
  <si>
    <t>Empresa Eléctrica ENDE CORANI S.A.</t>
  </si>
  <si>
    <t>Empresa de Luz y Fuerza Eléctrica Cochabamba S.A.</t>
  </si>
  <si>
    <t>Industrias de Aceite S.A.</t>
  </si>
  <si>
    <t>YPFB Transporte S. A.</t>
  </si>
  <si>
    <t>YPFB Andina S.A.</t>
  </si>
  <si>
    <t>YPFB Chaco S.A.</t>
  </si>
  <si>
    <t>Alianza Vida, Seguros y Reaseguros S.A.</t>
  </si>
  <si>
    <t>Seguros Provida S.A.</t>
  </si>
  <si>
    <t>Alianza Cía. de Seguros y Reaseguros S.A. E.M.A.</t>
  </si>
  <si>
    <t>BISA Seguros y Reaseguros S.A.</t>
  </si>
  <si>
    <t>Compañía de Seguros y Reaseguros Fortaleza S.A.</t>
  </si>
  <si>
    <t>Nacional Seguros Patrimoniales y Fianzas S.A.</t>
  </si>
  <si>
    <t>Sociedad Hotelera Los Tajibos S.A.</t>
  </si>
  <si>
    <t>Empresa de Ingeniería y Servicios Integrales Cochabamba S.A.</t>
  </si>
  <si>
    <t>MB.RB.RV.040</t>
  </si>
  <si>
    <t>Capitalización de Mercado y Precio de Mercado</t>
  </si>
  <si>
    <t xml:space="preserve"> al 28FEB2019</t>
  </si>
  <si>
    <t>por emisor</t>
  </si>
  <si>
    <t>Tipo de Cambio Vendedor:    6.96</t>
  </si>
  <si>
    <t>N° Acciones Inscritas</t>
  </si>
  <si>
    <t>Última Negociación</t>
  </si>
  <si>
    <t>VPP²</t>
  </si>
  <si>
    <t>Capitalización de Mercado(1)</t>
  </si>
  <si>
    <t>Precio (Bs)</t>
  </si>
  <si>
    <t>Div/Reg</t>
  </si>
  <si>
    <t>Monto (Bs)</t>
  </si>
  <si>
    <t>ACCIONES ORDINARIAS</t>
  </si>
  <si>
    <t>AGENCIAS DE BOLSA</t>
  </si>
  <si>
    <t>- -</t>
  </si>
  <si>
    <t>AGROINDUSTRIAL</t>
  </si>
  <si>
    <t>BANCOS</t>
  </si>
  <si>
    <t>CONSTRUCCIÓN</t>
  </si>
  <si>
    <t>ELÉCTRICAS</t>
  </si>
  <si>
    <t xml:space="preserve">    EEO</t>
  </si>
  <si>
    <t xml:space="preserve">    ELP</t>
  </si>
  <si>
    <t>INDUSTRIAL</t>
  </si>
  <si>
    <t>PETROLERAS</t>
  </si>
  <si>
    <t>SEGUROS</t>
  </si>
  <si>
    <t>SERVICIOS</t>
  </si>
  <si>
    <t>SERVICIOS FINANCIEROS</t>
  </si>
  <si>
    <t>SOCIEDAD DE TITULARIZACIÓN</t>
  </si>
  <si>
    <t>SOCIEDADES ADMINISTRADORAS DE FONDOS DE INVERSIÓN</t>
  </si>
  <si>
    <t>TRANSPORTE</t>
  </si>
  <si>
    <t xml:space="preserve">    FCA</t>
  </si>
  <si>
    <t>Total Acciones Ordinarias</t>
  </si>
  <si>
    <t>72,001,020,418</t>
  </si>
  <si>
    <t>10,344,974,198</t>
  </si>
  <si>
    <t>ACCIONES PREFERENTES</t>
  </si>
  <si>
    <t>Total Acciones Preferentes</t>
  </si>
  <si>
    <t>7,005,331</t>
  </si>
  <si>
    <t>1,006,513</t>
  </si>
  <si>
    <t xml:space="preserve">(1) Si no existe último precio, se calcula la Capitalización de Mercado con el VPP. </t>
  </si>
  <si>
    <t>MB.RB.RV.050</t>
  </si>
  <si>
    <t>²NOTA: El cálculo del VPP no incluye ajuste por pago de dividendos.</t>
  </si>
  <si>
    <t>Subasta - Renta Variable</t>
  </si>
  <si>
    <t>Periodo : 01ENE2015  a  28FEB2019</t>
  </si>
  <si>
    <t>por emisor y año</t>
  </si>
  <si>
    <t>Precio de Adjudicación en Bs</t>
  </si>
  <si>
    <t>Ofertado</t>
  </si>
  <si>
    <t>Adjudicado</t>
  </si>
  <si>
    <t>N° Oper</t>
  </si>
  <si>
    <t xml:space="preserve">Anterior </t>
  </si>
  <si>
    <t>Acciones</t>
  </si>
  <si>
    <t>$US (2)</t>
  </si>
  <si>
    <t>S/M</t>
  </si>
  <si>
    <t>BBV</t>
  </si>
  <si>
    <t>CBN</t>
  </si>
  <si>
    <t>SIE</t>
  </si>
  <si>
    <t>ENT</t>
  </si>
  <si>
    <t>(1) Cierre de periodo previo</t>
  </si>
  <si>
    <t>MB.SB.RV.020</t>
  </si>
  <si>
    <t>(2) Tipo de cambio comprador correspondiente a la fecha de operación</t>
  </si>
  <si>
    <t>S/M = Sin movimiento</t>
  </si>
  <si>
    <t>Mesa de Negociación - Renta Fija</t>
  </si>
  <si>
    <t>Periodo : 01ENE2019  a  28FEB2019</t>
  </si>
  <si>
    <t>por plazo,instrumento y emisor</t>
  </si>
  <si>
    <t xml:space="preserve">ENERO     </t>
  </si>
  <si>
    <t>IIR</t>
  </si>
  <si>
    <t>SubTotal</t>
  </si>
  <si>
    <t>MB.MN.RF.010</t>
  </si>
  <si>
    <t>Tasas de Rendimiento en Bolsa</t>
  </si>
  <si>
    <t>Para operaciones en dólares estadounidenses</t>
  </si>
  <si>
    <t>Plazo en Días(TRA)</t>
  </si>
  <si>
    <t>1081-MÁS</t>
  </si>
  <si>
    <t>TB.RB.RF.010</t>
  </si>
  <si>
    <t>Para operaciones en bolivianos</t>
  </si>
  <si>
    <t>TB.RB.RF.020</t>
  </si>
  <si>
    <t>Valores Inscritos en Bolsa</t>
  </si>
  <si>
    <t>Valores Seriados Privados</t>
  </si>
  <si>
    <t>Expresado en: Dólares Estadounidenses</t>
  </si>
  <si>
    <t>Emi</t>
  </si>
  <si>
    <t>Programa</t>
  </si>
  <si>
    <t>Emisión</t>
  </si>
  <si>
    <t>Plazo</t>
  </si>
  <si>
    <t>Fecha Ins</t>
  </si>
  <si>
    <t>Fecha Emi</t>
  </si>
  <si>
    <t>Fecha Ven</t>
  </si>
  <si>
    <t>Monto Inscrito</t>
  </si>
  <si>
    <t>Valor Nominal</t>
  </si>
  <si>
    <t>Tasa</t>
  </si>
  <si>
    <t>Pago Interés</t>
  </si>
  <si>
    <t>Garantia</t>
  </si>
  <si>
    <t>Calif</t>
  </si>
  <si>
    <t>Ent Calif</t>
  </si>
  <si>
    <t>Pagarés Bursátiles</t>
  </si>
  <si>
    <t>Emisor: SMI - Sociedad Minera Illapa S.A.</t>
  </si>
  <si>
    <t>Programa: PAGARÉS BURSÁTILES ILLAPA I</t>
  </si>
  <si>
    <t>Emisión: Pagarés Bursátiles Illapa I - Emisión 1</t>
  </si>
  <si>
    <t>SMI-PB1-E1U</t>
  </si>
  <si>
    <t>04FEB2019</t>
  </si>
  <si>
    <t>30ENE2020</t>
  </si>
  <si>
    <t>VEN</t>
  </si>
  <si>
    <t>QUIROGRAFARIA</t>
  </si>
  <si>
    <t>N-1</t>
  </si>
  <si>
    <t>PCR</t>
  </si>
  <si>
    <t>Total SMI</t>
  </si>
  <si>
    <t>Emisor: TYS - Toyosa S.A.</t>
  </si>
  <si>
    <t>Programa: PAGARÉS BURSÁTILES TOYOSA II</t>
  </si>
  <si>
    <t>Emisión: Pagarés Bursátiles Toyosa II - Emisión 5</t>
  </si>
  <si>
    <t>TYS-PB2-E5U</t>
  </si>
  <si>
    <t>08FEB2019</t>
  </si>
  <si>
    <t>01DIC2019</t>
  </si>
  <si>
    <t>Total TYS</t>
  </si>
  <si>
    <t>Total Dólares</t>
  </si>
  <si>
    <t>Las calificaciones de riesgo corresponden a la Calificación de Riesgo Inicial</t>
  </si>
  <si>
    <t>VVI-CON-EMU-2</t>
  </si>
  <si>
    <t>VAR: Variable</t>
  </si>
  <si>
    <t>VEN: A Vencimiento</t>
  </si>
  <si>
    <t>DIF: Diferenciado</t>
  </si>
  <si>
    <t>NOTA</t>
  </si>
  <si>
    <t>1. El presente cuadro, expone las características generales de los valores inscritos en Bolsa. Las demás características se encuentran detalladas en los Prospectos Marcos, Prospectos Complementarios, otra documentación que dio origen a las emisiones, según corresponda y demás documentación informada por el Emisor.</t>
  </si>
  <si>
    <t>2. En el presente reporte, las series que tienen la terminación Q, corresponden a series prepagadas por el Emisor, lo que no necesariamente significa una nueva emisión o inscripción. Solamente se realiza en cumplimiento a la Metodología de Valoración emitida por la Entidad Reguladora.</t>
  </si>
  <si>
    <t>Expresado en: Bolivianos</t>
  </si>
  <si>
    <t>Bonos Banc. Burs.</t>
  </si>
  <si>
    <t>Emisor: FIE - Banco para el Fomento a Iniciativas Económicas S.A.</t>
  </si>
  <si>
    <t>Programa: Sin Programa</t>
  </si>
  <si>
    <t>Emisión: Bonos Subordinados Banco FIE 5</t>
  </si>
  <si>
    <t>FIE-N1A-19</t>
  </si>
  <si>
    <t>28FEB2019</t>
  </si>
  <si>
    <t>27FEB2019</t>
  </si>
  <si>
    <t>20JUL2026</t>
  </si>
  <si>
    <t>AA3</t>
  </si>
  <si>
    <t>AES</t>
  </si>
  <si>
    <t>FIE-N1B-19</t>
  </si>
  <si>
    <t>15JUL2027</t>
  </si>
  <si>
    <t>Total FIE</t>
  </si>
  <si>
    <t>Bonos Largo Plazo</t>
  </si>
  <si>
    <t>Emisor: IOL - Industrias Oleaginosas S.A.</t>
  </si>
  <si>
    <t>Programa: BONOS IOL II</t>
  </si>
  <si>
    <t>Emisión: Bonos IOL II - Emisión 2</t>
  </si>
  <si>
    <t>IOL-2-N1A-18</t>
  </si>
  <si>
    <t>11ENE2019</t>
  </si>
  <si>
    <t>28DIC2018</t>
  </si>
  <si>
    <t>07DIC2022</t>
  </si>
  <si>
    <t>A3</t>
  </si>
  <si>
    <t>IOL-2-N1B-18</t>
  </si>
  <si>
    <t>02DIC2023</t>
  </si>
  <si>
    <t>IOL-2-N1C-18</t>
  </si>
  <si>
    <t>21NOV2025</t>
  </si>
  <si>
    <t>Total IOL</t>
  </si>
  <si>
    <t>Valores Contenido Cred.</t>
  </si>
  <si>
    <t>Emisor: PAI - PATRIMONIO AUTÓNOMO AMERICAN IRIS - BISA ST</t>
  </si>
  <si>
    <t>Emisión: Valores de Titularización AMERICAN IRIS - BISA ST</t>
  </si>
  <si>
    <t>PAI-TD-NU</t>
  </si>
  <si>
    <t>24ENE2019</t>
  </si>
  <si>
    <t>21ENE2019</t>
  </si>
  <si>
    <t>15DIC2028</t>
  </si>
  <si>
    <t>VAR</t>
  </si>
  <si>
    <t>COBERTURAS</t>
  </si>
  <si>
    <t>Total PAI</t>
  </si>
  <si>
    <t>Emisor: PMA - PATRIMONIO AUTÓNOMO MICROCRÉDITO IFD - BDP ST 042</t>
  </si>
  <si>
    <t>Emisión: Valores de Titularización CIDRE IFD - BDP ST 042</t>
  </si>
  <si>
    <t>PMA-TD-NA</t>
  </si>
  <si>
    <t>28ENE2019</t>
  </si>
  <si>
    <t>23ENE2019</t>
  </si>
  <si>
    <t>27ENE2021</t>
  </si>
  <si>
    <t>PMA-TD-NB</t>
  </si>
  <si>
    <t>29MAR2022</t>
  </si>
  <si>
    <t>PMA-TD-NC</t>
  </si>
  <si>
    <t>29MAR2023</t>
  </si>
  <si>
    <t>PMA-TD-ND</t>
  </si>
  <si>
    <t>27ENE2024</t>
  </si>
  <si>
    <t>Total PMA</t>
  </si>
  <si>
    <t>Total Bolivianos</t>
  </si>
  <si>
    <t>Valores Emitidos en Subasta del BCB</t>
  </si>
  <si>
    <t>Periodo de Enero a Febrero para la gestión 2019</t>
  </si>
  <si>
    <t>Bonos y Letras</t>
  </si>
  <si>
    <t xml:space="preserve">(BCB) </t>
  </si>
  <si>
    <t xml:space="preserve">(LRS) </t>
  </si>
  <si>
    <t xml:space="preserve">(TGN) </t>
  </si>
  <si>
    <t xml:space="preserve">(BTS) </t>
  </si>
  <si>
    <t>Periodo de Enero al 28 de Febrero de 2019</t>
  </si>
  <si>
    <t>Expresado en: Dólares</t>
  </si>
  <si>
    <t xml:space="preserve">(IIR) </t>
  </si>
  <si>
    <t>USD</t>
  </si>
  <si>
    <t>VALORES INSCRITOS EN BOLSA</t>
  </si>
  <si>
    <t>Periodo: 01ENE2019 a 28FEB2019</t>
  </si>
  <si>
    <t>en Moneda de Origen</t>
  </si>
  <si>
    <t>Fecha Inscripción</t>
  </si>
  <si>
    <t>Fecha Emisión</t>
  </si>
  <si>
    <t>Fecha Vencimiento</t>
  </si>
  <si>
    <t>Tasa Emisión</t>
  </si>
  <si>
    <t>dólares estadounidenses</t>
  </si>
  <si>
    <t>INVERSIONES INMOBILIARIAS IRALA S.A.</t>
  </si>
  <si>
    <t>IIRE000051</t>
  </si>
  <si>
    <t>IIRE000052</t>
  </si>
  <si>
    <t>IIRE000053</t>
  </si>
  <si>
    <t>VIN-EDR-RRF-3</t>
  </si>
  <si>
    <t>Cuotas de Fondos de Inversión Cerrado</t>
  </si>
  <si>
    <t>Calificación de Riesgo</t>
  </si>
  <si>
    <t>Emisiones de Valores de Deuda</t>
  </si>
  <si>
    <t>al 28FEB2019</t>
  </si>
  <si>
    <t>CP</t>
  </si>
  <si>
    <t>LP</t>
  </si>
  <si>
    <t>Fecha Calificación</t>
  </si>
  <si>
    <t>Fecha Última Información</t>
  </si>
  <si>
    <t>Calificadora de Riesgo</t>
  </si>
  <si>
    <t>Tendencia</t>
  </si>
  <si>
    <t>Bonos Subordinados BEC II</t>
  </si>
  <si>
    <t>Bonos Subordinados BEC II - Emisión 1</t>
  </si>
  <si>
    <t>BEC-2-N1U-13</t>
  </si>
  <si>
    <t>BBB1</t>
  </si>
  <si>
    <t>MLA</t>
  </si>
  <si>
    <t>Estable</t>
  </si>
  <si>
    <t>Bonos Subordinados BEC II - Emisión 2</t>
  </si>
  <si>
    <t>BEC-2-N1U-14</t>
  </si>
  <si>
    <t>Bonos Subordinados BEC II - Emisión 3</t>
  </si>
  <si>
    <t>BEC-2-N1U-15</t>
  </si>
  <si>
    <t xml:space="preserve">Bonos Subordinados BEC III </t>
  </si>
  <si>
    <t xml:space="preserve">Bonos Subordinados BEC III - Emisión 1 </t>
  </si>
  <si>
    <t>BEC-3-N1U-16</t>
  </si>
  <si>
    <t>AA2</t>
  </si>
  <si>
    <t>Bonos Subordinados BEC III - Emisión 2</t>
  </si>
  <si>
    <t>BEC-3-N2U-16</t>
  </si>
  <si>
    <t>Bonos Subordinados BEC III - Emisión 3</t>
  </si>
  <si>
    <t>BEC-3-N1U-18</t>
  </si>
  <si>
    <t>PROGRAMA DE EMISIONES BONOS BANCO GANADERO I</t>
  </si>
  <si>
    <t>Bonos Banco Ganadero - Emisión 1</t>
  </si>
  <si>
    <t>BGA-1-N1A-18</t>
  </si>
  <si>
    <t>AA1</t>
  </si>
  <si>
    <t>BGA-1-N1B-18</t>
  </si>
  <si>
    <t>Programa de Emisiones de Bonos Subordinados Banco BISA</t>
  </si>
  <si>
    <t>Bonos Subordinados Banco BISA - Emisión 1</t>
  </si>
  <si>
    <t>BIS-1-N1U-15</t>
  </si>
  <si>
    <t>Bonos Subordinados Banco BISA - Emisión 2</t>
  </si>
  <si>
    <t>BIS-1-N1A-16</t>
  </si>
  <si>
    <t>BIS-1-N1B-16</t>
  </si>
  <si>
    <t>BIS-1-N1C-16</t>
  </si>
  <si>
    <t>Bonos Subordinados Banco BISA - EMISIÓN 3</t>
  </si>
  <si>
    <t>BIS-1-N1U-18</t>
  </si>
  <si>
    <t>Bonos Banco Mercantil Santa Cruz</t>
  </si>
  <si>
    <t>Bonos Banco Mercantil Santa Cruz - Emisión 2</t>
  </si>
  <si>
    <t>BME-1-N2B-15</t>
  </si>
  <si>
    <t>AAA</t>
  </si>
  <si>
    <t>Bonos Banco Mercantil Santa Cruz - Emisión 3</t>
  </si>
  <si>
    <t>BME-1-N3A-15</t>
  </si>
  <si>
    <t>BME-1-N3B-15</t>
  </si>
  <si>
    <t>Bonos Banco Mercantil  Santa  Cruz  - Emisión  4</t>
  </si>
  <si>
    <t>BME-1-E1A-16</t>
  </si>
  <si>
    <t>BME-1-E1B-16</t>
  </si>
  <si>
    <t>BME-1-E1C-16</t>
  </si>
  <si>
    <t>BME-1-E1D-16</t>
  </si>
  <si>
    <t>Bonos Banco Mercantil Santa Cruz - Emisión 5</t>
  </si>
  <si>
    <t>BME-1-E1A-17</t>
  </si>
  <si>
    <t>BME-1-E1B-17</t>
  </si>
  <si>
    <t>BME-1-E1C-17</t>
  </si>
  <si>
    <t>BME-1-E1D-17</t>
  </si>
  <si>
    <t>Bonos Subordinados Banco Mercantil Santa Cruz</t>
  </si>
  <si>
    <t>Bonos Subordinados Banco Mercantil Santa Cruz - Emisión 1</t>
  </si>
  <si>
    <t>BME-2-E2A-16</t>
  </si>
  <si>
    <t>BME-2-E2B-16</t>
  </si>
  <si>
    <t>Bonos Subordinados Banco Mercantil Santa Cruz - Emisión 2</t>
  </si>
  <si>
    <t>BME-2-N3A-16</t>
  </si>
  <si>
    <t>BME-2-N3B-16</t>
  </si>
  <si>
    <t>Bonos BNB I</t>
  </si>
  <si>
    <t>Bonos BNB I - Emisión 3</t>
  </si>
  <si>
    <t>BNB-1-N1U-16</t>
  </si>
  <si>
    <t>Bonos BNB I - Emisión 4</t>
  </si>
  <si>
    <t>BNB-1-N2U-16</t>
  </si>
  <si>
    <t>Bonos BNB I - Emisión 5</t>
  </si>
  <si>
    <t>BNB-1-N3A-16</t>
  </si>
  <si>
    <t>BNB-1-N3B-16</t>
  </si>
  <si>
    <t>Bonos Subordinados BNB II</t>
  </si>
  <si>
    <t>Bonos Subordinados BNB II - Emisión 1</t>
  </si>
  <si>
    <t>BNB-2-E1A-14</t>
  </si>
  <si>
    <t>BNB-2-E1B-14</t>
  </si>
  <si>
    <t>BNB-2-E1C-14</t>
  </si>
  <si>
    <t>BNB-2-E1D-14</t>
  </si>
  <si>
    <t>Bonos Subordinados BNB II - Emisión 2</t>
  </si>
  <si>
    <t>BNB-2-N4A-16</t>
  </si>
  <si>
    <t>BNB-2-N4B-16</t>
  </si>
  <si>
    <t>BNB-2-N4C-16</t>
  </si>
  <si>
    <t>Bonos BancoSol</t>
  </si>
  <si>
    <t>Bonos BancoSol - Emisión 1</t>
  </si>
  <si>
    <t>BSO-1-N1U-11</t>
  </si>
  <si>
    <t>Bonos BancoSol - Emisión 3</t>
  </si>
  <si>
    <t>BSO-1-N2U-13</t>
  </si>
  <si>
    <t>Bonos BancoSol II</t>
  </si>
  <si>
    <t>Bonos BancoSol II - Emisión 1</t>
  </si>
  <si>
    <t>BSO-2-N1U-14</t>
  </si>
  <si>
    <t>PROGRAMA DE EMISIONES DE BONOS SUBORDINADOS BANCOSOL 2</t>
  </si>
  <si>
    <t>Bonos Subordinados BancoSol 2 - Emisión 1</t>
  </si>
  <si>
    <t>BSO-3-N1U-17</t>
  </si>
  <si>
    <t>Bonos Subordinados BancoSol 2 - Emisión 2</t>
  </si>
  <si>
    <t>BSO-3-N1U-18</t>
  </si>
  <si>
    <t>Bonos Subordinados BANCO FORTALEZA</t>
  </si>
  <si>
    <t>Bonos Subordinados BANCO FORTALEZA - Emisión 1</t>
  </si>
  <si>
    <t>FFO-1-N1U-15</t>
  </si>
  <si>
    <t>A2</t>
  </si>
  <si>
    <t>MFR</t>
  </si>
  <si>
    <t>Bonos Subordinados Banco Fortaleza - Emisión 2</t>
  </si>
  <si>
    <t>FFO-1-N1U-16</t>
  </si>
  <si>
    <t>Bonos Banco FIE 1</t>
  </si>
  <si>
    <t>Bonos Banco FIE 1 - Emisión 1</t>
  </si>
  <si>
    <t>FIE-1-N1B-11</t>
  </si>
  <si>
    <t>Bonos Banco FIE 1 - Emisión 2</t>
  </si>
  <si>
    <t>FIE-1-N1C-12</t>
  </si>
  <si>
    <t>Bonos BANCO FIE 2</t>
  </si>
  <si>
    <t>Bonos Banco FIE 2 - Emisión 1</t>
  </si>
  <si>
    <t>FIE-2-N1A-16</t>
  </si>
  <si>
    <t>FIE-2-N1B-16</t>
  </si>
  <si>
    <t>Bonos Banco FIE 2 - Emisión 2</t>
  </si>
  <si>
    <t>FIE-2-N2A-16</t>
  </si>
  <si>
    <t>FIE-2-N2B-16</t>
  </si>
  <si>
    <t>Bonos Banco FIE 2 - Emisión 3</t>
  </si>
  <si>
    <t>FIE-2-N1A-18</t>
  </si>
  <si>
    <t>FIE-2-N1B-18</t>
  </si>
  <si>
    <t>Bonos BDP I</t>
  </si>
  <si>
    <t>Bonos BDP I - Emisión 4</t>
  </si>
  <si>
    <t>NFB-1-N3U-12</t>
  </si>
  <si>
    <t>Bonos Subordinados Ecofuturo 2</t>
  </si>
  <si>
    <t>Bonos Subordinados Ecofuturo 2 - Emisión 2</t>
  </si>
  <si>
    <t>FEF-2-N1U-14</t>
  </si>
  <si>
    <t>Sin Programa</t>
  </si>
  <si>
    <t>Bonos Subordinados Banco Ganadero II</t>
  </si>
  <si>
    <t>BGA-N1U-13</t>
  </si>
  <si>
    <t>Bonos Subordinados Banco Ganadero III</t>
  </si>
  <si>
    <t>BGA-N1U-14</t>
  </si>
  <si>
    <t>Bonos Subordinados Banco Ganadero IV</t>
  </si>
  <si>
    <t>BGA-N1U-15</t>
  </si>
  <si>
    <t>BONOS SUBORDINADOS BANCO GANADERO V</t>
  </si>
  <si>
    <t>BGA-N1U-16</t>
  </si>
  <si>
    <t>Bonos Subordinados BNB III</t>
  </si>
  <si>
    <t>BNB-E1A-17</t>
  </si>
  <si>
    <t>BNB-E1B-17</t>
  </si>
  <si>
    <t>Bonos Subordinados BancoSol I</t>
  </si>
  <si>
    <t>BSO-N1U-13</t>
  </si>
  <si>
    <t>Bonos Subordinados BancoSol II</t>
  </si>
  <si>
    <t>BSO-N3U-13</t>
  </si>
  <si>
    <t>Emisión de Bonos Subordinados - Banco de Crédito de Bolivia S.A. - Emisión I</t>
  </si>
  <si>
    <t>BTB-N1U-13</t>
  </si>
  <si>
    <t>Bonos Subordinados BCP - Emisión II</t>
  </si>
  <si>
    <t>BTB-N1U-15</t>
  </si>
  <si>
    <t>Emisión de Bonos Subordinados Banco Pyme de la Comunidad</t>
  </si>
  <si>
    <t>FCO-E1U-16</t>
  </si>
  <si>
    <t>BBB2</t>
  </si>
  <si>
    <t>Negativa</t>
  </si>
  <si>
    <t>Bonos Subordinados Ecofuturo 3</t>
  </si>
  <si>
    <t>FEF-N1U-17</t>
  </si>
  <si>
    <t xml:space="preserve">Bonos Banco Fortaleza </t>
  </si>
  <si>
    <t>FFO-N1U-16</t>
  </si>
  <si>
    <t>A1</t>
  </si>
  <si>
    <t>Bonos Subordinados Banco FIE 2</t>
  </si>
  <si>
    <t>FIE-N2U-12</t>
  </si>
  <si>
    <t>Bonos Subordinados Banco FIE 3</t>
  </si>
  <si>
    <t>FIE-N1A-14</t>
  </si>
  <si>
    <t>FIE-N1B-14</t>
  </si>
  <si>
    <t>Bonos Subordinados Banco FIE 4</t>
  </si>
  <si>
    <t>FIE-N1A-17</t>
  </si>
  <si>
    <t>FIE-N1B-17</t>
  </si>
  <si>
    <t>Bonos Subordinados Banco FIE 5</t>
  </si>
  <si>
    <t>Programa de Emisiones de Bonos Bisa Leasing II</t>
  </si>
  <si>
    <t>Bonos Bisa Leasing II - Emisión 2</t>
  </si>
  <si>
    <t>BIL-2-N1C-12</t>
  </si>
  <si>
    <t>ECR</t>
  </si>
  <si>
    <t>Programa de Emisiones de Bonos Bisa Leasing III</t>
  </si>
  <si>
    <t>Bonos Bisa Leasing III - Emisión 1</t>
  </si>
  <si>
    <t>BIL-3-N1A-13</t>
  </si>
  <si>
    <t>BIL-3-N1B-13</t>
  </si>
  <si>
    <t>Programa de Emisiones de Bonos Bisa Leasing IV</t>
  </si>
  <si>
    <t>Bonos Bisa Leasing IV - Emisión 1</t>
  </si>
  <si>
    <t>BIL-4-N1U-15</t>
  </si>
  <si>
    <t>Bonos Bisa Leasing IV - Emisión 2</t>
  </si>
  <si>
    <t>BIL-4-N2A-15</t>
  </si>
  <si>
    <t>BIL-4-N2B-15</t>
  </si>
  <si>
    <t>Bonos Bisa Leasing IV - Emisión 3</t>
  </si>
  <si>
    <t>BIL-4-E1A-16</t>
  </si>
  <si>
    <t>BIL-4-E1B-16</t>
  </si>
  <si>
    <t>Bonos Bisa Leasing IV - Emisión 4</t>
  </si>
  <si>
    <t>BIL-4-N2A-16</t>
  </si>
  <si>
    <t>BIL-4-N2B-16</t>
  </si>
  <si>
    <t>Bonos Bisa Leasing IV - Emisión 5</t>
  </si>
  <si>
    <t>BIL-4-N1A-17</t>
  </si>
  <si>
    <t>BIL-4-N1B-17</t>
  </si>
  <si>
    <t>Bonos Bisa Leasing IV - Emisión 6</t>
  </si>
  <si>
    <t>BIL-4-N1A-18</t>
  </si>
  <si>
    <t>BIL-4-N1B-18</t>
  </si>
  <si>
    <t>BIL-4-N1C-18</t>
  </si>
  <si>
    <t>PROGRAMA DE EMISIONES DE BONOS BISA LEASING V</t>
  </si>
  <si>
    <t>Bonos BISA LEASING V - Emisión 1</t>
  </si>
  <si>
    <t>BIL-5-N2U-18</t>
  </si>
  <si>
    <t>Bonos BNB Leasing II</t>
  </si>
  <si>
    <t>Bonos BNB Leasing II - Emisión 1</t>
  </si>
  <si>
    <t>BNL-2-N1A-16</t>
  </si>
  <si>
    <t>BNL-2-N1B-16</t>
  </si>
  <si>
    <t>Bonos Cobee III</t>
  </si>
  <si>
    <t>Bonos Cobee III - Emisión 1</t>
  </si>
  <si>
    <t>BPC-1-N1C-10</t>
  </si>
  <si>
    <t>Bonos COBEE III - Emisión 3</t>
  </si>
  <si>
    <t>BPC-1-N2U-12</t>
  </si>
  <si>
    <t>Bonos COBEE IV</t>
  </si>
  <si>
    <t>Bonos COBEE IV - Emisión 1</t>
  </si>
  <si>
    <t>BPC-1-E1B-14</t>
  </si>
  <si>
    <t>Bonos COBEE IV - Emisión 2</t>
  </si>
  <si>
    <t>BPC-4-N2U-14</t>
  </si>
  <si>
    <t>Bonos COBEE IV - Emisión 3</t>
  </si>
  <si>
    <t>BPC-4-E3U-14</t>
  </si>
  <si>
    <t>Bonos COBEE IV - Emisión 4</t>
  </si>
  <si>
    <t>BPC-4-N4U-14</t>
  </si>
  <si>
    <t>Bonos COBEE IV - Emisión 5</t>
  </si>
  <si>
    <t>BPC-4-N1U-16</t>
  </si>
  <si>
    <t>Bonos CAISA</t>
  </si>
  <si>
    <t>Bonos CAISA - Emisión 1</t>
  </si>
  <si>
    <t>CAI-1-E1U-12</t>
  </si>
  <si>
    <t>Bonos INTI IV</t>
  </si>
  <si>
    <t>Bonos INTI IV - Emisión 1</t>
  </si>
  <si>
    <t>DIN-1-N1D-11</t>
  </si>
  <si>
    <t>Bonos INTI V</t>
  </si>
  <si>
    <t>Bonos INTI V - Emisión 1</t>
  </si>
  <si>
    <t>DIN-2-N1A-15</t>
  </si>
  <si>
    <t>DIN-2-N1B-15</t>
  </si>
  <si>
    <t>DIN-2-N1C-15</t>
  </si>
  <si>
    <t>DIN-2-N1D-15</t>
  </si>
  <si>
    <t>DIN-2-N1E-15</t>
  </si>
  <si>
    <t>Programa de Emisiones de Bonos Ferroviaria Oriental</t>
  </si>
  <si>
    <t>Bonos Ferroviaria Oriental - Emisión 2</t>
  </si>
  <si>
    <t>EFO-1-N2C-13</t>
  </si>
  <si>
    <t>Bonos Ferroviaria Oriental - Emisión 3</t>
  </si>
  <si>
    <t>EFO-1-N1B-14</t>
  </si>
  <si>
    <t>EFO-1-N1C-14</t>
  </si>
  <si>
    <t>Bonos Ferroviaria Oriental - Emisión 5</t>
  </si>
  <si>
    <t>EFO-1-N1A-15</t>
  </si>
  <si>
    <t>EFO-1-N1B-15</t>
  </si>
  <si>
    <t>EFO-1-N1C-15</t>
  </si>
  <si>
    <t>EFO-1-N1D-15</t>
  </si>
  <si>
    <t>Bonos Electropaz III</t>
  </si>
  <si>
    <t>Bonos Electropaz III - Emisión 1</t>
  </si>
  <si>
    <t>ELP-1-N1B-12</t>
  </si>
  <si>
    <t>ELP-1-N1C-12</t>
  </si>
  <si>
    <t xml:space="preserve">Programa de Emisiones de Bonos Equipetrol </t>
  </si>
  <si>
    <t>Bonos Equipetrol - Emisión 1</t>
  </si>
  <si>
    <t>EPE-1-E1B-15</t>
  </si>
  <si>
    <t>EPE-1-E1C-15</t>
  </si>
  <si>
    <t>Bonos Equipetrol - Emisión 2</t>
  </si>
  <si>
    <t>EPE-1-N2U-15</t>
  </si>
  <si>
    <t>Bonos FANCESA IV</t>
  </si>
  <si>
    <t>Bonos Fancesa IV - Emisión 1</t>
  </si>
  <si>
    <t>FAN-4-N1U-16</t>
  </si>
  <si>
    <t>Bonos Fancesa IV - Emisión 2</t>
  </si>
  <si>
    <t>FAN-4-N1A-17</t>
  </si>
  <si>
    <t>FAN-4-N1B-17</t>
  </si>
  <si>
    <t>Bonos Ecofuturo</t>
  </si>
  <si>
    <t>Bonos Ecofuturo - Emisión 2</t>
  </si>
  <si>
    <t>FEF-1-E1U-12</t>
  </si>
  <si>
    <t>Bonos Subordinados Ecofuturo 2 - Emisión 1</t>
  </si>
  <si>
    <t>FEF-2-N1U-13</t>
  </si>
  <si>
    <t>Programa de Emisiones de Bonos IASA II</t>
  </si>
  <si>
    <t>Bonos IASA II - Emisión 1</t>
  </si>
  <si>
    <t>FIN-1-N1U-12</t>
  </si>
  <si>
    <t>Bonos IASA II - Emisión 2</t>
  </si>
  <si>
    <t>FIN-1-N2U-12</t>
  </si>
  <si>
    <t>Programa de Emisiones de Bonos IASA III</t>
  </si>
  <si>
    <t>Bonos IASA III - Emisión 2</t>
  </si>
  <si>
    <t>FIN-3-N2U-13</t>
  </si>
  <si>
    <t>Bonos IASA III - Emisión 3</t>
  </si>
  <si>
    <t>FIN-3-E3U-13</t>
  </si>
  <si>
    <t>Bonos IASA III - Emisión 5</t>
  </si>
  <si>
    <t>FIN-3-N2U-15</t>
  </si>
  <si>
    <t>Bonos IASA III - Emisión 6</t>
  </si>
  <si>
    <t>FIN-3-N1U-16</t>
  </si>
  <si>
    <t>PROGRAMA DE EMISIONES DE BONOS IASA IV</t>
  </si>
  <si>
    <t>Bonos IASA IV - Emisión 1</t>
  </si>
  <si>
    <t>FIN-4-N1U-17</t>
  </si>
  <si>
    <t>Bonos Subordinados Fassil</t>
  </si>
  <si>
    <t>Bonos Subordinados Fassil - Emisión 1</t>
  </si>
  <si>
    <t>FSL-1-N1U-11</t>
  </si>
  <si>
    <t>Bonos Gas &amp; Electricidad</t>
  </si>
  <si>
    <t>Bonos Gas &amp; Electricidad - Emisión 2</t>
  </si>
  <si>
    <t>GYE-1-N1U-15</t>
  </si>
  <si>
    <t>PROGRAMA DE EMISIONES DE BONOS GAS &amp; ELECTRICIDAD II</t>
  </si>
  <si>
    <t>Bonos GAS &amp; ELECTRICIDAD II - Emisión 1</t>
  </si>
  <si>
    <t>GYE-2-N1A-18</t>
  </si>
  <si>
    <t>GYE-2-N1B-18</t>
  </si>
  <si>
    <t>Programa de Emisiones de Bonos IOL I</t>
  </si>
  <si>
    <t>Bonos IOL I - Emisión 2</t>
  </si>
  <si>
    <t>IOL-1-E1C-13</t>
  </si>
  <si>
    <t>Bonos IOL I - Emisión 3</t>
  </si>
  <si>
    <t>IOL-1-E1B-14</t>
  </si>
  <si>
    <t>BONOS IOL II</t>
  </si>
  <si>
    <t>Bonos IOL II - Emisión 1</t>
  </si>
  <si>
    <t>IOL-2-N1A-17</t>
  </si>
  <si>
    <t>IOL-2-N1B-17</t>
  </si>
  <si>
    <t>IOL-2-N1C-17</t>
  </si>
  <si>
    <t>Bonos IOL II - Emisión 2</t>
  </si>
  <si>
    <t>Bonos Merinco</t>
  </si>
  <si>
    <t>Bonos Merinco - Emisión 1</t>
  </si>
  <si>
    <t>MIN-1-E1U-13</t>
  </si>
  <si>
    <t>Bonos Merinco - Emisión 2</t>
  </si>
  <si>
    <t>MIN-1-E1U-15</t>
  </si>
  <si>
    <t>Bonos Merinco - Emisión 3</t>
  </si>
  <si>
    <t>MIN-1-N2U-15</t>
  </si>
  <si>
    <t>Bonos Merinco - Emisión 4</t>
  </si>
  <si>
    <t>MIN-1-E3U-15</t>
  </si>
  <si>
    <t>Bonos Nutrioil I</t>
  </si>
  <si>
    <t>Bonos Nutrioil I - Emisión 1</t>
  </si>
  <si>
    <t>NUT-1-N1A-13</t>
  </si>
  <si>
    <t>NUT-1-N1B-13</t>
  </si>
  <si>
    <t>BONOS NUTRIOIL II</t>
  </si>
  <si>
    <t>Bonos Nutrioil II - Emisión 1</t>
  </si>
  <si>
    <t>NUT-2-N1A-17</t>
  </si>
  <si>
    <t>NUT-2-N1B-17</t>
  </si>
  <si>
    <t>NUT-2-N1C-17</t>
  </si>
  <si>
    <t>Bonos PILAT I</t>
  </si>
  <si>
    <t>Bonos PILAT I - Emisión 1</t>
  </si>
  <si>
    <t>PAR-1-N1U-16</t>
  </si>
  <si>
    <t>Bonos PILAT I - Emisión 2</t>
  </si>
  <si>
    <t>PAR-1-N2U-16</t>
  </si>
  <si>
    <t>Bonos PILAT I - Emisión 3</t>
  </si>
  <si>
    <t>PAR-1-N3U-16</t>
  </si>
  <si>
    <t>Bonos PROLEGA I</t>
  </si>
  <si>
    <t>Bonos PROLEGA I - Emisión 1</t>
  </si>
  <si>
    <t>POL-1-E1B-15</t>
  </si>
  <si>
    <t>Bonos PROLEGA I - Emisión 2</t>
  </si>
  <si>
    <t>POL-1-N2U-15</t>
  </si>
  <si>
    <t>Bonos PROLEGA I - Emisión 3</t>
  </si>
  <si>
    <t>POL-1-E3U-15</t>
  </si>
  <si>
    <t>Bonos PROLEGA I - Emisión 4</t>
  </si>
  <si>
    <t>POL-1-N4B-15</t>
  </si>
  <si>
    <t>Bonos PROLEGA I - Emisión 5</t>
  </si>
  <si>
    <t>POL-1-N1U-16</t>
  </si>
  <si>
    <t>Bonos Prolega I - Emisión 6</t>
  </si>
  <si>
    <t>POL-1-N2U-16</t>
  </si>
  <si>
    <t>BONOS PROLEGA II</t>
  </si>
  <si>
    <t>Bonos PROLEGA II - Emisón 1</t>
  </si>
  <si>
    <t>POL-2-N1U-17</t>
  </si>
  <si>
    <t>Bonos PROLEGA II - Emisión 2</t>
  </si>
  <si>
    <t>POL-2-N2U-17</t>
  </si>
  <si>
    <t>Bonos PROLEGA II - Emisión 3</t>
  </si>
  <si>
    <t>POL-2-E3U-17</t>
  </si>
  <si>
    <t>Bonos PROLEGA II - Emisión 4</t>
  </si>
  <si>
    <t>POL-2-N1U-18</t>
  </si>
  <si>
    <t>Bonos SOBOCE VII</t>
  </si>
  <si>
    <t>Bonos Soboce VII - Emisión 1</t>
  </si>
  <si>
    <t>SBC-7-N1U-16</t>
  </si>
  <si>
    <t>BONOS SOBOCE VII - EMISIÓN 2</t>
  </si>
  <si>
    <t>SBC-7-N1U-18</t>
  </si>
  <si>
    <t>Bonos Sofia I</t>
  </si>
  <si>
    <t>Bonos SOFIA I - Emisión 1</t>
  </si>
  <si>
    <t>SOF-1-N1B-14</t>
  </si>
  <si>
    <t>SOF-1-N1C-14</t>
  </si>
  <si>
    <t>Bonos SOFIA I - Emisión 2</t>
  </si>
  <si>
    <t>SOF-1-N1B-15</t>
  </si>
  <si>
    <t>Programa de Emisiones de Bonos Telecel S.A.</t>
  </si>
  <si>
    <t>Bonos Telecel S.A. - Emisión 1</t>
  </si>
  <si>
    <t>TCB-1-N1U-12</t>
  </si>
  <si>
    <t>Programa de Emisiones de Bonos Telecel II</t>
  </si>
  <si>
    <t>Bonos Telecel II - Emisión 1</t>
  </si>
  <si>
    <t>TCB-2-N1A-15</t>
  </si>
  <si>
    <t>TCB-2-N1B-15</t>
  </si>
  <si>
    <t>Bonos Telecel II - Emisión 2</t>
  </si>
  <si>
    <t>TCB-2-N1A-16</t>
  </si>
  <si>
    <t>TCB-2-N1B-16</t>
  </si>
  <si>
    <t>Bonos Telecel II - Emisión 3</t>
  </si>
  <si>
    <t>TCB-2-N1A-17</t>
  </si>
  <si>
    <t>TCB-2-N1B-17</t>
  </si>
  <si>
    <t>TCB-2-N1C-17</t>
  </si>
  <si>
    <t>Bonos Transierra I</t>
  </si>
  <si>
    <t>Bonos Transierra I - Emisión 1</t>
  </si>
  <si>
    <t>TRA-1-E1U-13</t>
  </si>
  <si>
    <t>Bonos Transierra I - Emisión 2</t>
  </si>
  <si>
    <t>TRA-1-E1A-16</t>
  </si>
  <si>
    <t>TRA-1-E1B-16</t>
  </si>
  <si>
    <t>TRA-1-E1C-16</t>
  </si>
  <si>
    <t>Bonos TOYOSA I</t>
  </si>
  <si>
    <t>Bonos Toyosa I - Emisión 3</t>
  </si>
  <si>
    <t>TYS-1-N1U-15</t>
  </si>
  <si>
    <t>Bonos TOYOSA II</t>
  </si>
  <si>
    <t>Bonos Toyosa II - Emisión 1</t>
  </si>
  <si>
    <t>TYS-2-N1B-16</t>
  </si>
  <si>
    <t>TYS-2-N1C-16</t>
  </si>
  <si>
    <t>TYS-2-N1D-16</t>
  </si>
  <si>
    <t>Bonos Toyosa II - Emisión 2</t>
  </si>
  <si>
    <t>TYS-2-N2A-16</t>
  </si>
  <si>
    <t>TYS-2-N2B-16</t>
  </si>
  <si>
    <t>TYS-2-N2C-16</t>
  </si>
  <si>
    <t>TYS-2-N2D-16</t>
  </si>
  <si>
    <t>BONOS TOYOSA III</t>
  </si>
  <si>
    <t>Bonos TOYOSA III - Emisión 1</t>
  </si>
  <si>
    <t>TYS-3-E1A-17</t>
  </si>
  <si>
    <t>TYS-3-E1B-17</t>
  </si>
  <si>
    <t>TYS-3-E1C-17</t>
  </si>
  <si>
    <t>Bonos Aguai</t>
  </si>
  <si>
    <t>AGU-U1U-10</t>
  </si>
  <si>
    <t>UFV</t>
  </si>
  <si>
    <t>Bonos Subordinados BNB Leasing I</t>
  </si>
  <si>
    <t>BNL-E1A-18</t>
  </si>
  <si>
    <t>BNL-E1B-18</t>
  </si>
  <si>
    <t>Bonos INTI VI</t>
  </si>
  <si>
    <t>DIN-N1U-16</t>
  </si>
  <si>
    <t>Bonos 2011 Gravetal Bolivia</t>
  </si>
  <si>
    <t>GRB-E1U-11</t>
  </si>
  <si>
    <t>BBB3</t>
  </si>
  <si>
    <t>Bonos GAS &amp; ELECTRICIDAD SOCIEDAD ANÓNIMA</t>
  </si>
  <si>
    <t>GYE-N1A-17</t>
  </si>
  <si>
    <t>GYE-N1B-17</t>
  </si>
  <si>
    <t>PROGRAMA DE EMISIONES DE BONOS MUNICIPALES DEL GOBIERNO AUTÓNOMO MUNICIPAL DE LA PAZ</t>
  </si>
  <si>
    <t>Bonos Municipales GAMLP - Emisión 1</t>
  </si>
  <si>
    <t>MLP-1-N1U-18</t>
  </si>
  <si>
    <t>BPB</t>
  </si>
  <si>
    <t>Bonos Participativos TSM DENIMS 001</t>
  </si>
  <si>
    <t>TSM-N1U-17</t>
  </si>
  <si>
    <t>PAGARÉS BURSÁTILES ILLAPA I</t>
  </si>
  <si>
    <t>Pagarés Bursátiles Illapa I - Emisión 1</t>
  </si>
  <si>
    <t>PAGARÉS BURSÁTILES TOYOSA II</t>
  </si>
  <si>
    <t>Pagarés Bursátiles TOYOSA II - Emisión 2</t>
  </si>
  <si>
    <t>TYS-PB2-E2U</t>
  </si>
  <si>
    <t>Pagarés Bursátiles TOYOSA II - Emisión 3</t>
  </si>
  <si>
    <t>TYS-PB2-E3U</t>
  </si>
  <si>
    <t>Pagarés Bursátiles Toyosa II - Emisión 4</t>
  </si>
  <si>
    <t>TYS-PB2-E4U</t>
  </si>
  <si>
    <t>Pagarés Bursátiles Toyosa II - Emisión 5</t>
  </si>
  <si>
    <t>Valores de Titularización BISA ST DIACONIA - FRIF</t>
  </si>
  <si>
    <t>BDI-TD-NF</t>
  </si>
  <si>
    <t>Valores de Titularización Crespal BDP - ST 035</t>
  </si>
  <si>
    <t>CRP-TD-NA</t>
  </si>
  <si>
    <t>CRP-TD-NB</t>
  </si>
  <si>
    <t>CRP-TD-NC</t>
  </si>
  <si>
    <t>Valores de Titularización BISA ST - DIACONIA II</t>
  </si>
  <si>
    <t>DII-TD-NA</t>
  </si>
  <si>
    <t>DII-TD-NB</t>
  </si>
  <si>
    <t>DII-TD-NC</t>
  </si>
  <si>
    <t>Valores de Titularización Bisa ST - FUBODE IFD</t>
  </si>
  <si>
    <t>FUB-TD-NA</t>
  </si>
  <si>
    <t>FUB-TD-NB</t>
  </si>
  <si>
    <t>FUB-TD-NC</t>
  </si>
  <si>
    <t>FUB-TD-ND</t>
  </si>
  <si>
    <t>FUB-TD-NE</t>
  </si>
  <si>
    <t>Valores de Titularización IDEPRO - BDP ST 026</t>
  </si>
  <si>
    <t>MII-TD-NF</t>
  </si>
  <si>
    <t>Valores de Titularización AMERICAN IRIS - BISA ST</t>
  </si>
  <si>
    <t>Valores de Titularización Crecer IFD - BDP ST 034</t>
  </si>
  <si>
    <t>PAM-TD-NC</t>
  </si>
  <si>
    <t>PAM-TD-ND</t>
  </si>
  <si>
    <t>Valores de Titularización Unipartes - BDP ST 030</t>
  </si>
  <si>
    <t>PAU-TD-NC</t>
  </si>
  <si>
    <t>Valores de Titularización CIDRE IFD - BDP ST 042</t>
  </si>
  <si>
    <t>VALORES DE TITULARIZACIÓN CHÁVEZ - BDP ST 044</t>
  </si>
  <si>
    <t>PMC-TD-NA</t>
  </si>
  <si>
    <t>PMC-TD-NB</t>
  </si>
  <si>
    <t>PMC-TD-NC</t>
  </si>
  <si>
    <t>PMC-TD-ND</t>
  </si>
  <si>
    <t>Valores de Titularización CRECER IFD - BDP ST 037</t>
  </si>
  <si>
    <t>PMD-TD-NB</t>
  </si>
  <si>
    <t>PMD-TD-NC</t>
  </si>
  <si>
    <t>PMD-TD-ND</t>
  </si>
  <si>
    <t>VALORES DE TITULARIZACIÓN PRO MUJER IFD-BDP ST 038</t>
  </si>
  <si>
    <t>PMF-TD-NA</t>
  </si>
  <si>
    <t>PMF-TD-NB</t>
  </si>
  <si>
    <t>PMF-TD-NC</t>
  </si>
  <si>
    <t>PMF-TD-ND</t>
  </si>
  <si>
    <t>Valores de Titularización CRECER IFD - BDP ST 041</t>
  </si>
  <si>
    <t>PMG-TD-NA</t>
  </si>
  <si>
    <t>PMG-TD-NB</t>
  </si>
  <si>
    <t>PMG-TD-NC</t>
  </si>
  <si>
    <t>PMG-TD-ND</t>
  </si>
  <si>
    <t>VALORES DE TITULARIZACIÓN CRECER IFD - BDP ST 043</t>
  </si>
  <si>
    <t>PMH-TD-NA</t>
  </si>
  <si>
    <t>PMH-TD-NB</t>
  </si>
  <si>
    <t>PMH-TD-NC</t>
  </si>
  <si>
    <t>PMH-TD-ND</t>
  </si>
  <si>
    <t>Valores de Titularización Crecer IFD - BDP ST 036</t>
  </si>
  <si>
    <t>PMI-TD-NB</t>
  </si>
  <si>
    <t>PMI-TD-NC</t>
  </si>
  <si>
    <t>PMI-TD-ND</t>
  </si>
  <si>
    <t>Sinchi Wayra - Nafibo 015</t>
  </si>
  <si>
    <t>SIW-TD-EU</t>
  </si>
  <si>
    <t>Valores de Titularización Crecer - BDP ST 032</t>
  </si>
  <si>
    <t>VCR-TD-NC</t>
  </si>
  <si>
    <t>VCR-TD-ND</t>
  </si>
  <si>
    <t>Valores de Titularización CRECER - BDP ST 031</t>
  </si>
  <si>
    <t>VTC-TD-ND</t>
  </si>
  <si>
    <t>VTC-TD-NE</t>
  </si>
  <si>
    <t>Las Calificaciones de Riesgo otorgadas están de acuerdo a la nomenclatura establecida en la Resolución Administrativa ASFI No. 033 de fecha 15 de enero de 2010 emitida por la Autoridad de Supervisión del Sistema Financiero.</t>
  </si>
  <si>
    <t>"La calificación de riesgo no constituye una sugerencia o recomendación para comprar, vender, mantener un determinado valor o realizar una inversión, ni un aval o garantía de una inversión, emisión o su emisor, sino la opinión de un especialista privado como un factor complementario para la toma de decisiones de inversión"</t>
  </si>
  <si>
    <t>CDR-CON-EMI-1-GDI</t>
  </si>
  <si>
    <t>Por Emisor</t>
  </si>
  <si>
    <t>Nombre del Emisor</t>
  </si>
  <si>
    <t>Calificación</t>
  </si>
  <si>
    <t>Banco Do Brasil S.A. Sucursal Bolivia</t>
  </si>
  <si>
    <t>Banco Económico S.A.</t>
  </si>
  <si>
    <t>Banco Unión S.A.</t>
  </si>
  <si>
    <t>Banco PyME de la Comunidad S.A.</t>
  </si>
  <si>
    <t>Banco PyME Ecofuturo S.A.</t>
  </si>
  <si>
    <t>Banco para el Fomento a Iniciativas Económicas S.A.</t>
  </si>
  <si>
    <t>Banco Prodem S.A.</t>
  </si>
  <si>
    <t>Banco de Desarrollo Productivo Sociedad Anónima Mixta (BDP S.A.M.)</t>
  </si>
  <si>
    <t>Cooperativas</t>
  </si>
  <si>
    <t>Cooperativa de Ahorro y Crédito Abierta "Jesús Nazareno" R.L.</t>
  </si>
  <si>
    <t>Distribuidora de Electricidad La Paz  S.A. DELAPAZ</t>
  </si>
  <si>
    <t>YPFB Transierra S.A.</t>
  </si>
  <si>
    <t>CDR-CON-EMI-2</t>
  </si>
  <si>
    <t>Compañias de Seguros y Reaseguros</t>
  </si>
  <si>
    <t>Positiva</t>
  </si>
  <si>
    <t>Crediseguro S.A. Seguros Personales</t>
  </si>
  <si>
    <t>La Vitalicia Seguros y Reaseguros de Vida  S.A.</t>
  </si>
  <si>
    <t xml:space="preserve">Nacional Seguros Vida y Salud S.A. </t>
  </si>
  <si>
    <t>C</t>
  </si>
  <si>
    <t>Seguros Illimani S.A.</t>
  </si>
  <si>
    <t>B3</t>
  </si>
  <si>
    <t>"Según la Regulación para Entidades Calificadoras de Riesgo, la calificación de riesgo de Compañías de Seguros y Reaseguros refleja la seguridad financiera de la compañía para cumplir con las obligaciones contraídas en sus pólizas de seguros y contratos de acuerdo con sus respectivos términos. Esta opinión no se basa en una póliza de seguros o contrato en particular, ni se refiere a lo adecuado de una póliza de seguros o contrato para un propósito específico o asegurado en particular."</t>
  </si>
  <si>
    <t>Fondos de Inversión Abiertos</t>
  </si>
  <si>
    <t>Nombre del Fondo</t>
  </si>
  <si>
    <t>A Medida Fondo de Inversión Abierto de Corto Plazo</t>
  </si>
  <si>
    <t>Activo Unión Bs Fondo de Inversion Abierto - Largo Plazo</t>
  </si>
  <si>
    <t>+ BENEFICIO FONDO MUTUO MEDIANO PLAZO</t>
  </si>
  <si>
    <t>CREDIFONDO CRECIMIENTO BS FONDO DE INVERSIÓN ABIERTO A LARGO PLAZO</t>
  </si>
  <si>
    <t>Credifondo Bolivianos Fondo de Inversión Abierto a Corto Plazo</t>
  </si>
  <si>
    <t>Credifondo + Rendimiento Fondo de Inversion Abierto a Mediano Plazo</t>
  </si>
  <si>
    <t>Crecer Bolivianos Fondo Mutuo Mediano Plazo</t>
  </si>
  <si>
    <t>FORTALEZA DISPONIBLE FONDO DE INVERSIÓN ABIERTO CORTO PLAZO</t>
  </si>
  <si>
    <t>FONDO DINERO UNIÓN MEDIANO PLAZO</t>
  </si>
  <si>
    <t>En Acción Fondo de Inversión Abierto Mediano Plazo</t>
  </si>
  <si>
    <t>Futuro Asegurado Fondo de Inversión Abierto de Largo Plazo</t>
  </si>
  <si>
    <t>Fondo Mutuo Fortaleza Interés +</t>
  </si>
  <si>
    <t>Fortaleza Potencia Bolivianos Fondo de Inversion Abierto - Largo Plazo</t>
  </si>
  <si>
    <t>Oportuno Fondo de Inversión</t>
  </si>
  <si>
    <t>Opción Fondo de Inversión Mediano Plazo</t>
  </si>
  <si>
    <t>FORTALEZA PLANIFICA FONDO DE INVERSIÓN ABIERTO LARGO PLAZO</t>
  </si>
  <si>
    <t>PREVISOR FONDO MUTUO LARGO PLAZO</t>
  </si>
  <si>
    <t>Renta Activa Bolivianos - Fondo de Inversión Abierto de Corto Plazo</t>
  </si>
  <si>
    <t>FONDO BS SUPERIOR FONDO MUTUO MEDIANO PLAZO</t>
  </si>
  <si>
    <t>Ultra Fondo de Inversión Abierto de Mediano Plazo</t>
  </si>
  <si>
    <t>Xtravalor Unión FIA Mediano Plazo</t>
  </si>
  <si>
    <t>Fortaleza UFV Rendimiento Total FIA Mediano Plazo</t>
  </si>
  <si>
    <t>Capital Fondo de Inversión Abierto de Mediano Plazo</t>
  </si>
  <si>
    <t>Premier Fondo de Inversión Abierto de Corto Plazo</t>
  </si>
  <si>
    <t>Credifondo Corto Plazo</t>
  </si>
  <si>
    <t>Credifondo Renta Fija Fondo de Inversión Abierto a Mediano Plazo</t>
  </si>
  <si>
    <t>Efectivo Fondo de Inversión</t>
  </si>
  <si>
    <t>CREDIFONDO CRECIMIENTO USD FONDO DE INVERSIÓN ABIERTO A LARGO PLAZO</t>
  </si>
  <si>
    <t>Fortaleza Inversión Internacional Fondo de Inversión Abierto Corto Plazo</t>
  </si>
  <si>
    <t>Fortaleza Liquidez Fondo de Inversión Abierto</t>
  </si>
  <si>
    <t>Fortaleza Porvenir Fondo de Inversión Abierto</t>
  </si>
  <si>
    <t>Fortaleza Renta Mixta Internacional Fondo De Inversión Abierto Mediano Plazo</t>
  </si>
  <si>
    <t>Global Unión $us Fondo de Inversión Abierto - Largo Plazo</t>
  </si>
  <si>
    <t>Horizonte Fondo de Inversión Abierto a Mediano Plazo</t>
  </si>
  <si>
    <t>Mercantil Fondo Mutuo Mediano Plazo</t>
  </si>
  <si>
    <t>Portafolio Fondo de Inversión</t>
  </si>
  <si>
    <t>Prossimo Fondo de Inversión Abierto Mediano Plazo</t>
  </si>
  <si>
    <t>Fortaleza Produce Ganancia</t>
  </si>
  <si>
    <t>Fondo de Inversión Mutuo Unión Mediano Plazo</t>
  </si>
  <si>
    <t>CDR-CON-FIA-3</t>
  </si>
  <si>
    <t>Valores de Deuda Entidades de Intermediación Financiera</t>
  </si>
  <si>
    <t>Valores de Deuda CP</t>
  </si>
  <si>
    <t>Valores de Deuda LP</t>
  </si>
  <si>
    <t>N-2</t>
  </si>
  <si>
    <t>CDR-CON-EFS-7</t>
  </si>
  <si>
    <t>Cuotas de Participación Agroperativo FIC</t>
  </si>
  <si>
    <t>AGP-N1U-12</t>
  </si>
  <si>
    <t>Cuotas de Participación de Credifondo Garantiza - Fondo de Inversión Cerrado</t>
  </si>
  <si>
    <t>CGF-N1A-16</t>
  </si>
  <si>
    <t>CGF-N1B-16</t>
  </si>
  <si>
    <t>Cuotas de Participación CRECIMIENTO FIC</t>
  </si>
  <si>
    <t>CRF-N1U-15</t>
  </si>
  <si>
    <t>Cuotas de Participación MSC Expansión FIC</t>
  </si>
  <si>
    <t>EXP-N1U-18</t>
  </si>
  <si>
    <t>Acelerador de Empresas Fondo de Inversión Cerrado</t>
  </si>
  <si>
    <t>FAE-N1U-13</t>
  </si>
  <si>
    <t>Cuotas de Participación FIBRA FIC</t>
  </si>
  <si>
    <t>FFC-N1U-16</t>
  </si>
  <si>
    <t>Cuotas de Participación PYME II FIC</t>
  </si>
  <si>
    <t>FFY-N1U-14</t>
  </si>
  <si>
    <t>Cuotas de Participación Pyme Progreso Fondo de Inversión Cerrado</t>
  </si>
  <si>
    <t>FPP-N1A-12</t>
  </si>
  <si>
    <t>FPP-N1B-12</t>
  </si>
  <si>
    <t>Cuotas de Participación Impulsor</t>
  </si>
  <si>
    <t>IFI-N1U-11</t>
  </si>
  <si>
    <t>Cuotas de Participación IE FIC</t>
  </si>
  <si>
    <t>INC-N1A-16</t>
  </si>
  <si>
    <t>INC-N1B-16</t>
  </si>
  <si>
    <t>Cuotas de Participación CAP FIC</t>
  </si>
  <si>
    <t>KFI-N1U-16</t>
  </si>
  <si>
    <t>Cuotas de Participación MSC Productivo FIC</t>
  </si>
  <si>
    <t>MSP-N1U-14</t>
  </si>
  <si>
    <t>Cuotas de Participación PROQUINUA UNION</t>
  </si>
  <si>
    <t>PQU-N1U-11</t>
  </si>
  <si>
    <t>Propyme Unión Fondo de Inversión Cerrado</t>
  </si>
  <si>
    <t>PUC-N1U-10</t>
  </si>
  <si>
    <t>Cuotas de Participación del Fondo Renta Activa Emergente</t>
  </si>
  <si>
    <t>RAE-N1U-12</t>
  </si>
  <si>
    <t>Cuotas de Participación  del Fondo Renta Activa PYME</t>
  </si>
  <si>
    <t>RAP-N1U-11</t>
  </si>
  <si>
    <t>Cuotas de Participación del Fondo Renta Activa Puente</t>
  </si>
  <si>
    <t>REP-N1U-15</t>
  </si>
  <si>
    <t>Cuotas de Participación de Sembrar Alimentario FIC</t>
  </si>
  <si>
    <t>SEM-N1U-12</t>
  </si>
  <si>
    <t>Cuotas de Participación de Sembrar Exportador FIC</t>
  </si>
  <si>
    <t>SFI-N1U-17</t>
  </si>
  <si>
    <t>Cuotas de Participación de Sembrar Micro Capital FIC</t>
  </si>
  <si>
    <t>SMC-N1U-11</t>
  </si>
  <si>
    <t>Cuotas de Participación Sembrar Productivo FIC</t>
  </si>
  <si>
    <t>SPF-N1U-15</t>
  </si>
  <si>
    <t>Cuotas de Participación DIV - FIC</t>
  </si>
  <si>
    <t>DIV-E1U-18</t>
  </si>
  <si>
    <t>Cuotas de Participación MSC Estratégico FIC</t>
  </si>
  <si>
    <t>EFC-E1U-12</t>
  </si>
  <si>
    <t>Cuotas Interfic</t>
  </si>
  <si>
    <t>FCI-E1U-12</t>
  </si>
  <si>
    <t>CUOTAS GLOBALFIC</t>
  </si>
  <si>
    <t>GFC-E1U-16</t>
  </si>
  <si>
    <t>Cuotas de Participación K12 FIC</t>
  </si>
  <si>
    <t>KFC-E1U-13</t>
  </si>
  <si>
    <t>CDR-CON-RVV-5</t>
  </si>
  <si>
    <t>Sector</t>
  </si>
  <si>
    <t>Ordinarias</t>
  </si>
  <si>
    <t>Preferentes</t>
  </si>
  <si>
    <t>(BGA) Banco Ganadero S.A.</t>
  </si>
  <si>
    <t>BGA1A</t>
  </si>
  <si>
    <t>II</t>
  </si>
  <si>
    <t>BGA1B</t>
  </si>
  <si>
    <t>BGA1C</t>
  </si>
  <si>
    <t>BGA1D</t>
  </si>
  <si>
    <t>BGA1E</t>
  </si>
  <si>
    <t>(BNB) Banco Nacional De Bolivia S.A.</t>
  </si>
  <si>
    <t>BNB1U</t>
  </si>
  <si>
    <t>(TDE) Ende Transmisión S.A.</t>
  </si>
  <si>
    <t>TDE1U</t>
  </si>
  <si>
    <t>(TCO) Tecnología Corporativa Tecorp S.A.</t>
  </si>
  <si>
    <t>TCO1U</t>
  </si>
  <si>
    <t>III</t>
  </si>
  <si>
    <t>(BIL) Bisa Leasing S.A.</t>
  </si>
  <si>
    <t>BISALEAS1A</t>
  </si>
  <si>
    <t>BISALEAS1B</t>
  </si>
  <si>
    <t>CDR-CON-RVV-4</t>
  </si>
  <si>
    <t>Agencias de  Bolsa</t>
  </si>
  <si>
    <t>Montos Negociados en Ruedo y Mercado Electrónico¹</t>
  </si>
  <si>
    <t>Renta Fija y Renta Variable - Compraventa y Reporto</t>
  </si>
  <si>
    <t>por agencia de bolsa</t>
  </si>
  <si>
    <t>Agencia</t>
  </si>
  <si>
    <t>General</t>
  </si>
  <si>
    <t>Comprador</t>
  </si>
  <si>
    <t>Vendedor</t>
  </si>
  <si>
    <t>Pos</t>
  </si>
  <si>
    <t>Mes</t>
  </si>
  <si>
    <t>Acumulado</t>
  </si>
  <si>
    <t>VUN</t>
  </si>
  <si>
    <t>CBA</t>
  </si>
  <si>
    <t>IBO</t>
  </si>
  <si>
    <t>MIB</t>
  </si>
  <si>
    <t>SUD</t>
  </si>
  <si>
    <t>BIA</t>
  </si>
  <si>
    <t>MAB</t>
  </si>
  <si>
    <t>GVA</t>
  </si>
  <si>
    <t>PAN</t>
  </si>
  <si>
    <t>SZS</t>
  </si>
  <si>
    <t>Total Compraventa</t>
  </si>
  <si>
    <t>Total Reporto</t>
  </si>
  <si>
    <t>Total Compraventa y Reporto</t>
  </si>
  <si>
    <t>AB.MB.RB.010</t>
  </si>
  <si>
    <t>Montos Negociados en Ruedo y Mercado Electronico¹ - Renta Fija</t>
  </si>
  <si>
    <t>Periodo: 01FEB2019 a 28FEB2019</t>
  </si>
  <si>
    <t>por instrumento y agencia de bolsa</t>
  </si>
  <si>
    <t>Inst.
Age.</t>
  </si>
  <si>
    <t>Total
Agencia</t>
  </si>
  <si>
    <t>Total Inst</t>
  </si>
  <si>
    <t>Comprador y Vendedor</t>
  </si>
  <si>
    <t>AB.MB.RB.020</t>
  </si>
  <si>
    <t>AB.MB.RB.020.01</t>
  </si>
  <si>
    <t>AB.MB.RB.030</t>
  </si>
  <si>
    <t>AB.MB.RB.030.01</t>
  </si>
  <si>
    <t>Agencias de Bolsa</t>
  </si>
  <si>
    <t>Por Agencia de Bolsa</t>
  </si>
  <si>
    <t xml:space="preserve">Total </t>
  </si>
  <si>
    <t>Montos Negociados en Mesa de Negociación</t>
  </si>
  <si>
    <t>AB.MB.MN.010.01</t>
  </si>
  <si>
    <t>Montos Negociados en Subasta - Renta Variable</t>
  </si>
  <si>
    <t>Age.</t>
  </si>
  <si>
    <t>AB.MB.SB.010.01</t>
  </si>
  <si>
    <t>Fondos de Inversión</t>
  </si>
  <si>
    <t>Cartera Participantes y Tasas de Rendimiento</t>
  </si>
  <si>
    <t>Fondo de Inversión</t>
  </si>
  <si>
    <t>Fondo de Inversión Abierto</t>
  </si>
  <si>
    <t>Fondos de Inversión Abiertos en Bolivianos</t>
  </si>
  <si>
    <t>SAFI</t>
  </si>
  <si>
    <t>Cartera</t>
  </si>
  <si>
    <t>Cuota</t>
  </si>
  <si>
    <t>TR 30 días</t>
  </si>
  <si>
    <t>TR 90 días</t>
  </si>
  <si>
    <t>TR 180 días</t>
  </si>
  <si>
    <t>TR 360 días</t>
  </si>
  <si>
    <t>Com Fija</t>
  </si>
  <si>
    <t>Com Éxito</t>
  </si>
  <si>
    <t>AME</t>
  </si>
  <si>
    <t>A Medida FIA CP</t>
  </si>
  <si>
    <t>SBI</t>
  </si>
  <si>
    <t>AUF</t>
  </si>
  <si>
    <t xml:space="preserve">Activo Unión Bs FIA - LP </t>
  </si>
  <si>
    <t>SUN</t>
  </si>
  <si>
    <t>BEN</t>
  </si>
  <si>
    <t>+BENEFICIO FONDO MUTUO MP</t>
  </si>
  <si>
    <t>SME</t>
  </si>
  <si>
    <t>CBO</t>
  </si>
  <si>
    <t>CREDIFONDO CRECIMIENTO BS FIA LP</t>
  </si>
  <si>
    <t>SCF</t>
  </si>
  <si>
    <t>CFB</t>
  </si>
  <si>
    <t>Credifondo Bolivianos FIA CP</t>
  </si>
  <si>
    <t>CMR</t>
  </si>
  <si>
    <t>Credifondo + Rendimiento FIA MP</t>
  </si>
  <si>
    <t>CRB</t>
  </si>
  <si>
    <t>Crecer Bolivianos Fondo Mutuo MP</t>
  </si>
  <si>
    <t>DFA</t>
  </si>
  <si>
    <t>FORTALEZA DISPONIBLE FONDO DE INVERSIÓN ABIERTO CP</t>
  </si>
  <si>
    <t>SFO</t>
  </si>
  <si>
    <t>DUN</t>
  </si>
  <si>
    <t>DINERO UNIÓN MP</t>
  </si>
  <si>
    <t>EAF</t>
  </si>
  <si>
    <t>En Acción FIA</t>
  </si>
  <si>
    <t>SNA</t>
  </si>
  <si>
    <t>FFA</t>
  </si>
  <si>
    <t>FOI</t>
  </si>
  <si>
    <t>Fortaleza Interés +</t>
  </si>
  <si>
    <t>FPB</t>
  </si>
  <si>
    <t>Fortaleza Potencia Bs FIA - LP</t>
  </si>
  <si>
    <t>OFI</t>
  </si>
  <si>
    <t>Oportuno FI</t>
  </si>
  <si>
    <t>OPU</t>
  </si>
  <si>
    <t>Opción Fondo de Inversión MP</t>
  </si>
  <si>
    <t>PFA</t>
  </si>
  <si>
    <t>FORTALEZA PLANIFICA FIA LP</t>
  </si>
  <si>
    <t>PFM</t>
  </si>
  <si>
    <t>PREVISOR FONDO MUTUO LP</t>
  </si>
  <si>
    <t>RBF</t>
  </si>
  <si>
    <t>Renta Activa Bolivianos</t>
  </si>
  <si>
    <t>SSC</t>
  </si>
  <si>
    <t>SFM</t>
  </si>
  <si>
    <t>SUPERIOR FONDO MUTUO MP</t>
  </si>
  <si>
    <t>UFM</t>
  </si>
  <si>
    <t>Ultra FIA MP</t>
  </si>
  <si>
    <t>XTU</t>
  </si>
  <si>
    <t>Xtravalor FIA MP</t>
  </si>
  <si>
    <t>Tasa Promedio Ponderada</t>
  </si>
  <si>
    <t>Fondos de Inversión Abiertos en UFV</t>
  </si>
  <si>
    <t>FFU</t>
  </si>
  <si>
    <t>Fortaleza UFV Rendimiento Total FIA MP</t>
  </si>
  <si>
    <t>Fondos de Inversión Abiertos en Dólares</t>
  </si>
  <si>
    <t>BSK</t>
  </si>
  <si>
    <t>Capital FIA MP</t>
  </si>
  <si>
    <t>BSP</t>
  </si>
  <si>
    <t>Premier FIA CP</t>
  </si>
  <si>
    <t>CCP</t>
  </si>
  <si>
    <t>Credifondo CP</t>
  </si>
  <si>
    <t>CFO</t>
  </si>
  <si>
    <t>Credifondo Renta Fija FIA MP</t>
  </si>
  <si>
    <t>EFE</t>
  </si>
  <si>
    <t>Efectivo FIA</t>
  </si>
  <si>
    <t>FDO</t>
  </si>
  <si>
    <t>CREDIFONDO CRECIMIENTO USD FIA LP</t>
  </si>
  <si>
    <t>FII</t>
  </si>
  <si>
    <t>Fortaleza Inversión Internacional FIA CP</t>
  </si>
  <si>
    <t>FOL</t>
  </si>
  <si>
    <t>Fortaleza Liquidez FIA</t>
  </si>
  <si>
    <t>FOP</t>
  </si>
  <si>
    <t>Fortaleza Porvenir FIA</t>
  </si>
  <si>
    <t>FRM</t>
  </si>
  <si>
    <t>FRM FIA MP</t>
  </si>
  <si>
    <t>GUF</t>
  </si>
  <si>
    <t>Global Unión $us FIA - LP</t>
  </si>
  <si>
    <t>HOR</t>
  </si>
  <si>
    <t>Horizonte Fondo de Inversión</t>
  </si>
  <si>
    <t>MFM</t>
  </si>
  <si>
    <t>PBC</t>
  </si>
  <si>
    <t>Portafolio FI</t>
  </si>
  <si>
    <t>POS</t>
  </si>
  <si>
    <t>Prossimo FIA MP</t>
  </si>
  <si>
    <t>PRD</t>
  </si>
  <si>
    <t>RAC</t>
  </si>
  <si>
    <t>Renta Activa FIA CP</t>
  </si>
  <si>
    <t>UNI</t>
  </si>
  <si>
    <t>Fondo de Inversión Mutuo Unión MP</t>
  </si>
  <si>
    <t>Fondos de Inversión Cerrados en Bolivianos</t>
  </si>
  <si>
    <t>AGP</t>
  </si>
  <si>
    <t>Agroperativo Fondo de Inversión Cerrado AGP-N1U-12</t>
  </si>
  <si>
    <t>SMV</t>
  </si>
  <si>
    <t>CGF</t>
  </si>
  <si>
    <t>Credifondo Garantiza - Fondo de Inversión Cerrado CGF-N1A-16</t>
  </si>
  <si>
    <t>Credifondo Garantiza - Fondo de Inversión Cerrado CGF-N1B-16</t>
  </si>
  <si>
    <t>CRF</t>
  </si>
  <si>
    <t>Crecimiento FIC CRF-N1U-15</t>
  </si>
  <si>
    <t>SAL</t>
  </si>
  <si>
    <t>EXP</t>
  </si>
  <si>
    <t>MSC EXPANSIÓN FONDO DE INVERSIÓN CERRADO EXP-N1U-18</t>
  </si>
  <si>
    <t>FAE</t>
  </si>
  <si>
    <t>Acelerador de Empresas FIC FAE-N1U-13</t>
  </si>
  <si>
    <t>FFC</t>
  </si>
  <si>
    <t>FIBRA FIC FFC-N1U-16</t>
  </si>
  <si>
    <t>SPA</t>
  </si>
  <si>
    <t>FFY</t>
  </si>
  <si>
    <t>PYME II FIC FFY-N1U-14</t>
  </si>
  <si>
    <t>FPP</t>
  </si>
  <si>
    <t>PYME Progreso Fondo de Inversión Cerrado FPP-N1A-12</t>
  </si>
  <si>
    <t>PYME Progreso Fondo de Inversión Cerrado FPP-N1B-12</t>
  </si>
  <si>
    <t>IFI</t>
  </si>
  <si>
    <t>Impulsor Fondo de Inversión Cerrado IFI-N1U-11</t>
  </si>
  <si>
    <t>INC</t>
  </si>
  <si>
    <t>IE FIC INC-N1A-16</t>
  </si>
  <si>
    <t>CAP</t>
  </si>
  <si>
    <t>IE FIC INC-N1B-16</t>
  </si>
  <si>
    <t>KFI</t>
  </si>
  <si>
    <t>CAP Fondo de Inversión Cerrado "CAP FIC" KFI-N1U-16</t>
  </si>
  <si>
    <t>MSP</t>
  </si>
  <si>
    <t>MSC Prodcutivo FIC MSP-N1U-14</t>
  </si>
  <si>
    <t>PQU</t>
  </si>
  <si>
    <t>Proquinua Unión FIC PQU-N1U-11</t>
  </si>
  <si>
    <t>PUC</t>
  </si>
  <si>
    <t>Propyme Unión Fondo de Inversión Cerrado  PUC-N1U-10</t>
  </si>
  <si>
    <t>RAE</t>
  </si>
  <si>
    <t>Renta Activa Emergente Fondo de Inversión Cerrado RAE-N1U-12</t>
  </si>
  <si>
    <t>RAP</t>
  </si>
  <si>
    <t>Renta Activa PYME FIC RAP-N1U-11</t>
  </si>
  <si>
    <t>REP</t>
  </si>
  <si>
    <t>Renta Activa Puente FIC REP-N1U-15</t>
  </si>
  <si>
    <t>SEM</t>
  </si>
  <si>
    <t>Sembrar Alimentario Fondo de Inversión Cerrado SEM-N1U-12</t>
  </si>
  <si>
    <t>SCM</t>
  </si>
  <si>
    <t>SFI</t>
  </si>
  <si>
    <t>SEMBRAR EXPORTADOR FIC SFI-N1U-17</t>
  </si>
  <si>
    <t>SMC</t>
  </si>
  <si>
    <t>Sembrar Micro Capital Fondo de Inversión Cerrado SMC-N1U-11</t>
  </si>
  <si>
    <t>SPF</t>
  </si>
  <si>
    <t>Sembrar FIC SPF-N1U-15</t>
  </si>
  <si>
    <t>Fondos de Inversión Cerrados en Dólares</t>
  </si>
  <si>
    <t>EFC</t>
  </si>
  <si>
    <t>MSC Estratégico Fondo de Inversión Cerrado EFC-E1U-12</t>
  </si>
  <si>
    <t>FCI</t>
  </si>
  <si>
    <t>Internacional FIC FCI-E1U-12</t>
  </si>
  <si>
    <t>GFC</t>
  </si>
  <si>
    <t>GLOBAL FIC GFC-E1U-16</t>
  </si>
  <si>
    <t>KFC</t>
  </si>
  <si>
    <t>K12 FIC KFC-E1U-13</t>
  </si>
  <si>
    <t>- Las Tasas están calculadas en base a rendimientos pasados y están sujetas a variaciones.</t>
  </si>
  <si>
    <t>- Las cuotas de los fondos son variables, por tanto la rentabilidad o ganancias obtenida en el pasado no significa necesariamente que se repita en el futuro.</t>
  </si>
  <si>
    <t>- Los datos expuestos en este reporte fueron extraídos de los archivos G y O de monitoreo establecido por la ASFI.</t>
  </si>
  <si>
    <t>Cartera de Inversiones*</t>
  </si>
  <si>
    <t>por emisor e instrumento</t>
  </si>
  <si>
    <t>Fecha: 28FEB2019</t>
  </si>
  <si>
    <t>*Liquidez + Ajustes</t>
  </si>
  <si>
    <t xml:space="preserve"> </t>
  </si>
  <si>
    <t>*Reporto</t>
  </si>
  <si>
    <t>*Valores Extranjeros y Otros</t>
  </si>
  <si>
    <t>ACE</t>
  </si>
  <si>
    <t>MFA</t>
  </si>
  <si>
    <t>NST</t>
  </si>
  <si>
    <t>TDP</t>
  </si>
  <si>
    <t>COR</t>
  </si>
  <si>
    <t>ELF</t>
  </si>
  <si>
    <t>HLT</t>
  </si>
  <si>
    <t>PCH</t>
  </si>
  <si>
    <t>PLR</t>
  </si>
  <si>
    <t>VID</t>
  </si>
  <si>
    <t>BNL</t>
  </si>
  <si>
    <t>EPE</t>
  </si>
  <si>
    <t>FAN</t>
  </si>
  <si>
    <t>FIN</t>
  </si>
  <si>
    <t>GYE</t>
  </si>
  <si>
    <t>MIN</t>
  </si>
  <si>
    <t>TSM</t>
  </si>
  <si>
    <t>DII</t>
  </si>
  <si>
    <t>PAM</t>
  </si>
  <si>
    <t>PAU</t>
  </si>
  <si>
    <t>PMH</t>
  </si>
  <si>
    <t>CARTERA NETA</t>
  </si>
  <si>
    <t>*Los datos expuestos en este reporte fueron extraidos de los archivos H, G y O de monitoreo establecido por la ASFI.</t>
  </si>
  <si>
    <t>BLE</t>
  </si>
  <si>
    <t>BSE</t>
  </si>
  <si>
    <t>CDE</t>
  </si>
  <si>
    <t>CMP</t>
  </si>
  <si>
    <t>LTE</t>
  </si>
  <si>
    <t>SIS</t>
  </si>
  <si>
    <t>VAH</t>
  </si>
  <si>
    <t>GRB</t>
  </si>
  <si>
    <t>Fondos de Inversión Abiertos en Unidades de Fomento a la Vivienda</t>
  </si>
  <si>
    <t>AOP</t>
  </si>
  <si>
    <t>BCA</t>
  </si>
  <si>
    <t>BOP</t>
  </si>
  <si>
    <t>CFF</t>
  </si>
  <si>
    <t>FCT</t>
  </si>
  <si>
    <t>PGE</t>
  </si>
  <si>
    <t>Valores Vigentes en Bolsa</t>
  </si>
  <si>
    <t>Periodo: al 28FEB2019</t>
  </si>
  <si>
    <t>Monto Vigente</t>
  </si>
  <si>
    <t>Valor Nom Vig</t>
  </si>
  <si>
    <t>Emisor: BME - Banco Mercantil Santa Cruz S.A.</t>
  </si>
  <si>
    <t>Programa: Bonos Banco Mercantil Santa Cruz</t>
  </si>
  <si>
    <t>Emisión: Bonos Banco Mercantil  Santa  Cruz  - Emisión  4</t>
  </si>
  <si>
    <t>Emisión: Bonos Banco Mercantil Santa Cruz - Emisión 5</t>
  </si>
  <si>
    <t>Programa: Bonos Subordinados Banco Mercantil Santa Cruz</t>
  </si>
  <si>
    <t>Emisión: Bonos Subordinados Banco Mercantil Santa Cruz - Emisión 1</t>
  </si>
  <si>
    <t>Total BME</t>
  </si>
  <si>
    <t>Emisor: BNB - Banco Nacional de Bolivia S.A.</t>
  </si>
  <si>
    <t>Programa: Bonos Subordinados BNB II</t>
  </si>
  <si>
    <t>Emisión: Bonos Subordinados BNB II - Emisión 1</t>
  </si>
  <si>
    <t>Emisión: Bonos Subordinados BNB III</t>
  </si>
  <si>
    <t>Total BNB</t>
  </si>
  <si>
    <t>Emisor: FCO - Banco PyME de la Comunidad S.A.</t>
  </si>
  <si>
    <t>Emisión: Emisión de Bonos Subordinados Banco Pyme de la Comunidad</t>
  </si>
  <si>
    <t>Total FCO</t>
  </si>
  <si>
    <t>Emisor: BIL - BISA Leasing S.A.</t>
  </si>
  <si>
    <t>Programa: Programa de Emisiones de Bonos Bisa Leasing IV</t>
  </si>
  <si>
    <t>Emisión: Bonos Bisa Leasing IV - Emisión 3</t>
  </si>
  <si>
    <t>Total BIL</t>
  </si>
  <si>
    <t>Emisor: BNL - BNB Leasing S.A.</t>
  </si>
  <si>
    <t>Emisión: Bonos Subordinados BNB Leasing I</t>
  </si>
  <si>
    <t>Total BNL</t>
  </si>
  <si>
    <t>Emisor: BPC - Compañía Boliviana de Energía Eléctrica S.A. - Bolivian Power Company Limited - Sucursal Bolivia</t>
  </si>
  <si>
    <t>Programa: Bonos COBEE IV</t>
  </si>
  <si>
    <t>Emisión: Bonos COBEE IV - Emisión 1</t>
  </si>
  <si>
    <t>Emisión: Bonos COBEE IV - Emisión 3</t>
  </si>
  <si>
    <t>Total BPC</t>
  </si>
  <si>
    <t>Emisor: CAI - Compañía Americana de Inversiones S.A. "CAISA" Agencia de Bolsa</t>
  </si>
  <si>
    <t>Programa: Bonos CAISA</t>
  </si>
  <si>
    <t>Emisión: Bonos CAISA - Emisión 1</t>
  </si>
  <si>
    <t>Total CAI</t>
  </si>
  <si>
    <t>Emisor: EPE - Equipo Petrolero S.A.</t>
  </si>
  <si>
    <t xml:space="preserve">Programa: Programa de Emisiones de Bonos Equipetrol </t>
  </si>
  <si>
    <t>Emisión: Bonos Equipetrol - Emisión 1</t>
  </si>
  <si>
    <t>Total EPE</t>
  </si>
  <si>
    <t>Emisor: FEF - Banco PyME Ecofuturo S.A.</t>
  </si>
  <si>
    <t>Programa: Bonos Ecofuturo</t>
  </si>
  <si>
    <t>Emisión: Bonos Ecofuturo - Emisión 2</t>
  </si>
  <si>
    <t>Total FEF</t>
  </si>
  <si>
    <t>Emisor: FIN - Industrias de Aceite S.A.</t>
  </si>
  <si>
    <t>Programa: Programa de Emisiones de Bonos IASA III</t>
  </si>
  <si>
    <t>Emisión: Bonos IASA III - Emisión 3</t>
  </si>
  <si>
    <t>Total FIN</t>
  </si>
  <si>
    <t>Emisor: GRB - Gravetal Bolivia S.A.</t>
  </si>
  <si>
    <t>Emisión: Bonos 2011 Gravetal Bolivia</t>
  </si>
  <si>
    <t>BBB3
A2</t>
  </si>
  <si>
    <t>AES
PCR</t>
  </si>
  <si>
    <t>Total GRB</t>
  </si>
  <si>
    <t>Programa: Programa de Emisiones de Bonos IOL I</t>
  </si>
  <si>
    <t>Emisión: Bonos IOL I - Emisión 2</t>
  </si>
  <si>
    <t>Emisión: Bonos IOL I - Emisión 3</t>
  </si>
  <si>
    <t>Emisor: MIN - Mercantile Investment Corporation Bolivia S.A.</t>
  </si>
  <si>
    <t>Programa: Bonos Merinco</t>
  </si>
  <si>
    <t>Emisión: Bonos Merinco - Emisión 1</t>
  </si>
  <si>
    <t>Emisión: Bonos Merinco - Emisión 2</t>
  </si>
  <si>
    <t>Emisión: Bonos Merinco - Emisión 4</t>
  </si>
  <si>
    <t>Total MIN</t>
  </si>
  <si>
    <t>Emisor: POL - Procesadora de Oleaginosas PROLEGA S.A.</t>
  </si>
  <si>
    <t>Programa: Bonos PROLEGA I</t>
  </si>
  <si>
    <t>Emisión: Bonos PROLEGA I - Emisión 1</t>
  </si>
  <si>
    <t>Emisión: Bonos PROLEGA I - Emisión 3</t>
  </si>
  <si>
    <t>Programa: BONOS PROLEGA II</t>
  </si>
  <si>
    <t>Emisión: Bonos PROLEGA II - Emisión 3</t>
  </si>
  <si>
    <t>Total POL</t>
  </si>
  <si>
    <t>Emisor: TRA - YPFB Transierra S.A.</t>
  </si>
  <si>
    <t>Programa: Bonos Transierra I</t>
  </si>
  <si>
    <t>Emisión: Bonos Transierra I - Emisión 1</t>
  </si>
  <si>
    <t>AA2
AA2</t>
  </si>
  <si>
    <t>AES
MLA</t>
  </si>
  <si>
    <t>Emisión: Bonos Transierra I - Emisión 2</t>
  </si>
  <si>
    <t>Total TRA</t>
  </si>
  <si>
    <t>Programa: BONOS TOYOSA III</t>
  </si>
  <si>
    <t>Emisión: Bonos TOYOSA III - Emisión 1</t>
  </si>
  <si>
    <t>Emisión: Pagarés Bursátiles TOYOSA II - Emisión 2</t>
  </si>
  <si>
    <t>Emisión: Pagarés Bursátiles TOYOSA II - Emisión 3</t>
  </si>
  <si>
    <t>Emisión: Pagarés Bursátiles Toyosa II - Emisión 4</t>
  </si>
  <si>
    <t xml:space="preserve">Emisor: SIW - Patrimonio Autónomo Sinchi Wayra - Nafibo 015 </t>
  </si>
  <si>
    <t>Emisión: Sinchi Wayra - Nafibo 015</t>
  </si>
  <si>
    <t>DIF</t>
  </si>
  <si>
    <t>Total SIW</t>
  </si>
  <si>
    <t>Nota aclaratoria: Producto de la fusión entre el Banco Mercantil Santa Cruz S.A. (BME) y Banco PyME Los Andes ProCredit S.A. (CLA) realizada el 1 de febrero de 2017 y conforme a la instrucción emitida por ASFI, a partir del 20 de febrero de 2017, los códigos de valoración que identificaban al emisor CLA fueron reclasificados bajo el código BME, aspecto que tiene implicancia en los reportes correspondientes.</t>
  </si>
  <si>
    <t>Emisor: BEC - Banco Económico S.A.</t>
  </si>
  <si>
    <t>Programa: Bonos Subordinados BEC II</t>
  </si>
  <si>
    <t>Emisión: Bonos Subordinados BEC II - Emisión 1</t>
  </si>
  <si>
    <t>Emisión: Bonos Subordinados BEC II - Emisión 2</t>
  </si>
  <si>
    <t>Emisión: Bonos Subordinados BEC II - Emisión 3</t>
  </si>
  <si>
    <t xml:space="preserve">Programa: Bonos Subordinados BEC III </t>
  </si>
  <si>
    <t xml:space="preserve">Emisión: Bonos Subordinados BEC III - Emisión 1 </t>
  </si>
  <si>
    <t>Emisión: Bonos Subordinados BEC III - Emisión 2</t>
  </si>
  <si>
    <t>Emisión: Bonos Subordinados BEC III - Emisión 3</t>
  </si>
  <si>
    <t>Total BEC</t>
  </si>
  <si>
    <t>Emisor: BGA - Banco Ganadero S.A.</t>
  </si>
  <si>
    <t>Programa: PROGRAMA DE EMISIONES BONOS BANCO GANADERO I</t>
  </si>
  <si>
    <t>Emisión: Bonos Banco Ganadero - Emisión 1</t>
  </si>
  <si>
    <t>Emisión: Bonos Subordinados Banco Ganadero II</t>
  </si>
  <si>
    <t>AA2
BBB1</t>
  </si>
  <si>
    <t>Emisión: Bonos Subordinados Banco Ganadero III</t>
  </si>
  <si>
    <t>Emisión: Bonos Subordinados Banco Ganadero IV</t>
  </si>
  <si>
    <t>Emisión: BONOS SUBORDINADOS BANCO GANADERO V</t>
  </si>
  <si>
    <t>Total BGA</t>
  </si>
  <si>
    <t>Emisor: BIS - Banco Bisa S.A.</t>
  </si>
  <si>
    <t>Programa: Programa de Emisiones de Bonos Subordinados Banco BISA</t>
  </si>
  <si>
    <t>Emisión: Bonos Subordinados Banco BISA - Emisión 1</t>
  </si>
  <si>
    <t>Emisión: Bonos Subordinados Banco BISA - Emisión 2</t>
  </si>
  <si>
    <t>AA1
AA3</t>
  </si>
  <si>
    <t>Emisión: Bonos Subordinados Banco BISA - EMISIÓN 3</t>
  </si>
  <si>
    <t>Total BIS</t>
  </si>
  <si>
    <t>Emisión: Bonos Banco Mercantil Santa Cruz - Emisión 2</t>
  </si>
  <si>
    <t>Emisión: Bonos Banco Mercantil Santa Cruz - Emisión 3</t>
  </si>
  <si>
    <t>Emisión: Bonos Subordinados Banco Mercantil Santa Cruz - Emisión 2</t>
  </si>
  <si>
    <t>Programa: Bonos BNB I</t>
  </si>
  <si>
    <t>Emisión: Bonos BNB I - Emisión 3</t>
  </si>
  <si>
    <t>Emisión: Bonos BNB I - Emisión 4</t>
  </si>
  <si>
    <t>Emisión: Bonos BNB I - Emisión 5</t>
  </si>
  <si>
    <t>Emisión: Bonos Subordinados BNB II - Emisión 2</t>
  </si>
  <si>
    <t>Emisor: BSO - Banco Solidario S.A - BancoSol S.A.</t>
  </si>
  <si>
    <t>Programa: Bonos BancoSol</t>
  </si>
  <si>
    <t>Emisión: Bonos BancoSol - Emisión 1</t>
  </si>
  <si>
    <t>Emisión: Bonos BancoSol - Emisión 3</t>
  </si>
  <si>
    <t>Programa: Bonos BancoSol II</t>
  </si>
  <si>
    <t>Emisión: Bonos BancoSol II - Emisión 1</t>
  </si>
  <si>
    <t>Programa: PROGRAMA DE EMISIONES DE BONOS SUBORDINADOS BANCOSOL 2</t>
  </si>
  <si>
    <t>Emisión: Bonos Subordinados BancoSol 2 - Emisión 1</t>
  </si>
  <si>
    <t>Emisión: Bonos Subordinados BancoSol 2 - Emisión 2</t>
  </si>
  <si>
    <t>Emisión: Bonos Subordinados BancoSol I</t>
  </si>
  <si>
    <t>Emisión: Bonos Subordinados BancoSol II</t>
  </si>
  <si>
    <t>Total BSO</t>
  </si>
  <si>
    <t>Emisor: BTB - Banco de Crédito de Bolivia S.A.</t>
  </si>
  <si>
    <t>Emisión: Emisión de Bonos Subordinados - Banco de Crédito de Bolivia S.A. - Emisión I</t>
  </si>
  <si>
    <t>Emisión: Bonos Subordinados BCP - Emisión II</t>
  </si>
  <si>
    <t>Total BTB</t>
  </si>
  <si>
    <t>Programa: Bonos Subordinados Ecofuturo 2</t>
  </si>
  <si>
    <t>Emisión: Bonos Subordinados Ecofuturo 2 - Emisión 2</t>
  </si>
  <si>
    <t>Emisión: Bonos Subordinados Ecofuturo 3</t>
  </si>
  <si>
    <t>Emisor: FFO - Banco Fortaleza S.A.</t>
  </si>
  <si>
    <t>Programa: Bonos Subordinados BANCO FORTALEZA</t>
  </si>
  <si>
    <t>Emisión: Bonos Subordinados BANCO FORTALEZA - Emisión 1</t>
  </si>
  <si>
    <t>Emisión: Bonos Subordinados Banco Fortaleza - Emisión 2</t>
  </si>
  <si>
    <t xml:space="preserve">Emisión: Bonos Banco Fortaleza </t>
  </si>
  <si>
    <t>Total FFO</t>
  </si>
  <si>
    <t>Programa: Bonos Banco FIE 1</t>
  </si>
  <si>
    <t>Emisión: Bonos Banco FIE 1 - Emisión 1</t>
  </si>
  <si>
    <t>Emisión: Bonos Banco FIE 1 - Emisión 2</t>
  </si>
  <si>
    <t>Programa: Bonos BANCO FIE 2</t>
  </si>
  <si>
    <t>Emisión: Bonos Banco FIE 2 - Emisión 1</t>
  </si>
  <si>
    <t>Emisión: Bonos Banco FIE 2 - Emisión 2</t>
  </si>
  <si>
    <t>Emisión: Bonos Banco FIE 2 - Emisión 3</t>
  </si>
  <si>
    <t>AES
MFR</t>
  </si>
  <si>
    <t>Emisión: Bonos Subordinados Banco FIE 2</t>
  </si>
  <si>
    <t>Emisión: Bonos Subordinados Banco FIE 3</t>
  </si>
  <si>
    <t>Emisión: Bonos Subordinados Banco FIE 4</t>
  </si>
  <si>
    <t>Emisor: NFB - Banco de Desarrollo Productivo Sociedad Anónima Mixta (BDP S.A.M.)</t>
  </si>
  <si>
    <t>Programa: Bonos BDP I</t>
  </si>
  <si>
    <t>Emisión: Bonos BDP I - Emisión 4</t>
  </si>
  <si>
    <t>Total NFB</t>
  </si>
  <si>
    <t>Programa: Programa de Emisiones de Bonos Bisa Leasing II</t>
  </si>
  <si>
    <t>Emisión: Bonos Bisa Leasing II - Emisión 2</t>
  </si>
  <si>
    <t>Programa: Programa de Emisiones de Bonos Bisa Leasing III</t>
  </si>
  <si>
    <t>Emisión: Bonos Bisa Leasing III - Emisión 1</t>
  </si>
  <si>
    <t>Emisión: Bonos Bisa Leasing IV - Emisión 1</t>
  </si>
  <si>
    <t>Emisión: Bonos Bisa Leasing IV - Emisión 2</t>
  </si>
  <si>
    <t>Emisión: Bonos Bisa Leasing IV - Emisión 4</t>
  </si>
  <si>
    <t>Emisión: Bonos Bisa Leasing IV - Emisión 5</t>
  </si>
  <si>
    <t>Emisión: Bonos Bisa Leasing IV - Emisión 6</t>
  </si>
  <si>
    <t>Programa: PROGRAMA DE EMISIONES DE BONOS BISA LEASING V</t>
  </si>
  <si>
    <t>Emisión: Bonos BISA LEASING V - Emisión 1</t>
  </si>
  <si>
    <t>Programa: Bonos BNB Leasing II</t>
  </si>
  <si>
    <t>Emisión: Bonos BNB Leasing II - Emisión 1</t>
  </si>
  <si>
    <t>AA1
AAA</t>
  </si>
  <si>
    <t>Programa: Bonos Cobee III</t>
  </si>
  <si>
    <t>Emisión: Bonos Cobee III - Emisión 1</t>
  </si>
  <si>
    <t>Emisión: Bonos COBEE III - Emisión 3</t>
  </si>
  <si>
    <t>Emisión: Bonos COBEE IV - Emisión 2</t>
  </si>
  <si>
    <t>Emisión: Bonos COBEE IV - Emisión 4</t>
  </si>
  <si>
    <t>Emisión: Bonos COBEE IV - Emisión 5</t>
  </si>
  <si>
    <t>Emisor: CAC - Compañía Americana de Construcciones S.A.</t>
  </si>
  <si>
    <t>Emisión: Bonos Ameco 1</t>
  </si>
  <si>
    <t>CAC-N1U-15</t>
  </si>
  <si>
    <t>Total CAC</t>
  </si>
  <si>
    <t>Emisor: DIN - Droguería Inti S.A.</t>
  </si>
  <si>
    <t>Programa: Bonos INTI IV</t>
  </si>
  <si>
    <t>Emisión: Bonos INTI IV - Emisión 1</t>
  </si>
  <si>
    <t>Programa: Bonos INTI V</t>
  </si>
  <si>
    <t>Emisión: Bonos INTI V - Emisión 1</t>
  </si>
  <si>
    <t>Emisión: Bonos INTI VI</t>
  </si>
  <si>
    <t>Total DIN</t>
  </si>
  <si>
    <t>Emisor: EFO - Ferroviaria Oriental S.A.</t>
  </si>
  <si>
    <t>Programa: Programa de Emisiones de Bonos Ferroviaria Oriental</t>
  </si>
  <si>
    <t>Emisión: Bonos Ferroviaria Oriental - Emisión 2</t>
  </si>
  <si>
    <t>Emisión: Bonos Ferroviaria Oriental - Emisión 3</t>
  </si>
  <si>
    <t>Emisión: Bonos Ferroviaria Oriental - Emisión 5</t>
  </si>
  <si>
    <t>Total EFO</t>
  </si>
  <si>
    <t>Emisor: ELP - Distribuidora de Electricidad La Paz  S.A. DELAPAZ</t>
  </si>
  <si>
    <t>Programa: Bonos Electropaz III</t>
  </si>
  <si>
    <t>Emisión: Bonos Electropaz III - Emisión 1</t>
  </si>
  <si>
    <t>AA2
AA1</t>
  </si>
  <si>
    <t>Total ELP</t>
  </si>
  <si>
    <t>Emisión: Bonos Equipetrol - Emisión 2</t>
  </si>
  <si>
    <t>Emisor: FAN - Fábrica Nacional de Cemento S.A.</t>
  </si>
  <si>
    <t>Programa: Bonos FANCESA IV</t>
  </si>
  <si>
    <t>Emisión: Bonos Fancesa IV - Emisión 1</t>
  </si>
  <si>
    <t>Emisión: Bonos Fancesa IV - Emisión 2</t>
  </si>
  <si>
    <t>A1
AA3</t>
  </si>
  <si>
    <t>Total FAN</t>
  </si>
  <si>
    <t>Emisión: Bonos Subordinados Ecofuturo 2 - Emisión 1</t>
  </si>
  <si>
    <t>Programa: Programa de Emisiones de Bonos IASA II</t>
  </si>
  <si>
    <t>Emisión: Bonos IASA II - Emisión 1</t>
  </si>
  <si>
    <t>Emisión: Bonos IASA II - Emisión 2</t>
  </si>
  <si>
    <t>Emisión: Bonos IASA III - Emisión 2</t>
  </si>
  <si>
    <t>Emisión: Bonos IASA III - Emisión 5</t>
  </si>
  <si>
    <t>Emisión: Bonos IASA III - Emisión 6</t>
  </si>
  <si>
    <t>Programa: PROGRAMA DE EMISIONES DE BONOS IASA IV</t>
  </si>
  <si>
    <t>Emisión: Bonos IASA IV - Emisión 1</t>
  </si>
  <si>
    <t>Emisor: FSL - Banco Fassil S.A.</t>
  </si>
  <si>
    <t>Programa: Bonos Subordinados Fassil</t>
  </si>
  <si>
    <t>Emisión: Bonos Subordinados Fassil - Emisión 1</t>
  </si>
  <si>
    <t>Total FSL</t>
  </si>
  <si>
    <t>Emisor: GYE - Gas &amp; Electricidad S.A.</t>
  </si>
  <si>
    <t>Programa: Bonos Gas &amp; Electricidad</t>
  </si>
  <si>
    <t>Emisión: Bonos Gas &amp; Electricidad - Emisión 2</t>
  </si>
  <si>
    <t>Programa: PROGRAMA DE EMISIONES DE BONOS GAS &amp; ELECTRICIDAD II</t>
  </si>
  <si>
    <t>Emisión: Bonos GAS &amp; ELECTRICIDAD II - Emisión 1</t>
  </si>
  <si>
    <t>Emisión: Bonos GAS &amp; ELECTRICIDAD SOCIEDAD ANÓNIMA</t>
  </si>
  <si>
    <t>Total GYE</t>
  </si>
  <si>
    <t>Emisión: Bonos IOL II - Emisión 1</t>
  </si>
  <si>
    <t>Emisión: Bonos Merinco - Emisión 3</t>
  </si>
  <si>
    <t>Emisor: NUT - Sociedad Agroindustrial Nutrioil S.A.</t>
  </si>
  <si>
    <t>Programa: Bonos Nutrioil I</t>
  </si>
  <si>
    <t>Emisión: Bonos Nutrioil I - Emisión 1</t>
  </si>
  <si>
    <t>Programa: BONOS NUTRIOIL II</t>
  </si>
  <si>
    <t>Emisión: Bonos Nutrioil II - Emisión 1</t>
  </si>
  <si>
    <t>Total NUT</t>
  </si>
  <si>
    <t>Emisor: PAR - Parque Industrial Latinoamericano S.R.L.</t>
  </si>
  <si>
    <t>Programa: Bonos PILAT I</t>
  </si>
  <si>
    <t>Emisión: Bonos PILAT I - Emisión 1</t>
  </si>
  <si>
    <t>Emisión: Bonos PILAT I - Emisión 2</t>
  </si>
  <si>
    <t>Emisión: Bonos PILAT I - Emisión 3</t>
  </si>
  <si>
    <t>Total PAR</t>
  </si>
  <si>
    <t>Emisión: Bonos PROLEGA I - Emisión 2</t>
  </si>
  <si>
    <t>Emisión: Bonos PROLEGA I - Emisión 4</t>
  </si>
  <si>
    <t>Emisión: Bonos PROLEGA I - Emisión 5</t>
  </si>
  <si>
    <t>Emisión: Bonos Prolega I - Emisión 6</t>
  </si>
  <si>
    <t>Emisión: Bonos PROLEGA II - Emisón 1</t>
  </si>
  <si>
    <t>Emisión: Bonos PROLEGA II - Emisión 2</t>
  </si>
  <si>
    <t>Emisión: Bonos PROLEGA II - Emisión 4</t>
  </si>
  <si>
    <t>Emisor: SBC - Sociedad Boliviana de Cemento S.A.</t>
  </si>
  <si>
    <t>Programa: Bonos SOBOCE VII</t>
  </si>
  <si>
    <t>Emisión: Bonos Soboce VII - Emisión 1</t>
  </si>
  <si>
    <t>AA3
AA1</t>
  </si>
  <si>
    <t>Emisión: BONOS SOBOCE VII - EMISIÓN 2</t>
  </si>
  <si>
    <t>Total SBC</t>
  </si>
  <si>
    <t>Emisor: SOF - Granja Avícola Integral Sofía Ltda.</t>
  </si>
  <si>
    <t>Programa: Bonos Sofia I</t>
  </si>
  <si>
    <t>Emisión: Bonos SOFIA I - Emisión 1</t>
  </si>
  <si>
    <t>Emisión: Bonos SOFIA I - Emisión 2</t>
  </si>
  <si>
    <t>Total SOF</t>
  </si>
  <si>
    <t>Emisor: TCB - Telefónica Celular de Bolivia S.A.</t>
  </si>
  <si>
    <t>Programa: Programa de Emisiones de Bonos Telecel S.A.</t>
  </si>
  <si>
    <t>Emisión: Bonos Telecel S.A. - Emisión 1</t>
  </si>
  <si>
    <t>AA3
AA2</t>
  </si>
  <si>
    <t>Programa: Programa de Emisiones de Bonos Telecel II</t>
  </si>
  <si>
    <t>Emisión: Bonos Telecel II - Emisión 1</t>
  </si>
  <si>
    <t>Emisión: Bonos Telecel II - Emisión 2</t>
  </si>
  <si>
    <t>Emisión: Bonos Telecel II - Emisión 3</t>
  </si>
  <si>
    <t>Total TCB</t>
  </si>
  <si>
    <t>Programa: Bonos TOYOSA I</t>
  </si>
  <si>
    <t>Emisión: Bonos Toyosa I - Emisión 3</t>
  </si>
  <si>
    <t>Programa: Bonos TOYOSA II</t>
  </si>
  <si>
    <t>Emisión: Bonos Toyosa II - Emisión 1</t>
  </si>
  <si>
    <t>Emisión: Bonos Toyosa II - Emisión 2</t>
  </si>
  <si>
    <t>Bonos Municipales</t>
  </si>
  <si>
    <t>Emisor: MLP - Gobierno Autónomo Municipal de La Paz</t>
  </si>
  <si>
    <t>Programa: PROGRAMA DE EMISIONES DE BONOS MUNICIPALES DEL GOBIERNO AUTÓNOMO MUNICIPAL DE LA PAZ</t>
  </si>
  <si>
    <t>Emisión: Bonos Municipales GAMLP - Emisión 1</t>
  </si>
  <si>
    <t>OTRA</t>
  </si>
  <si>
    <t>Total MLP</t>
  </si>
  <si>
    <t>Total BMS</t>
  </si>
  <si>
    <t>Bonos Participativos</t>
  </si>
  <si>
    <t>Emisor: TSM - Industria Textil TSM S.A.</t>
  </si>
  <si>
    <t>Emisión: Bonos Participativos TSM DENIMS 001</t>
  </si>
  <si>
    <t>Total TSM</t>
  </si>
  <si>
    <t>Total BPB</t>
  </si>
  <si>
    <t>Emisor: BDI - Patrimonio Autónomo BISA ST - DIACONIA FRIF</t>
  </si>
  <si>
    <t>Emisión: Valores de Titularización BISA ST DIACONIA - FRIF</t>
  </si>
  <si>
    <t>Total BDI</t>
  </si>
  <si>
    <t>Emisor: CRP - PATRIMONIO AUTONOMO CRESPAL BDP - ST 035</t>
  </si>
  <si>
    <t>Emisión: Valores de Titularización Crespal BDP - ST 035</t>
  </si>
  <si>
    <t>Total CRP</t>
  </si>
  <si>
    <t>Emisor: DII - PATRIMONIO AUTÓNOMO BISA ST - DIACONIA II</t>
  </si>
  <si>
    <t>Emisión: Valores de Titularización BISA ST - DIACONIA II</t>
  </si>
  <si>
    <t>Total DII</t>
  </si>
  <si>
    <t>Emisor: FUB - PATRIMONIO AUTÓNOMO BISA ST - FUBODE IFD</t>
  </si>
  <si>
    <t>Emisión: Valores de Titularización Bisa ST - FUBODE IFD</t>
  </si>
  <si>
    <t>Total FUB</t>
  </si>
  <si>
    <t>Emisor: MII - Patrimonio Autónomo Microcrédito IFD - BDP ST 026</t>
  </si>
  <si>
    <t>Emisión: Valores de Titularización IDEPRO - BDP ST 026</t>
  </si>
  <si>
    <t>Total MII</t>
  </si>
  <si>
    <t>Emisor: PAM - Patrimonio Autónomo Microcrédito IFD - BDP ST 034</t>
  </si>
  <si>
    <t>Emisión: Valores de Titularización Crecer IFD - BDP ST 034</t>
  </si>
  <si>
    <t>Total PAM</t>
  </si>
  <si>
    <t>Emisor: PAU - PATRIMONIO AUTONOMO  UNIPARTES - BDP ST 030</t>
  </si>
  <si>
    <t>Emisión: Valores de Titularización Unipartes - BDP ST 030</t>
  </si>
  <si>
    <t>Total PAU</t>
  </si>
  <si>
    <t>Emisor: PMC - PATRIMONIO AUTÓNOMO CHÁVEZ - BDP ST 044</t>
  </si>
  <si>
    <t>Emisión: VALORES DE TITULARIZACIÓN CHÁVEZ - BDP ST 044</t>
  </si>
  <si>
    <t>Total PMC</t>
  </si>
  <si>
    <t>Emisor: PMD - PATRIMONIO AUTÓNOMO MICROCRÉDITO  IFD BDP- ST 037</t>
  </si>
  <si>
    <t>Emisión: Valores de Titularización CRECER IFD - BDP ST 037</t>
  </si>
  <si>
    <t>Total PMD</t>
  </si>
  <si>
    <t>Emisor: PMF - PATRIMONIO AUTÓNOMO MICROCRÉDITO IFD-BDP ST 038</t>
  </si>
  <si>
    <t>Emisión: VALORES DE TITULARIZACIÓN PRO MUJER IFD-BDP ST 038</t>
  </si>
  <si>
    <t>Total PMF</t>
  </si>
  <si>
    <t>Emisor: PMG - PATRIMONIO AUTÓNOMO MICROCRÉDITO IFD-BDP ST 041</t>
  </si>
  <si>
    <t>Emisión: Valores de Titularización CRECER IFD - BDP ST 041</t>
  </si>
  <si>
    <t>Total PMG</t>
  </si>
  <si>
    <t>Emisor: PMH - PATRIMONIO AUTÓNOMO MICROCRÉDITO IFD-BDP ST 043</t>
  </si>
  <si>
    <t>Emisión: VALORES DE TITULARIZACIÓN CRECER IFD - BDP ST 043</t>
  </si>
  <si>
    <t>Total PMH</t>
  </si>
  <si>
    <t>Emisor: PMI - PATRIMONIO AUTÓNOMO MICROCRÉDITO IFD - BDP ST 036</t>
  </si>
  <si>
    <t>Emisión: Valores de Titularización Crecer IFD - BDP ST 036</t>
  </si>
  <si>
    <t>Total PMI</t>
  </si>
  <si>
    <t>Emisor: VCR - Patrimonio Autónomo  Microcrédito IFD - BDP ST 032</t>
  </si>
  <si>
    <t>Emisión: Valores de Titularización Crecer - BDP ST 032</t>
  </si>
  <si>
    <t>Total VCR</t>
  </si>
  <si>
    <t>Emisor: VTC - Patrimonio Autónomo Microcrédito IFD - BDP ST 031</t>
  </si>
  <si>
    <t>Emisión: Valores de Titularización CRECER - BDP ST 031</t>
  </si>
  <si>
    <t>Total VTC</t>
  </si>
  <si>
    <t>Expresado en: Unidad De Fomento A La Vivienda</t>
  </si>
  <si>
    <t>Emisor: AGU - Ingenio Sucroalcoholero Aguai S.A.</t>
  </si>
  <si>
    <t>Emisión: Bonos Aguai</t>
  </si>
  <si>
    <t>Total AGU</t>
  </si>
  <si>
    <t>Total Unidades de Fomento a la Vivienda</t>
  </si>
  <si>
    <t>Valores Seriados Emitidos por el Estado Registrados en Bolsa</t>
  </si>
  <si>
    <t>Calif Riesgo</t>
  </si>
  <si>
    <t>Bonos del Tesoro</t>
  </si>
  <si>
    <t>Emisor: TGN - Tesoro General de la Nación</t>
  </si>
  <si>
    <t>Emisión: BTS.TGN.2009.3</t>
  </si>
  <si>
    <t>TGN-N2A-09</t>
  </si>
  <si>
    <t>GUBERNAMENTAL</t>
  </si>
  <si>
    <t>TGN-N2B-09</t>
  </si>
  <si>
    <t>TGN-N2C-09</t>
  </si>
  <si>
    <t>TGN-N2D-09</t>
  </si>
  <si>
    <t>TGN-N2E-09</t>
  </si>
  <si>
    <t>TGN-N2F-09</t>
  </si>
  <si>
    <t>TGN-N2G-09</t>
  </si>
  <si>
    <t>TGN-N2H-09</t>
  </si>
  <si>
    <t>TGN-N2I-09</t>
  </si>
  <si>
    <t>TGN-N2J-09</t>
  </si>
  <si>
    <t>TGN-N2K-09</t>
  </si>
  <si>
    <t>Emisión: BTS.TGN.2010.1</t>
  </si>
  <si>
    <t>TGN-N1A-10</t>
  </si>
  <si>
    <t>TGN-N1B-10</t>
  </si>
  <si>
    <t>TGN-N1C-10</t>
  </si>
  <si>
    <t>TGN-N1D-10</t>
  </si>
  <si>
    <t>TGN-N1E-10</t>
  </si>
  <si>
    <t>TGN-N1F-10</t>
  </si>
  <si>
    <t>Total TGN</t>
  </si>
  <si>
    <t>Emisión: BTS.TGN.2004.1</t>
  </si>
  <si>
    <t>TGN-U1K-04</t>
  </si>
  <si>
    <t>TGN-U1M-04</t>
  </si>
  <si>
    <t>TGN-U1O-04</t>
  </si>
  <si>
    <t>TGN-U1Q-04</t>
  </si>
  <si>
    <t>TGN-U1S-04</t>
  </si>
  <si>
    <t>TGN-U1U-04</t>
  </si>
  <si>
    <t>TGN-U1W-04</t>
  </si>
  <si>
    <t>Emisión: BTS.TGN.2005.1</t>
  </si>
  <si>
    <t>TGN-U1A-05</t>
  </si>
  <si>
    <t>TGN-U1C-05</t>
  </si>
  <si>
    <t>TGN-U1E-05</t>
  </si>
  <si>
    <t>TGN-U1G-05</t>
  </si>
  <si>
    <t>TGN-U1I-05</t>
  </si>
  <si>
    <t>TGN-U1K-05</t>
  </si>
  <si>
    <t>TGN-U1M-05</t>
  </si>
  <si>
    <t>TGN-U1O-05</t>
  </si>
  <si>
    <t>TGN-U1Q-05</t>
  </si>
  <si>
    <t>TGN-U1S-05</t>
  </si>
  <si>
    <t>TGN-U1U-05</t>
  </si>
  <si>
    <t>TGN-U1W-05</t>
  </si>
  <si>
    <t>Emisión: BTS.TGN.2006.1</t>
  </si>
  <si>
    <t>TGN-U1A-06</t>
  </si>
  <si>
    <t>TGN-U1C-06</t>
  </si>
  <si>
    <t>TGN-U1E-06</t>
  </si>
  <si>
    <t>TGN-U1G-06</t>
  </si>
  <si>
    <t>TGN-U1I-06</t>
  </si>
  <si>
    <t>TGN-U1K-06</t>
  </si>
  <si>
    <t>TGN-U1M-06</t>
  </si>
  <si>
    <t>TGN-U1O-06</t>
  </si>
  <si>
    <t>TGN-U1Q-06</t>
  </si>
  <si>
    <t>TGN-U1S-06</t>
  </si>
  <si>
    <t>TGN-U1U-06</t>
  </si>
  <si>
    <t>TGN-U1W-06</t>
  </si>
  <si>
    <t>Emisión: BTS.TGN.2007.1</t>
  </si>
  <si>
    <t>TGN-U1A-07</t>
  </si>
  <si>
    <t>TGN-U1B-07</t>
  </si>
  <si>
    <t>TGN-U1C-07</t>
  </si>
  <si>
    <t>TGN-U1D-07</t>
  </si>
  <si>
    <t>TGN-U1E-07</t>
  </si>
  <si>
    <t>TGN-U1F-07</t>
  </si>
  <si>
    <t>TGN-U1G-07</t>
  </si>
  <si>
    <t>TGN-U1H-07</t>
  </si>
  <si>
    <t>Total BCB</t>
  </si>
  <si>
    <t>VALORES VIGENTES EN BOLSA</t>
  </si>
  <si>
    <t>Monto Autorizado</t>
  </si>
  <si>
    <t>Saldo por Inscribir</t>
  </si>
  <si>
    <t>Bolivianos</t>
  </si>
  <si>
    <t>IIRN000040</t>
  </si>
  <si>
    <t>IIRN000046</t>
  </si>
  <si>
    <t>Dólares Estadounidenses</t>
  </si>
  <si>
    <t>IIRE000038</t>
  </si>
  <si>
    <t>IIRE000039</t>
  </si>
  <si>
    <t>IIRE000041</t>
  </si>
  <si>
    <t>IIRE000042</t>
  </si>
  <si>
    <t>IIRE000044</t>
  </si>
  <si>
    <t>IIRE000045</t>
  </si>
  <si>
    <t>IIRE000047</t>
  </si>
  <si>
    <t>IIRE000048</t>
  </si>
  <si>
    <t>IIRE000049</t>
  </si>
  <si>
    <t>IIRE000050</t>
  </si>
  <si>
    <t>Num Valores</t>
  </si>
  <si>
    <t>Emisor: EFC - MSC Estratégico Fondo de Inversión Cerrado</t>
  </si>
  <si>
    <t>Emisión: Cuotas de Participación MSC Estratégico FIC</t>
  </si>
  <si>
    <t>Total de: EFC</t>
  </si>
  <si>
    <t>Emisor: FCI - Internacional Fondo de Inversión Cerrado</t>
  </si>
  <si>
    <t>Emisión: Cuotas Interfic</t>
  </si>
  <si>
    <t>Total de: FCI</t>
  </si>
  <si>
    <t>Emisor: GFC - GLOBAL Fondo de Inversión Cerrado</t>
  </si>
  <si>
    <t>Emisión: CUOTAS GLOBALFIC</t>
  </si>
  <si>
    <t>Total de: GFC</t>
  </si>
  <si>
    <t>Emisor: KFC - K12 Fondo de Inversion Cerrado</t>
  </si>
  <si>
    <t>Emisión: Cuotas de Participación K12 FIC</t>
  </si>
  <si>
    <t>Total de: KFC</t>
  </si>
  <si>
    <t>Emisor: AGP - Agroperativo Fondo de Inversión Cerrado</t>
  </si>
  <si>
    <t>Emisión: Cuotas de Participación Agroperativo FIC</t>
  </si>
  <si>
    <t>Total de: AGP</t>
  </si>
  <si>
    <t>Emisor: CGF - Credifondo Garantiza - Fondo de Inversión Cerrado</t>
  </si>
  <si>
    <t>Emisión: Cuotas de Participación de Credifondo Garantiza - Fondo de Inversión Cerrado</t>
  </si>
  <si>
    <t>Total de: CGF</t>
  </si>
  <si>
    <t>Emisor: CRF - Crecimiento Fondo de Inversión Cerrado</t>
  </si>
  <si>
    <t>Emisión: Cuotas de Participación CRECIMIENTO FIC</t>
  </si>
  <si>
    <t>Total de: CRF</t>
  </si>
  <si>
    <t>Emisor: EXP - MSC EXPANSIÓN FONDO DE INVERSIÓN CERRADO</t>
  </si>
  <si>
    <t>Emisión: Cuotas de Participación MSC Expansión FIC</t>
  </si>
  <si>
    <t>Total de: EXP</t>
  </si>
  <si>
    <t>Emisor: FAE - Acelerador de Empresas Fondo de Inversión Cerrado</t>
  </si>
  <si>
    <t>Emisión: Acelerador de Empresas Fondo de Inversión Cerrado</t>
  </si>
  <si>
    <t>Total de: FAE</t>
  </si>
  <si>
    <t>Emisor: FFC - FIBRA Fondo de Inversión Cerrado</t>
  </si>
  <si>
    <t>Emisión: Cuotas de Participación FIBRA FIC</t>
  </si>
  <si>
    <t>Total de: FFC</t>
  </si>
  <si>
    <t>Emisor: FFY - PYME II Fondo de Inversión Cerrado</t>
  </si>
  <si>
    <t>Emisión: Cuotas de Participación PYME II FIC</t>
  </si>
  <si>
    <t>Total de: FFY</t>
  </si>
  <si>
    <t>Emisor: FPP - PYME Progreso Fondo de Inversión Cerrado</t>
  </si>
  <si>
    <t>Emisión: Cuotas de Participación Pyme Progreso Fondo de Inversión Cerrado</t>
  </si>
  <si>
    <t>Total de: FPP</t>
  </si>
  <si>
    <t>Emisor: IFI - Impulsor Fondo de Inversión Cerrado</t>
  </si>
  <si>
    <t>Emisión: Cuotas de Participación Impulsor</t>
  </si>
  <si>
    <t>Total de: IFI</t>
  </si>
  <si>
    <t>Emisor: INC - INCLUSION EMPRESARIAL FONDO DE INVERSION CERRADO</t>
  </si>
  <si>
    <t>Emisión: Cuotas de Participación IE FIC</t>
  </si>
  <si>
    <t>Total de: INC</t>
  </si>
  <si>
    <t>Emisor: KFI - CAP Fondo de Inversión Cerrado "CAP FIC"</t>
  </si>
  <si>
    <t>Emisión: Cuotas de Participación CAP FIC</t>
  </si>
  <si>
    <t>Total de: KFI</t>
  </si>
  <si>
    <t>Emisor: MSP - MSC Productivo Fondo de Inversión Cerrado</t>
  </si>
  <si>
    <t>Emisión: Cuotas de Participación MSC Productivo FIC</t>
  </si>
  <si>
    <t>Total de: MSP</t>
  </si>
  <si>
    <t>Emisor: PQU - Proquinua Unión Fondo de Inversión Cerrado</t>
  </si>
  <si>
    <t>Emisión: Cuotas de Participación PROQUINUA UNION</t>
  </si>
  <si>
    <t>Total de: PQU</t>
  </si>
  <si>
    <t xml:space="preserve">Emisor: PUC - Propyme Unión Fondo de Inversión Cerrado </t>
  </si>
  <si>
    <t>Emisión: Propyme Unión Fondo de Inversión Cerrado</t>
  </si>
  <si>
    <t>Total de: PUC</t>
  </si>
  <si>
    <t>Emisor: RAE - Renta Activa Emergente Fondo de Inversión Cerrado</t>
  </si>
  <si>
    <t>Emisión: Cuotas de Participación del Fondo Renta Activa Emergente</t>
  </si>
  <si>
    <t>Total de: RAE</t>
  </si>
  <si>
    <t>Emisor: RAP - Renta Activa PYME Fondo de Inversión Cerrado de Capital Privado</t>
  </si>
  <si>
    <t>Emisión: Cuotas de Participación  del Fondo Renta Activa PYME</t>
  </si>
  <si>
    <t>Total de: RAP</t>
  </si>
  <si>
    <t>Emisor: REP - Renta Activa Puente Fondo de Inversión Cerrado de Capital Privado</t>
  </si>
  <si>
    <t>Emisión: Cuotas de Participación del Fondo Renta Activa Puente</t>
  </si>
  <si>
    <t>Total de: REP</t>
  </si>
  <si>
    <t>Emisor: SEM - Sembrar Alimentario Fondo de Inversión Cerrado</t>
  </si>
  <si>
    <t>Emisión: Cuotas de Participación de Sembrar Alimentario FIC</t>
  </si>
  <si>
    <t>Total de: SEM</t>
  </si>
  <si>
    <t>Emisor: SFI - SEMBRAR EXPORTADOR FONDO DE INVERSIÓN CERRADO</t>
  </si>
  <si>
    <t>Emisión: Cuotas de Participación de Sembrar Exportador FIC</t>
  </si>
  <si>
    <t>Total de: SFI</t>
  </si>
  <si>
    <t>Emisor: SMC - Sembrar Micro Capital Fondo de Inversión Cerrado</t>
  </si>
  <si>
    <t>Emisión: Cuotas de Participación de Sembrar Micro Capital FIC</t>
  </si>
  <si>
    <t>Total de: SMC</t>
  </si>
  <si>
    <t>Emisor: SPF - Sembrar Productivo Fondo de Inversión Cerrado</t>
  </si>
  <si>
    <t>Emisión: Cuotas de Participación Sembrar Productivo FIC</t>
  </si>
  <si>
    <t>Total de: SPF</t>
  </si>
  <si>
    <t>Num Acciones</t>
  </si>
  <si>
    <t>Bisa S.A. Agencia de Bolsa</t>
  </si>
  <si>
    <t>BIA1U</t>
  </si>
  <si>
    <t xml:space="preserve">Credibolsa S.A. Agencia de Bolsa </t>
  </si>
  <si>
    <t>CBA1U</t>
  </si>
  <si>
    <t>BNB Valores S.A. Agencia de Bolsa</t>
  </si>
  <si>
    <t>NVA1U</t>
  </si>
  <si>
    <t>Santa Cruz Securities Agencia de Bolsa S.A.</t>
  </si>
  <si>
    <t>SZS1U</t>
  </si>
  <si>
    <t>Total de Agencias de Bolsa</t>
  </si>
  <si>
    <t>Bodegas y Viñedos de La Concepción S.A.</t>
  </si>
  <si>
    <t>BVC1U</t>
  </si>
  <si>
    <t>Total de Agroindustrial</t>
  </si>
  <si>
    <t>BIS1U</t>
  </si>
  <si>
    <t>BME1U</t>
  </si>
  <si>
    <t>II
II</t>
  </si>
  <si>
    <t>BSO1U</t>
  </si>
  <si>
    <t>BTB1U</t>
  </si>
  <si>
    <t>FEF1U</t>
  </si>
  <si>
    <t>FFO1U</t>
  </si>
  <si>
    <t>FSL1U</t>
  </si>
  <si>
    <t>NFB1B</t>
  </si>
  <si>
    <t>Total de Bancos</t>
  </si>
  <si>
    <t>Construcción</t>
  </si>
  <si>
    <t>Compañía Americana de Construcciones S.A.</t>
  </si>
  <si>
    <t>CAC1U</t>
  </si>
  <si>
    <t>Total de Construcción</t>
  </si>
  <si>
    <t>COR1U</t>
  </si>
  <si>
    <t>DISTRIBUIDORA DE ELECTRICIDAD ENDE DEORURO S.A.</t>
  </si>
  <si>
    <t>EEO1U</t>
  </si>
  <si>
    <t>ELF1U</t>
  </si>
  <si>
    <t>ELP1U</t>
  </si>
  <si>
    <t>Empresa Eléctrica Ende Guaracachi S.A.</t>
  </si>
  <si>
    <t>GUA1U</t>
  </si>
  <si>
    <t>ENDE Transmisión S.A.</t>
  </si>
  <si>
    <t>ENDE Valle Hermoso S.A.</t>
  </si>
  <si>
    <t>VAH1U</t>
  </si>
  <si>
    <t>Total de Eléctricas</t>
  </si>
  <si>
    <t>FIN1U</t>
  </si>
  <si>
    <t>Tigre S.A. Tubos, Conexiones y Cables</t>
  </si>
  <si>
    <t>PLASMAR1U</t>
  </si>
  <si>
    <t>Sociedad Boliviana de Cemento S.A.</t>
  </si>
  <si>
    <t>SBC1U</t>
  </si>
  <si>
    <t>Total de Industrial</t>
  </si>
  <si>
    <t>Otros</t>
  </si>
  <si>
    <t>SCFG Sociedad Controladora S.A.</t>
  </si>
  <si>
    <t>SOC1U</t>
  </si>
  <si>
    <t>Total de Otros</t>
  </si>
  <si>
    <t>EPA1U</t>
  </si>
  <si>
    <t>PCH1U</t>
  </si>
  <si>
    <t>Total de Petroleras</t>
  </si>
  <si>
    <t>ALG1U</t>
  </si>
  <si>
    <t>ALI1U</t>
  </si>
  <si>
    <t>BSG1U</t>
  </si>
  <si>
    <t>CGU1U</t>
  </si>
  <si>
    <t>CRU1U</t>
  </si>
  <si>
    <t>LSP1U</t>
  </si>
  <si>
    <t>LVI1U</t>
  </si>
  <si>
    <t>NSP1U</t>
  </si>
  <si>
    <t>PRS1U</t>
  </si>
  <si>
    <t>SISA1U</t>
  </si>
  <si>
    <t>Total de Seguros</t>
  </si>
  <si>
    <t>HLT1U</t>
  </si>
  <si>
    <t>Tecnología Corporativa TECORP S.A.</t>
  </si>
  <si>
    <t>VID1U</t>
  </si>
  <si>
    <t>Total de Servicios</t>
  </si>
  <si>
    <t>BISA Leasing S.A.</t>
  </si>
  <si>
    <t>BNB Leasing S.A.</t>
  </si>
  <si>
    <t>BNL1U</t>
  </si>
  <si>
    <t>Almacenes Internacionales S.A. (RAISA)</t>
  </si>
  <si>
    <t>RAISA1U</t>
  </si>
  <si>
    <t>Total de Servicios Financieros</t>
  </si>
  <si>
    <t>Sociedad de Titularización</t>
  </si>
  <si>
    <t>Bisa Sociedad de Titularización S.A.</t>
  </si>
  <si>
    <t>BIT1U</t>
  </si>
  <si>
    <t>Total de Sociedad de Titularización</t>
  </si>
  <si>
    <t>Sociedades Administradoras de Fondos de Inversión</t>
  </si>
  <si>
    <t>Bisa Sociedad Administradora de Fondos de Inversión S.A.</t>
  </si>
  <si>
    <t>SBI1U</t>
  </si>
  <si>
    <t>Credifondo Sociedad Administradora de Fondos de Inversión S.A.</t>
  </si>
  <si>
    <t>SCF1U</t>
  </si>
  <si>
    <t>BNB SAFI S.A. Sociedad Administradora de Fondos de Inversión</t>
  </si>
  <si>
    <t>SNA1U</t>
  </si>
  <si>
    <t>Total de Sociedades Administradoras de Fondos de Inversión</t>
  </si>
  <si>
    <t>Ferroviaria Oriental S.A.</t>
  </si>
  <si>
    <t>EFO1U</t>
  </si>
  <si>
    <t>Empresa Ferroviaria Andina S.A.</t>
  </si>
  <si>
    <t>FCA1U</t>
  </si>
  <si>
    <t>Total de Transporte</t>
  </si>
  <si>
    <t>Total de Acciones Ordinarias</t>
  </si>
  <si>
    <t>Acciones Preferentes</t>
  </si>
  <si>
    <t>BVC2U</t>
  </si>
  <si>
    <t>CRU2U</t>
  </si>
  <si>
    <t>Total de Acciones Preferentes</t>
  </si>
  <si>
    <t>Total ACC</t>
  </si>
  <si>
    <t>Número de Emisores y Tipo de Valores Vigentes en Bolsa</t>
  </si>
  <si>
    <t>Ruedo, Mercado Electrónico¹ y Mesa de Negociación</t>
  </si>
  <si>
    <t>Renta Fija y Renta Variable</t>
  </si>
  <si>
    <t>Por emisor e instrumento</t>
  </si>
  <si>
    <t>N°</t>
  </si>
  <si>
    <t>ACO</t>
  </si>
  <si>
    <t>ACP</t>
  </si>
  <si>
    <t>CFC</t>
  </si>
  <si>
    <t>BBC</t>
  </si>
  <si>
    <t>BBS</t>
  </si>
  <si>
    <t>BCP</t>
  </si>
  <si>
    <t>BRS</t>
  </si>
  <si>
    <t>DPA</t>
  </si>
  <si>
    <t>LBS</t>
  </si>
  <si>
    <t>LTS</t>
  </si>
  <si>
    <t>PGR</t>
  </si>
  <si>
    <t>Nro Ins</t>
  </si>
  <si>
    <t>Compañía Americana de Inversiones S.A. "CAISA" Agencia de Bolsa</t>
  </si>
  <si>
    <t>BVC</t>
  </si>
  <si>
    <t>Gravetal Bolivia S.A.</t>
  </si>
  <si>
    <t>Sociedad Agroindustrial Nutrioil S.A.</t>
  </si>
  <si>
    <t>Procesadora de Oleaginosas PROLEGA S.A.</t>
  </si>
  <si>
    <t>Granja Avícola Integral Sofía Ltda.</t>
  </si>
  <si>
    <t>CAC</t>
  </si>
  <si>
    <t>Compañía Boliviana de Energía Eléctrica S.A. - Bolivian Power Company Limited - Sucursal Bolivia</t>
  </si>
  <si>
    <t>EEO</t>
  </si>
  <si>
    <t>GUA</t>
  </si>
  <si>
    <t>Gas &amp; Electricidad S.A.</t>
  </si>
  <si>
    <t>TDE</t>
  </si>
  <si>
    <t>Agroperativo Fondo de Inversión Cerrado</t>
  </si>
  <si>
    <t>Credifondo Garantiza - Fondo de Inversión Cerrado</t>
  </si>
  <si>
    <t>Crecimiento Fondo de Inversión Cerrado</t>
  </si>
  <si>
    <t>MSC Estratégico Fondo de Inversión Cerrado</t>
  </si>
  <si>
    <t>MSC EXPANSIÓN FONDO DE INVERSIÓN CERRADO</t>
  </si>
  <si>
    <t>Internacional Fondo de Inversión Cerrado</t>
  </si>
  <si>
    <t>FIBRA Fondo de Inversión Cerrado</t>
  </si>
  <si>
    <t>PYME II Fondo de Inversión Cerrado</t>
  </si>
  <si>
    <t>PYME Progreso Fondo de Inversión Cerrado</t>
  </si>
  <si>
    <t>GLOBAL Fondo de Inversión Cerrado</t>
  </si>
  <si>
    <t>Impulsor Fondo de Inversión Cerrado</t>
  </si>
  <si>
    <t>INCLUSION EMPRESARIAL FONDO DE INVERSION CERRADO</t>
  </si>
  <si>
    <t>K12 Fondo de Inversion Cerrado</t>
  </si>
  <si>
    <t>CAP Fondo de Inversión Cerrado "CAP FIC"</t>
  </si>
  <si>
    <t>MSC Productivo Fondo de Inversión Cerrado</t>
  </si>
  <si>
    <t>Proquinua Unión Fondo de Inversión Cerrado</t>
  </si>
  <si>
    <t xml:space="preserve">Propyme Unión Fondo de Inversión Cerrado </t>
  </si>
  <si>
    <t>Renta Activa Emergente Fondo de Inversión Cerrado</t>
  </si>
  <si>
    <t>Renta Activa PYME Fondo de Inversión Cerrado de Capital Privado</t>
  </si>
  <si>
    <t>Renta Activa Puente Fondo de Inversión Cerrado de Capital Privado</t>
  </si>
  <si>
    <t>Sembrar Alimentario Fondo de Inversión Cerrado</t>
  </si>
  <si>
    <t>SEMBRAR EXPORTADOR FONDO DE INVERSIÓN CERRADO</t>
  </si>
  <si>
    <t>Sembrar Micro Capital Fondo de Inversión Cerrado</t>
  </si>
  <si>
    <t>Sembrar Productivo Fondo de Inversión Cerrado</t>
  </si>
  <si>
    <t>Gubernamental</t>
  </si>
  <si>
    <t>Banco Central de Bolivia</t>
  </si>
  <si>
    <t>Tesoro General de la Nación</t>
  </si>
  <si>
    <t>AGU</t>
  </si>
  <si>
    <t>Ingenio Sucroalcoholero Aguai S.A.</t>
  </si>
  <si>
    <t>Droguería Inti S.A.</t>
  </si>
  <si>
    <t>Fábrica Nacional de Cemento S.A.</t>
  </si>
  <si>
    <t>Industrias Oleaginosas S.A.</t>
  </si>
  <si>
    <t>Industria Textil TSM S.A.</t>
  </si>
  <si>
    <t>Minero</t>
  </si>
  <si>
    <t>Sociedad Minera Illapa S.A.</t>
  </si>
  <si>
    <t>Municipios</t>
  </si>
  <si>
    <t>Gobierno Autónomo Municipal de La Paz</t>
  </si>
  <si>
    <t>SOC</t>
  </si>
  <si>
    <t>Patrimonios Autónomos</t>
  </si>
  <si>
    <t>BDI</t>
  </si>
  <si>
    <t>Patrimonio Autónomo BISA ST - DIACONIA FRIF</t>
  </si>
  <si>
    <t>PATRIMONIO AUTONOMO CRESPAL BDP - ST 035</t>
  </si>
  <si>
    <t>PATRIMONIO AUTÓNOMO BISA ST - DIACONIA II</t>
  </si>
  <si>
    <t>PATRIMONIO AUTÓNOMO BISA ST - FUBODE IFD</t>
  </si>
  <si>
    <t>Patrimonio Autónomo Microcrédito IFD - BDP ST 026</t>
  </si>
  <si>
    <t>PATRIMONIO AUTÓNOMO AMERICAN IRIS - BISA ST</t>
  </si>
  <si>
    <t>Patrimonio Autónomo Microcrédito IFD - BDP ST 034</t>
  </si>
  <si>
    <t>PATRIMONIO AUTONOMO  UNIPARTES - BDP ST 030</t>
  </si>
  <si>
    <t>PATRIMONIO AUTÓNOMO MICROCRÉDITO IFD - BDP ST 042</t>
  </si>
  <si>
    <t>PATRIMONIO AUTÓNOMO CHÁVEZ - BDP ST 044</t>
  </si>
  <si>
    <t>PATRIMONIO AUTÓNOMO MICROCRÉDITO  IFD BDP- ST 037</t>
  </si>
  <si>
    <t>PATRIMONIO AUTÓNOMO MICROCRÉDITO IFD-BDP ST 038</t>
  </si>
  <si>
    <t>PATRIMONIO AUTÓNOMO MICROCRÉDITO IFD-BDP ST 041</t>
  </si>
  <si>
    <t>PATRIMONIO AUTÓNOMO MICROCRÉDITO IFD-BDP ST 043</t>
  </si>
  <si>
    <t>PATRIMONIO AUTÓNOMO MICROCRÉDITO IFD - BDP ST 036</t>
  </si>
  <si>
    <t>SIW</t>
  </si>
  <si>
    <t xml:space="preserve">Patrimonio Autónomo Sinchi Wayra - Nafibo 015 </t>
  </si>
  <si>
    <t>Patrimonio Autónomo  Microcrédito IFD - BDP ST 032</t>
  </si>
  <si>
    <t>Patrimonio Autónomo Microcrédito IFD - BDP ST 031</t>
  </si>
  <si>
    <t>EPA</t>
  </si>
  <si>
    <t>Equipo Petrolero S.A.</t>
  </si>
  <si>
    <t>ALG</t>
  </si>
  <si>
    <t>ALI</t>
  </si>
  <si>
    <t>BSG</t>
  </si>
  <si>
    <t>CGU</t>
  </si>
  <si>
    <t>CRU</t>
  </si>
  <si>
    <t>LSP</t>
  </si>
  <si>
    <t>LVI</t>
  </si>
  <si>
    <t>NSP</t>
  </si>
  <si>
    <t>PRS</t>
  </si>
  <si>
    <t>Mercantile Investment Corporation Bolivia S.A.</t>
  </si>
  <si>
    <t>Parque Industrial Latinoamericano S.R.L.</t>
  </si>
  <si>
    <t>Telefónica Celular de Bolivia S.A.</t>
  </si>
  <si>
    <t>TCO</t>
  </si>
  <si>
    <t>Toyosa S.A.</t>
  </si>
  <si>
    <t>RAI</t>
  </si>
  <si>
    <t>BIT</t>
  </si>
  <si>
    <t>FCA</t>
  </si>
  <si>
    <t>Nro Instrumentos</t>
  </si>
  <si>
    <t>ACO: Acciones Ordinarias, ACP: Acciones Preferidas, CFC: Cuotas de Fondos de Inversión Cerrados, BBB: Bonos Bancarios Bursátiles, BBC: Bonos Convertibles en Acciones, BCP: Bonos a Corto Plazo, BLP: Bonos Corporativos de Largo Plazo, BMS: Bonos Municipales, BPB: Bonos Participativos, BRS: Bonos BCB Prepagables, BTS: Bonos del Tesoro, DPA: Depósitos Plazo Fijo con Pago Anticipado de Intereses, DPF: Depósitos a Plazo Fijo, LBS: Letras BCB, LRS: Letras BCB Prepagables, LTS: Letras del Tesoro, PGB: Pagarés Bursátiles, PGR: Pagarés Negociados en Ruego, PGS: Pagares en Mesa de Negociación, VTD: Valores de Titularización de Deuda.</t>
  </si>
  <si>
    <t>Descripción de los Compromisos Financieros</t>
  </si>
  <si>
    <t>Emisiones Vigentes</t>
  </si>
  <si>
    <t>Por Emisión</t>
  </si>
  <si>
    <t xml:space="preserve">Emisión </t>
  </si>
  <si>
    <t>Ratio</t>
  </si>
  <si>
    <t>Nombre</t>
  </si>
  <si>
    <t>Fórmula de cálculo</t>
  </si>
  <si>
    <t>ICC</t>
  </si>
  <si>
    <t>Indice de Cobertura de Cartera</t>
  </si>
  <si>
    <t>(Promedio Trimestral de ( Previsiones  por Cartera Incobrable + Prevision genérica cíclica)) / Promedio trimestral de Cartera en Mora)</t>
  </si>
  <si>
    <t xml:space="preserve">Bonos Bisa Leasing III - Emisión 1 </t>
  </si>
  <si>
    <t>RDL</t>
  </si>
  <si>
    <t>Ratio de Liquidez</t>
  </si>
  <si>
    <t>(Suma de cierre de trimestre (Disponibilidades) + Inversiones Temporarias) / (Total Pasivo Corriente al cierre del trimestre)</t>
  </si>
  <si>
    <t>Bonos Bisa Leasing IV - Emisión 1,  Emisión 2, Emisión 3, Emisión 4, Emisión 5 y Emisión 6</t>
  </si>
  <si>
    <t>Coeficiente de Adecuación Patrimonial</t>
  </si>
  <si>
    <t>(Capital regulatorio al cierre de trimestre) / (Total de Activos Ponderados al Riesgo de cierre de trimestre)</t>
  </si>
  <si>
    <t>Bonos Bisa Leasing V - Emisión 1</t>
  </si>
  <si>
    <t xml:space="preserve">RCD    </t>
  </si>
  <si>
    <t xml:space="preserve">Relación de Cobertura de Deuda </t>
  </si>
  <si>
    <t>Activo Corriente + EBITDA - Inversión / Amortización de Capital  e Intereses</t>
  </si>
  <si>
    <t xml:space="preserve">RDP     </t>
  </si>
  <si>
    <t>Relación Deuda Patrimonio</t>
  </si>
  <si>
    <t>Deuda + Contingencias / Patrimonio Neto</t>
  </si>
  <si>
    <t xml:space="preserve">RC   </t>
  </si>
  <si>
    <t>Razón Corriente</t>
  </si>
  <si>
    <t xml:space="preserve">Activo Corriente / Pasivo Corriente </t>
  </si>
  <si>
    <t>Bonos Soboce VII - Emisión 1 y Emisión 2</t>
  </si>
  <si>
    <t xml:space="preserve">RCSD   </t>
  </si>
  <si>
    <t>Activo Corriente + EBITDA / Amortización de Capital + Intereses</t>
  </si>
  <si>
    <t xml:space="preserve">RDP   </t>
  </si>
  <si>
    <t>Deudas Bancarias y Financieras a CP + Deudas Bancarias y Financieras a LP +  Contingentes / Patrimonio Neto</t>
  </si>
  <si>
    <t>Bonos COBEE III - Emisión 1 y Emisión 3</t>
  </si>
  <si>
    <t>RCD</t>
  </si>
  <si>
    <t>Relación Cobertura de Servicio de Deuda</t>
  </si>
  <si>
    <t>Activo Corriente + EBITDA / Amortizaciones de Capital e Intereses</t>
  </si>
  <si>
    <t>Bonos COBEE IV - Emisión 1, Emisión 2, Emisión 3, Emisión 4 y Emisión 5</t>
  </si>
  <si>
    <t xml:space="preserve">RDP   
</t>
  </si>
  <si>
    <t>Ratio de Endeudamiento (Relación Deuda/Patrimonio)</t>
  </si>
  <si>
    <t>Pasivo Total / Patrimonio Neto</t>
  </si>
  <si>
    <t xml:space="preserve">RCD   </t>
  </si>
  <si>
    <t xml:space="preserve">EBITDA + Saldo de Efectivo / Amortizaciones de Capital + Intereses
</t>
  </si>
  <si>
    <t>Deuda Financiera Neta / Patrimonio Neto</t>
  </si>
  <si>
    <t>RC</t>
  </si>
  <si>
    <t>Activo Corriente / Pasivo Corriente</t>
  </si>
  <si>
    <t xml:space="preserve">RDP      </t>
  </si>
  <si>
    <t>Relación Deuda - Patrimonio</t>
  </si>
  <si>
    <t xml:space="preserve">Pasivo Financiero / Patrimonio Neto
</t>
  </si>
  <si>
    <t xml:space="preserve">Bonos INTI VI </t>
  </si>
  <si>
    <t>Bonos IASA II - Emisión 1 y Emisión 2</t>
  </si>
  <si>
    <t xml:space="preserve">RCD
</t>
  </si>
  <si>
    <t xml:space="preserve">Relación Cobertura de Servicio de Deuda
</t>
  </si>
  <si>
    <t xml:space="preserve">Activo Corriente + EBITDA / Amortizaciones de Capital e Intereses
</t>
  </si>
  <si>
    <t xml:space="preserve">Bonos IASA III - Emisión 1, Emisión 2, Emisión 3, Emisión 5, Emisión 6 </t>
  </si>
  <si>
    <t>RDP</t>
  </si>
  <si>
    <t>Ratio Relación Deuda sobre Patrimonio</t>
  </si>
  <si>
    <t xml:space="preserve">Deuda Financiera Neta / Patrimonio Neto
</t>
  </si>
  <si>
    <t>Activo Corriente/Pasivo Corriente</t>
  </si>
  <si>
    <t>Bonos IOL I - Emisión 2 y Emisión 3</t>
  </si>
  <si>
    <t>Ratio de Cobertura del Servicio de la Deuda</t>
  </si>
  <si>
    <t>Ratio deuda a patrimonio</t>
  </si>
  <si>
    <t>Bonos IOL II - Emisión 1y Emisión 2</t>
  </si>
  <si>
    <t>Activo Corriente/ Pasivo Corriente</t>
  </si>
  <si>
    <t xml:space="preserve">Bonos Telecel S.A. - Emisión 1 </t>
  </si>
  <si>
    <t>Relación de Endeudamiento</t>
  </si>
  <si>
    <t xml:space="preserve">Pasivo Total / Patrimonio Neto </t>
  </si>
  <si>
    <t>Bonos Telecel II - Emisión 1, Emisión 2 y Emisión 3</t>
  </si>
  <si>
    <t xml:space="preserve">Relación de Cobertura de Servicio de Deuda </t>
  </si>
  <si>
    <t>Coeficiente de Liquidez</t>
  </si>
  <si>
    <t>Activo Corriente / Pasivo Corriente &gt;=1</t>
  </si>
  <si>
    <r>
      <t xml:space="preserve">Bonos Toyosa I - </t>
    </r>
    <r>
      <rPr>
        <sz val="8"/>
        <color indexed="8"/>
        <rFont val="Roboto"/>
      </rPr>
      <t>Emision 2 y Emisión 3</t>
    </r>
  </si>
  <si>
    <t>Relación de Liquidez</t>
  </si>
  <si>
    <t xml:space="preserve">Pasivo Total / Patrimonio Neto
</t>
  </si>
  <si>
    <t>Bonos Toyosa II - Emisión 1 y Emisión 2</t>
  </si>
  <si>
    <t xml:space="preserve">Relación de Cobertura de Servicio de Deuda  </t>
  </si>
  <si>
    <t xml:space="preserve">Activo Corriente + EBITDA / Amortización de Capital e Intereses </t>
  </si>
  <si>
    <t xml:space="preserve">Bonos Toyosa III - Emisión 1 </t>
  </si>
  <si>
    <t xml:space="preserve">
Pagarés Bursátiles Toyosa II -  Emisión 2, Emisión 3, Emisión 4 y Emisión 5</t>
  </si>
  <si>
    <t>OPR</t>
  </si>
  <si>
    <t>Operaciones y saldos con partes relacionadas</t>
  </si>
  <si>
    <t>Cuentas por cobrar partes relacionadas - Cuentas por pagar partes relacionadas / Patrimonio Neto</t>
  </si>
  <si>
    <t>Bonos Transierra I - Emisión 1 y Emisión 2</t>
  </si>
  <si>
    <t>Ratio deuda a Patrimonio</t>
  </si>
  <si>
    <t>Activo Corriente + EBITDA / Pasivo Corriente</t>
  </si>
  <si>
    <t>RCSD</t>
  </si>
  <si>
    <t xml:space="preserve">Bonos Nutrioil II - Emisión 1 </t>
  </si>
  <si>
    <t>RL</t>
  </si>
  <si>
    <r>
      <t>Bonos PROLEGA I - Emisión 1, Emisión 2, Emisión 3, Emisión 4, Emisión 5 y</t>
    </r>
    <r>
      <rPr>
        <sz val="8"/>
        <color indexed="10"/>
        <rFont val="Roboto"/>
      </rPr>
      <t xml:space="preserve"> Emisión 6</t>
    </r>
  </si>
  <si>
    <t>Pasivo Financiero / Patrimonio Neto</t>
  </si>
  <si>
    <t>RCI</t>
  </si>
  <si>
    <t>Ratio de Cobertura de Interes</t>
  </si>
  <si>
    <t>EBITDA / Gastos Financieros</t>
  </si>
  <si>
    <t>Activo Corriente  + EBITDA / Amortizaciones de capital e intereses</t>
  </si>
  <si>
    <t>Bonos PROLEGA II - Emisión 1, Emisión 2, Emisión 3 y Emisión 4</t>
  </si>
  <si>
    <t>Ratio de Endeudamiento</t>
  </si>
  <si>
    <t>Pasivo Total - Anticipo de clientes / Patrimonio Neto</t>
  </si>
  <si>
    <t xml:space="preserve">Bonos Aguai </t>
  </si>
  <si>
    <t>RDEM</t>
  </si>
  <si>
    <t>Relación de Endeudamiento Máximo</t>
  </si>
  <si>
    <t>RCDM</t>
  </si>
  <si>
    <t>Relación de Cobertura de Deuda Mínima</t>
  </si>
  <si>
    <t>(EBITDA + Financiamiento de Capital Operativo) / (Amortizaciones de Capital + Intereses)</t>
  </si>
  <si>
    <t>Bonos Sofia I - Emisión 1 y Emisión 2</t>
  </si>
  <si>
    <t>Bonos Ameco 1</t>
  </si>
  <si>
    <t>Relación de Cobertura de Deuda</t>
  </si>
  <si>
    <t>Activo Corriente + EBITDA / Amortizaciones de Capital + Intereses</t>
  </si>
  <si>
    <t>Relación Deuda sobre Patrimonio</t>
  </si>
  <si>
    <t xml:space="preserve">CSP </t>
  </si>
  <si>
    <t>Coeficiente de Suficiencia Patrimonial</t>
  </si>
  <si>
    <t>Patrimonio Neto / Valor Total de Activos Ponderados</t>
  </si>
  <si>
    <t>Bonos Subordinados BNB II - Emisión 1 y Emisión 2</t>
  </si>
  <si>
    <t>Indice de Liquidez</t>
  </si>
  <si>
    <t xml:space="preserve">(Disponibilidades + Inversiones Temporarias)  / (Obligaciones con el Público a la Vista + Obligaciones con el Público en Cuentas de Ahorro) </t>
  </si>
  <si>
    <t>Indice de Cobertura</t>
  </si>
  <si>
    <t xml:space="preserve">(Previsión para Incobrabilidad de Cartera + Previsión para Activos Contingentes + Previsión Genérica Cíclica + Previcion Genericas Voluntarias para pérdidas futuras no identificadas)/ (Cartera Vencida + Cartera en Ejecución + Cartera Reprogramada o Reestructurada Vencida + Cartera Reprogramada o Reestructurada en Ejecución) </t>
  </si>
  <si>
    <t xml:space="preserve">CAP </t>
  </si>
  <si>
    <t xml:space="preserve">Coeficiente de Adecuación Patrimonial </t>
  </si>
  <si>
    <t xml:space="preserve">(Disponibilidades e Inversiones Temporarias)  / (Obligaciones con el Público a la Vista + Obligaciones con el Público en Cuentas de Ahorro) </t>
  </si>
  <si>
    <t xml:space="preserve">(Previsión para Incobrabilidad de Cartera + Previsión para Activos Contingentes + Previsión Genérica Cíclica + Previsión Generica Voluntaria para perdidas futuras aun no identificadas) /  (Cartera Vencida + Cartera en Ejecución + Cartera Reprogramada o Reestructurada Vencida + Cartera Reprogramada o Reestructurada en Ejecución) </t>
  </si>
  <si>
    <t>Bonos Subordinados Banco Ganadero V
Bonos Banco Ganadero - Emisión 1</t>
  </si>
  <si>
    <t>Coeficiente de Adecuación Patrimonial (Promedio de los 3 últimos meses)</t>
  </si>
  <si>
    <t>Indice de liquidéz</t>
  </si>
  <si>
    <t>Indice de liquidéz (Promedio de los 3 ultimos meses)</t>
  </si>
  <si>
    <t>Disponibilidades e Inversiones Temporarias / Obligaciones con el Público a la Vista + Obligaciones con el Publico en Cuentas de Ahorro</t>
  </si>
  <si>
    <t xml:space="preserve"> Bonos Subordinados BEC II - Emisión 3 </t>
  </si>
  <si>
    <t xml:space="preserve"> Bonos Subordinados BEC III - Emisión 1, Emisión 2 y emisión 3</t>
  </si>
  <si>
    <t xml:space="preserve">Indice de cobertura </t>
  </si>
  <si>
    <t>Indice de cobertura (Promedio de los ultimos 3 meses)</t>
  </si>
  <si>
    <t xml:space="preserve">Previsiones para Incobrabilidad de Cartera + Previsión para Activos Contingentes + Previsión Genérica Cíclica +
 Previsiónes Genéricas Voluntarias para pérdidas futuras aún no identificadas / Cartera Vencida + Cartera en Ejecución + Cartera Reprogramada o Reestructurada Vencida + Cartera Reprogramada o Reestructurada en
Ejecución
</t>
  </si>
  <si>
    <t>Patrimonio Neto / Valor Total de Activos Ponderados por Riesgo</t>
  </si>
  <si>
    <t>Bonos BancoSol - Emisión 1 y Emisión 3</t>
  </si>
  <si>
    <t xml:space="preserve"> Disponibilidades e Inversiones Temporarias / Obligaciones con el Público a la Vista + Obligaciones con el Público en Cuentas de Ahorro </t>
  </si>
  <si>
    <t xml:space="preserve">
 Bonos BancoSol II - Emisión 1</t>
  </si>
  <si>
    <t>Indicador de Cobertura</t>
  </si>
  <si>
    <t xml:space="preserve">Previsiones para Incobrabilidad de Cartera + Previsión para Activos Contingentes + Previsión Genérica Cíclica +
 Previsiónes Genéricas Voluntarias para pérdidas futuras aún no identificadas / Cartera Vencida + Cartera en Ejecución + Cartera Reprogramada o Reestructurada Vencida + Cartera Reprogramada o Reestructurada en  Ejecución
</t>
  </si>
  <si>
    <t>Bonos Subordinados BancoSol I y II</t>
  </si>
  <si>
    <t>Bonos Subordinados BancoSol 2 - Emisión 1 y 2</t>
  </si>
  <si>
    <t xml:space="preserve">(Previsión para Incobrabilidad de Cartera + Previsión para Activos Contingentes + Previsión Genérica Genéricas Voluntarias para pérdidas futuras aún no identificadas + Previsión Genérica Cíclica + Otras Previsiones correspondientes) / (Cartera Vencida + Cartera en Ejecución + Cartera Reprogramada o Reestructurada Vencida + Cartera Reprogramada o Reestructurada en Ejecución) </t>
  </si>
  <si>
    <t>Bonos Subordinados Ecofuturo 2 -  Emisipon 1 y Emisión 2</t>
  </si>
  <si>
    <t>Indicador de Liquidez</t>
  </si>
  <si>
    <t>Indicador de liquidez</t>
  </si>
  <si>
    <t>Disponibilidades e Inversiones Temporarias / Obligaciones con el Publico en cuenta de Ahorro</t>
  </si>
  <si>
    <t xml:space="preserve">
Bonos Subordinados Ecofuturo 3
</t>
  </si>
  <si>
    <t>(Previsión para Incobrabilidad de Cartera + Previsión para Activos Contingentes + Previsión Genérica Cíclica+
Previsiones Genéricas Voluntarias para pérdidas futuras aún no identificadas / Cartera Vencida + Cartera en
Ejecución + Cartera Reprogramada o Reestructurada Vencida + Cartera Reprogramada o Reestructurada en
Ejecución)</t>
  </si>
  <si>
    <t>Disponibilidades e Inversiones temporarias / Obligaciones con el Publico en cuenta e Ahorro</t>
  </si>
  <si>
    <t>Bonos Banco FIE 1 - Emisión 1, Emisión 2 
Bonos Banco FIE 2 - Emisión 1,  Emisión 2 y Emisión 3</t>
  </si>
  <si>
    <t>Previsión para Incobrabilidad de Cartera+ Previsión para Activos Contingentes
+Previsión Genérica Cíclica + Previsiones Genéricas Voluntarias para pérdidas
futuras aún no identificadas / Cartera Vencida + Cartera en Ejecucuón + Cartera o  Reestructurada  vencida + Cartera Reprogramada o Reestructurada en Ejecución</t>
  </si>
  <si>
    <t xml:space="preserve">Bonos Banco Mercantil Santa Cruz - Emisión 1, Emisión 2, Emisión 3, Emisión 4 y Emisión 5 </t>
  </si>
  <si>
    <t>Disponibilidad + Inversiones Temporarias / Obligaciones a Corto Plazo</t>
  </si>
  <si>
    <t>Bonos Subordinados Banco Mercantil Santa Cruz - Emisión 1 y Emisión 2</t>
  </si>
  <si>
    <t>Coeficiente para Incobrabilidad</t>
  </si>
  <si>
    <t>Previsión para incobrables de cartera / (Total Cartera Vencida + Total Cartera  en Ejecucuón)</t>
  </si>
  <si>
    <t xml:space="preserve"> RDE</t>
  </si>
  <si>
    <t xml:space="preserve"> Relación de Endeudamiento  Financiero de Largo Plazo</t>
  </si>
  <si>
    <t>Límite Máximo para Operaciones de Reporto</t>
  </si>
  <si>
    <t>El volumen máximo para las operaciones de Reporto con valores de cartera propia en las que la Sociedad actúe como reportada, no podrá ser mayor a diez (10) veces su patrimonio neto</t>
  </si>
  <si>
    <t>Límites de Califficación de Riesgo y Tipo de activo</t>
  </si>
  <si>
    <t>Límites d eCalifficación de Riesgo y Tipo de activo</t>
  </si>
  <si>
    <t>Las inversiones de cartera propia para venta en reporto deberán contar con una calificación de riesgo mínima de A1. Las nuevas inversiones de cartera propia financiada con recursos del patrimonio o vía deuda financiera computadas a partir de la fecha de Autorización de la Oferta Pública e Inscripción en el RMV de ASFI del Programa de Emisiones de Bonos, deberán contar con una calificación de riesgo mínima de BBB2, con excepción de lo establecido en el artículo 103 de la normativa para Agencias de Bolsa aprobada mediante resolución Administrativa SPVS-IV-No. 751 de 8 de diciembre de 2004. Adicionalmente, a partir de la fecha de Autorización de la Oferta Pública e Inscripción en el RMV de ASFI del Programa de Emisiones de Bonos, la Sociedad no podrá realizar nuevas inversiones de cartera propia financiada con recursos del patrimonio o vía deuda financiera en acciones.</t>
  </si>
  <si>
    <t>Disponibilidad + Inversiones Temporarias + Inv. En Ent. Financ. Del pais / Obligaciones a Corto Plazo</t>
  </si>
  <si>
    <t>Calidad de la Cartera</t>
  </si>
  <si>
    <t>Previsión para incobrables de cartera / Total Cartera Vigente + Total Cartera Vencida + Total Cartera  en Ejecucuón</t>
  </si>
  <si>
    <t xml:space="preserve">ICC </t>
  </si>
  <si>
    <t xml:space="preserve">Indice de Cobertura de Cartera </t>
  </si>
  <si>
    <r>
      <rPr>
        <i/>
        <u val="singleAccounting"/>
        <sz val="8"/>
        <rFont val="Roboto"/>
      </rPr>
      <t xml:space="preserve">Promedio trimestral  de (Previsiones por cartera incobrable + Prevision generica Ciclica) </t>
    </r>
    <r>
      <rPr>
        <i/>
        <sz val="8"/>
        <rFont val="Roboto"/>
      </rPr>
      <t xml:space="preserve">
Promedio Trimestral de cartera en mora</t>
    </r>
  </si>
  <si>
    <t>Bonos Subordiandos BNB Leasing I</t>
  </si>
  <si>
    <t>Promedio trimestral  de (Previsiones por cartera incobrable + Prevision generica Ciclica) 
Promedio Trimestral de cartera en mora</t>
  </si>
  <si>
    <t>Capital regulaorio al cierre del trimestre
Total Activo de Riesgo computable al cierre del trimestre</t>
  </si>
  <si>
    <t>Bonos Ferroviaria Oriental - Emisión 2, Emisión 3 y  Emisión 5</t>
  </si>
  <si>
    <t xml:space="preserve">Relación de Endeudamiento  </t>
  </si>
  <si>
    <t xml:space="preserve">Pasivo Total / Patrimonio Neto
                    </t>
  </si>
  <si>
    <t xml:space="preserve">RCSD    </t>
  </si>
  <si>
    <t xml:space="preserve">Relación de Cobertura del Servicio de la Deuda  </t>
  </si>
  <si>
    <t xml:space="preserve">Activo Corriente + EBITDA/ Amortización de capital e intereses
                              </t>
  </si>
  <si>
    <t>Bonos Gas &amp; Electricidad -   Emisión 2</t>
  </si>
  <si>
    <t xml:space="preserve">Relación de Cobertura del Servicio de la Deuda </t>
  </si>
  <si>
    <t>Bonos Gas &amp; Electricidad Sociedad Anónima</t>
  </si>
  <si>
    <t>Relación Deuda a Patrimonio</t>
  </si>
  <si>
    <t>Bonos Merinco - Emisión 1, Emisión 2, Emisión 3 y Emisión 4</t>
  </si>
  <si>
    <t xml:space="preserve">Relación de Cobertura del Servicio de Deuda </t>
  </si>
  <si>
    <t>Emisión de Bonos Subordinados - Banco de Crédito de Bolivia S.A. - Emisión I
Emisión de Bonos Subordinados BCP - Emisión II</t>
  </si>
  <si>
    <t>Disponibilidades + Inversiones Temporarias / Obligaciones a CP</t>
  </si>
  <si>
    <t>Previsiónes / Cartera en Mora</t>
  </si>
  <si>
    <t xml:space="preserve">RCSD
</t>
  </si>
  <si>
    <t>Relación de Cobertura del Servicio de la Deuda</t>
  </si>
  <si>
    <t>Bonos Subordinados Banco Bisa - Emisión 1, Emisión 2 y Emisión 3</t>
  </si>
  <si>
    <t>Disponibilidades + Inversiones Temporarias / Obligaciones a CP a la vista + Obligaciones con el público en  cuentas de  ahorro</t>
  </si>
  <si>
    <t>Previsión para Incobrabilidad de Cartera+ Previsión para Activos Contingentes
+Previsión Genérica Cíclica + Previsión Genérica Voluntarias Cíclica + Previsiones Genéricas Voluntarias
 / Cartera Vencida + Cartera en Ejecución + Cartera repogramada o Reestructurada  vencida + Cartera Reprogramada o Reestructurada en Ejecución</t>
  </si>
  <si>
    <t>Bonos Subordinados - Banco PyME de la Comunidad</t>
  </si>
  <si>
    <t>Indice de liquidez</t>
  </si>
  <si>
    <t>Disponibilidades e Inversiones Temporarias / Obligaciones a CP a la vista + Obligaciones con el público en  cuentas de  ahorro</t>
  </si>
  <si>
    <t>Bonos Subordinados Banco Fortaleza - Emisión 1 y Emisión 2</t>
  </si>
  <si>
    <t>Capital Regulatorio  / Valor Total de Activos y contingentes Ponderadospor Riesgo</t>
  </si>
  <si>
    <t>Disponibilidades + Inversiones Temporarias / Obligaciones con el público a la vista + Obligaciones con el público en cajas de ahorro</t>
  </si>
  <si>
    <t>Bonos Banco Fortaleza</t>
  </si>
  <si>
    <t>Cobertura de Mora</t>
  </si>
  <si>
    <t>Previsión para Incobrabilidad de Cartera+ Previsión para Activos Contingentes
+Previsión Genérica Cíclica + Previsión Genérica Voluntarias para pérdidas futuras aún no identificadas
 / Cartera Vencida + Cartera en Ejecución + Cartera repogramada o Reestructurada  vencida + Cartera Reprogramada o Reestructurada en Ejecución</t>
  </si>
  <si>
    <t>Bonos PILAT -  Emisión 1, Emisión 2 y Emisión 3</t>
  </si>
  <si>
    <t>EBITDA  + CV + Disponibilidades al inicio de gestión/ Amortizaciones de Capital e Intereses</t>
  </si>
  <si>
    <t>Pasivo Financiero/ Patrimonio Neto</t>
  </si>
  <si>
    <t>UNIPARTES - BDP ST 030</t>
  </si>
  <si>
    <t xml:space="preserve">CCP
</t>
  </si>
  <si>
    <t xml:space="preserve">Coeficiente de Cobertura Promedio
</t>
  </si>
  <si>
    <r>
      <t>CCP = (Margen de Unipartes semestral / 6) + FL</t>
    </r>
    <r>
      <rPr>
        <i/>
        <vertAlign val="subscript"/>
        <sz val="8"/>
        <rFont val="Roboto"/>
      </rPr>
      <t xml:space="preserve">i </t>
    </r>
    <r>
      <rPr>
        <i/>
        <sz val="8"/>
        <rFont val="Roboto"/>
      </rPr>
      <t>+ EFCA</t>
    </r>
    <r>
      <rPr>
        <i/>
        <vertAlign val="subscript"/>
        <sz val="8"/>
        <rFont val="Roboto"/>
      </rPr>
      <t>i</t>
    </r>
    <r>
      <rPr>
        <i/>
        <sz val="8"/>
        <rFont val="Roboto"/>
      </rPr>
      <t xml:space="preserve"> + MEA / Flujo Cedido</t>
    </r>
  </si>
  <si>
    <t>CCAT</t>
  </si>
  <si>
    <t>Coeficiente de Cobertura por Avance Técnico</t>
  </si>
  <si>
    <t>Bonos Fancesa IV - Emisión 1 y Emisión 2</t>
  </si>
  <si>
    <t>Relación de circulante</t>
  </si>
  <si>
    <t>CRESPAL - BDP ST 035</t>
  </si>
  <si>
    <t>Coeficiente de Cobertura de Cupón = (RECn + PP n – GPn) / Cupónn</t>
  </si>
  <si>
    <t>Compromisos Financieros</t>
  </si>
  <si>
    <t>Emisiones vigentes</t>
  </si>
  <si>
    <t>por emisión</t>
  </si>
  <si>
    <t>Denominación de la Emisión</t>
  </si>
  <si>
    <t>Compromisos Financieros (1)</t>
  </si>
  <si>
    <t>Compromisos Ejecutados</t>
  </si>
  <si>
    <t>Sobre</t>
  </si>
  <si>
    <t>información al:</t>
  </si>
  <si>
    <t>&gt;=</t>
  </si>
  <si>
    <t xml:space="preserve">Bonos 2011 Gravetal Bolivia
</t>
  </si>
  <si>
    <t xml:space="preserve">&gt;    </t>
  </si>
  <si>
    <t xml:space="preserve">&lt;    </t>
  </si>
  <si>
    <t>&gt;</t>
  </si>
  <si>
    <t>Bonos Soboce VII-  Emisión 1 y Emisión 2</t>
  </si>
  <si>
    <t xml:space="preserve">&gt;=    </t>
  </si>
  <si>
    <t xml:space="preserve">=&lt;    </t>
  </si>
  <si>
    <t>Bonos IASA II - Emisión 1 y Emisión 2 
Bonos IASA III - Emisión 1, Emisión 2, Emisión 3, Emisión 5 y Emisión 6 
Bonos IASA IV - Emisión 1</t>
  </si>
  <si>
    <t>Bonos IOL I -  Emisión 2 y Emisión 3</t>
  </si>
  <si>
    <t>Bonos IOL II - Emisión 1 y Emisión 2</t>
  </si>
  <si>
    <t xml:space="preserve">RSCD   </t>
  </si>
  <si>
    <t xml:space="preserve">&gt;=   </t>
  </si>
  <si>
    <t>NA</t>
  </si>
  <si>
    <t>DFN / EBITDA (2016)</t>
  </si>
  <si>
    <t>IL(2016)</t>
  </si>
  <si>
    <t>Bonos Toyosa I - Emision 2 y Emisión 3</t>
  </si>
  <si>
    <t xml:space="preserve">Bonos Toyosa II - Emisión 1 y Emisión 2 </t>
  </si>
  <si>
    <t>0.25   y 0.28</t>
  </si>
  <si>
    <t>Bonos PROLEGA I - Emisión 1, Emisión 2, Emisión 3, Emisión 4, Emisión 5 y Emisión 6</t>
  </si>
  <si>
    <t>Bonos Subordinados Banco Ganadero V</t>
  </si>
  <si>
    <t>CAP (Promedio de los ultimos 3 meses)</t>
  </si>
  <si>
    <t>Indice de Liquidez (Promedio de los ultimos 3 meses)</t>
  </si>
  <si>
    <t>Indice de Cobertura (Promedio de los ultimos 3 meses)</t>
  </si>
  <si>
    <t>Bonos Subordinados Banco Sol I y II</t>
  </si>
  <si>
    <t>Bonos Subordinados BancoSol 2 - Emisión 1 y  2</t>
  </si>
  <si>
    <t>Bonos Ecofuturo -  Emisión 2</t>
  </si>
  <si>
    <t>Bonos Subordinados Ecofuturo 2 - Emisión 1 y Emisión 2</t>
  </si>
  <si>
    <t>45% y 50%</t>
  </si>
  <si>
    <t xml:space="preserve">Bonos Banco FIE 1 - Emisión 1 y Emisión 2
</t>
  </si>
  <si>
    <t>Bonos Banco FIE 2 - Emisión 1, Emisión 2 y Emisión 3</t>
  </si>
  <si>
    <t>Bonos Banco Mercantil Santa Cruz - Emisión 1, Emisión 2, Emisión 3 y Emisión 4 y Emisión 5</t>
  </si>
  <si>
    <t xml:space="preserve"> &lt;</t>
  </si>
  <si>
    <t xml:space="preserve"> &lt;   </t>
  </si>
  <si>
    <t xml:space="preserve">   A1 y/o BBB2</t>
  </si>
  <si>
    <t>*Ver Nota (2)</t>
  </si>
  <si>
    <t xml:space="preserve">&gt;= </t>
  </si>
  <si>
    <t>≥</t>
  </si>
  <si>
    <t>1,2</t>
  </si>
  <si>
    <t>≤</t>
  </si>
  <si>
    <t>1,0</t>
  </si>
  <si>
    <t>&lt;=</t>
  </si>
  <si>
    <t xml:space="preserve">&lt;=    </t>
  </si>
  <si>
    <t>Bonos Subordinados Banco Bisa  - Emisión 1 y Emisión 2</t>
  </si>
  <si>
    <t>Bonos Subordinados Banco PyME de la Comunidad</t>
  </si>
  <si>
    <t>Bonos PILAT I - Emisión 1, Emisión 2 y Emisión 3</t>
  </si>
  <si>
    <t>UNIPARTES- BDP ST 030</t>
  </si>
  <si>
    <t xml:space="preserve">&gt;   </t>
  </si>
  <si>
    <t xml:space="preserve">&lt;   </t>
  </si>
  <si>
    <t xml:space="preserve"> CRESPAL-BDP ST 035 </t>
  </si>
  <si>
    <t>(1) Para mayor información ver el Cuadro de Detalle de Compromisos Financieros</t>
  </si>
  <si>
    <t>(2) Según la información proporcionada por la Agencia de Bolsa, las Inversiones de cartera propia para venta en reporto tienen una calificación de riesgo mayor a A1 y/o BBB2</t>
  </si>
  <si>
    <t>Evolutivo de Compromisos</t>
  </si>
  <si>
    <t xml:space="preserve">Bonos IASA II - Emisión 1 y Emisión 2 </t>
  </si>
  <si>
    <t xml:space="preserve">Bonos IASA III - Emisión 1, Emisión 2, Emisión 3, Emisión 5 y Emisión 6 </t>
  </si>
  <si>
    <t>RDP  (2)</t>
  </si>
  <si>
    <t>RC    (3)</t>
  </si>
  <si>
    <t>Bonos Toyosa II- Emisión 1 y Emisión 2</t>
  </si>
  <si>
    <t xml:space="preserve">
Pagarés Bursátiles Toyosa II - Emisión 2, Emisión 3, Emisión 4 y Emisión 5</t>
  </si>
  <si>
    <t>0.25 y0.28</t>
  </si>
  <si>
    <t xml:space="preserve">Bonos Nutrioil I - Emisión 1 </t>
  </si>
  <si>
    <t>RDP   (5)</t>
  </si>
  <si>
    <t>(7)</t>
  </si>
  <si>
    <t>CAP (Promedio de lo Ultimos 3 meses)</t>
  </si>
  <si>
    <t>Indice de Liquidez (Promedio de los 3 ultimos meses)</t>
  </si>
  <si>
    <t>Indice de Cobertura (Promedio de lo Ultimos 3 meses)</t>
  </si>
  <si>
    <t xml:space="preserve"> Bonos Subordinados BEC III - Emisión 1 , Emisión 2 y emisisón 3</t>
  </si>
  <si>
    <t>45 y 50%</t>
  </si>
  <si>
    <t xml:space="preserve">Bonos Subordinados Banco FIE 4
Bonos Subordinados Banco FIE 5
Bonos Banco FIE 2 - Emisión 1, Emisión 2 y Emisión 3
Bonos Banco FIE 1 - Emisión 1 y Emisión 2
</t>
  </si>
  <si>
    <t xml:space="preserve">RDE </t>
  </si>
  <si>
    <t xml:space="preserve"> &lt;     </t>
  </si>
  <si>
    <t>Límtes de Calificación de Riesgo y Tipo de Activo</t>
  </si>
  <si>
    <t>*Ver Nota (4)</t>
  </si>
  <si>
    <t>*Ver Nota (5)</t>
  </si>
  <si>
    <t>Bonos BDP I -  Emisión 4</t>
  </si>
  <si>
    <t xml:space="preserve">Bonos BNB Leasing II - Emisión 1                                                                  </t>
  </si>
  <si>
    <t>Bonos Gas &amp; Electricidad - Emisión 2
Bonos Gas &amp; Electricidad Sociedad Anónima                                                     Bonos GAS &amp; ELECTRICIDAD II - Emisión 1</t>
  </si>
  <si>
    <t>RC*</t>
  </si>
  <si>
    <t xml:space="preserve">Bonos Subordinados Banco Fortaleza - Emisión 1 y Emisión 2
Bonos Banco Fortaleza
</t>
  </si>
  <si>
    <t xml:space="preserve">Bonos Subordinados - Banco Pyme de la Comunidad </t>
  </si>
  <si>
    <t>UNIPARTES-BDP ST 030</t>
  </si>
  <si>
    <t>(18)</t>
  </si>
  <si>
    <t>CRESPAL-BDP ST 035</t>
  </si>
  <si>
    <t>(2) Relación de Endeudamiento (RDP) &lt;= 3 hasta el 30/06/2012 y &lt;=2.7 del 01/07/2012 al 30/04/2013 y &lt;=2.5 en adelante.</t>
  </si>
  <si>
    <t>(3) Coeficiente de Liquidez (RD) &gt;=1 hasta el 30/07/2014 y &gt;=1.10</t>
  </si>
  <si>
    <t>(4) Según la información proporcionada por la Agencia de Bolsa,  todas las inversiones de cartera propia para venta en reporto tienen una calificación de riesgo mayor a A1 y/o BBB2 para las nuevas inversiones de cartera propia.</t>
  </si>
  <si>
    <t>(5) Relación Deuda Patrimonio (RDP) &lt;= 5.00 hasta el 30/06/2014, &lt;= 4.5 hasta 30/06/2015 y a partir de julio 2015 &lt;= 4.00</t>
  </si>
  <si>
    <t>Mercado Primario</t>
  </si>
  <si>
    <t>Operaciones en el Ruedo, Mercado Electrónico y Fuera del Ruedo de la Bolsa</t>
  </si>
  <si>
    <t>Por Mes, Instrumento y Emisor</t>
  </si>
  <si>
    <t>EN EL RUEDO DE LA BOLSA Y MERCADO ELECTRÓNICO</t>
  </si>
  <si>
    <t>FUERA DEL RUEDO DE LA BOLSA</t>
  </si>
  <si>
    <t>ACC(3)</t>
  </si>
  <si>
    <t>BTS(1)</t>
  </si>
  <si>
    <t>BTS(2)</t>
  </si>
  <si>
    <t>(1) Bonos del Tesoro General de la Nación que no fueron emitidos en Subasta</t>
  </si>
  <si>
    <t>MP.010</t>
  </si>
  <si>
    <t>(2) Bonos del Tesoro General de la Nación que fueron emitidos en Subasta</t>
  </si>
  <si>
    <t>(3) Emisiones por aumento o disminución de capital contable</t>
  </si>
  <si>
    <t>No se considera CDD en el cuadro</t>
  </si>
  <si>
    <t>DPFs Emitidos</t>
  </si>
  <si>
    <t>Por Mes y Emisor</t>
  </si>
  <si>
    <t>Expresado en: miles de Bolivianos</t>
  </si>
  <si>
    <t>Septiembr</t>
  </si>
  <si>
    <t>Nota: Los datos corresponden a los montos emitidos en el mes, independientemente de la fecha de inscripción</t>
  </si>
  <si>
    <t>MPR-DPF-EMT-1</t>
  </si>
  <si>
    <t>Administradoras de Fondos de Pensiones</t>
  </si>
  <si>
    <t>AFP Futuro de Bolivia S.A. - Valores Registrados en Bolsa</t>
  </si>
  <si>
    <t>Por Instrumento y Emisor</t>
  </si>
  <si>
    <t>FECHA EMISION</t>
  </si>
  <si>
    <t>FECHA VENCIM</t>
  </si>
  <si>
    <t>VALOR NOMINAL</t>
  </si>
  <si>
    <t>TASA EMISION</t>
  </si>
  <si>
    <t>PLAZO AMORT</t>
  </si>
  <si>
    <t>INST</t>
  </si>
  <si>
    <t>EMISOR</t>
  </si>
  <si>
    <t>SERIE</t>
  </si>
  <si>
    <t>MON</t>
  </si>
  <si>
    <t>PLAZO</t>
  </si>
  <si>
    <t>BTBN01098919</t>
  </si>
  <si>
    <t>D5052</t>
  </si>
  <si>
    <t>BTBN01100119</t>
  </si>
  <si>
    <t>BTBN01100219</t>
  </si>
  <si>
    <t>BTBN01100319</t>
  </si>
  <si>
    <t>BTBN01100419</t>
  </si>
  <si>
    <t>BTBN01100519</t>
  </si>
  <si>
    <t>BTBN01100619</t>
  </si>
  <si>
    <t>BTBN01100719</t>
  </si>
  <si>
    <t>BTBN01100819</t>
  </si>
  <si>
    <t>BTBN01100919</t>
  </si>
  <si>
    <t>BGAN00765019</t>
  </si>
  <si>
    <t>D5399</t>
  </si>
  <si>
    <t>BGAN00765119</t>
  </si>
  <si>
    <t>BGAN00765319</t>
  </si>
  <si>
    <t>BGAN00765519</t>
  </si>
  <si>
    <t>BGAN00765719</t>
  </si>
  <si>
    <t>D5406</t>
  </si>
  <si>
    <t>BGAN00765919</t>
  </si>
  <si>
    <t>BGAN00766019</t>
  </si>
  <si>
    <t>BGAN00766119</t>
  </si>
  <si>
    <t>D5392</t>
  </si>
  <si>
    <t>BGAN00766219</t>
  </si>
  <si>
    <t>BGAN00766319</t>
  </si>
  <si>
    <t>BNBN00182219</t>
  </si>
  <si>
    <t>D5400</t>
  </si>
  <si>
    <t>BNBN00182319</t>
  </si>
  <si>
    <t>BNBN00182419</t>
  </si>
  <si>
    <t>BNBN00182519</t>
  </si>
  <si>
    <t>BNBN00182619</t>
  </si>
  <si>
    <t>D5393</t>
  </si>
  <si>
    <t>BNBN00182719</t>
  </si>
  <si>
    <t>BNBN00182819</t>
  </si>
  <si>
    <t>BNBN00182919</t>
  </si>
  <si>
    <t>BNBN00183019</t>
  </si>
  <si>
    <t>D5386</t>
  </si>
  <si>
    <t>BNBN00183119</t>
  </si>
  <si>
    <t>BNBN00183219</t>
  </si>
  <si>
    <t>BNBN00183319</t>
  </si>
  <si>
    <t>BNBN00183419</t>
  </si>
  <si>
    <t>D5379</t>
  </si>
  <si>
    <t>BNBN00183519</t>
  </si>
  <si>
    <t>BNBN00183619</t>
  </si>
  <si>
    <t>BMEN06617219</t>
  </si>
  <si>
    <t>D5402</t>
  </si>
  <si>
    <t>BMEN06617319</t>
  </si>
  <si>
    <t>BMEN06617419</t>
  </si>
  <si>
    <t>BMEN06617519</t>
  </si>
  <si>
    <t>BMEN06617619</t>
  </si>
  <si>
    <t>FFON04381619</t>
  </si>
  <si>
    <t>D3527</t>
  </si>
  <si>
    <t>FFON04381719</t>
  </si>
  <si>
    <t>FFON04381819</t>
  </si>
  <si>
    <t>D3544</t>
  </si>
  <si>
    <t>FFON04381919</t>
  </si>
  <si>
    <t>D3701</t>
  </si>
  <si>
    <t>FFON04382019</t>
  </si>
  <si>
    <t>FIEN17557419</t>
  </si>
  <si>
    <t>FIEN17557519</t>
  </si>
  <si>
    <t>FIEN17557719</t>
  </si>
  <si>
    <t>FIEN17557819</t>
  </si>
  <si>
    <t>FIEN17557919</t>
  </si>
  <si>
    <t>FIEN17558119</t>
  </si>
  <si>
    <t>FIEN17558219</t>
  </si>
  <si>
    <t>FIEN17558419</t>
  </si>
  <si>
    <t>FIEN17558519</t>
  </si>
  <si>
    <t>FIEN17558619</t>
  </si>
  <si>
    <t>BTBN01107019</t>
  </si>
  <si>
    <t>D5264</t>
  </si>
  <si>
    <t>BTBN01107519</t>
  </si>
  <si>
    <t>BTBN01107619</t>
  </si>
  <si>
    <t>BTBN01107719</t>
  </si>
  <si>
    <t>BTBN01107819</t>
  </si>
  <si>
    <t>BTBN01107919</t>
  </si>
  <si>
    <t>BTBN01108019</t>
  </si>
  <si>
    <t>BTBN01108219</t>
  </si>
  <si>
    <t>BTBN01108319</t>
  </si>
  <si>
    <t>BTBN01108419</t>
  </si>
  <si>
    <t>FP.040</t>
  </si>
  <si>
    <t>AFP Previsión BBVA S.A. - Valores Registrados en Bolsa</t>
  </si>
  <si>
    <t>BNBN00181219</t>
  </si>
  <si>
    <t>D5475</t>
  </si>
  <si>
    <t>BNBN00181319</t>
  </si>
  <si>
    <t>BNBN00181419</t>
  </si>
  <si>
    <t>BNBN00181519</t>
  </si>
  <si>
    <t>BNBN00181619</t>
  </si>
  <si>
    <t>BNBN00181719</t>
  </si>
  <si>
    <t>BNBN00181819</t>
  </si>
  <si>
    <t>BNBN00181919</t>
  </si>
  <si>
    <t>BNBN00182019</t>
  </si>
  <si>
    <t>BNBN00182119</t>
  </si>
  <si>
    <t>BECN02355519</t>
  </si>
  <si>
    <t>D5040</t>
  </si>
  <si>
    <t>BECN02355619</t>
  </si>
  <si>
    <t>BECN02355719</t>
  </si>
  <si>
    <t>BECN02355819</t>
  </si>
  <si>
    <t>BECN02355919</t>
  </si>
  <si>
    <t>BECN02356019</t>
  </si>
  <si>
    <t>D5020</t>
  </si>
  <si>
    <t>BECN02356119</t>
  </si>
  <si>
    <t>BECN02356219</t>
  </si>
  <si>
    <t>BECN02356319</t>
  </si>
  <si>
    <t>BECN02356419</t>
  </si>
  <si>
    <t>BGAN00759519</t>
  </si>
  <si>
    <t>D4320</t>
  </si>
  <si>
    <t>BGAN00759619</t>
  </si>
  <si>
    <t>BGAN00759719</t>
  </si>
  <si>
    <t>BGAN00759819</t>
  </si>
  <si>
    <t>BGAN00759919</t>
  </si>
  <si>
    <t>BGAN00760019</t>
  </si>
  <si>
    <t>BGAN00760119</t>
  </si>
  <si>
    <t>BGAN00760219</t>
  </si>
  <si>
    <t>BGAN00760319</t>
  </si>
  <si>
    <t>BGAN00760419</t>
  </si>
  <si>
    <t>BGAN00760519</t>
  </si>
  <si>
    <t>BGAN00760619</t>
  </si>
  <si>
    <t>BGAN00760719</t>
  </si>
  <si>
    <t>BGAN00760819</t>
  </si>
  <si>
    <t>BGAN00760919</t>
  </si>
  <si>
    <t>BGAN00761019</t>
  </si>
  <si>
    <t>BGAN00761119</t>
  </si>
  <si>
    <t>BGAN00761219</t>
  </si>
  <si>
    <t>BGAN00761319</t>
  </si>
  <si>
    <t>BGAN00761419</t>
  </si>
  <si>
    <t>BGAN00767519</t>
  </si>
  <si>
    <t>D5398</t>
  </si>
  <si>
    <t>BGAN00767619</t>
  </si>
  <si>
    <t>BGAN00767719</t>
  </si>
  <si>
    <t>BGAN00767819</t>
  </si>
  <si>
    <t>BISN04207219</t>
  </si>
  <si>
    <t>BISN04207419</t>
  </si>
  <si>
    <t>BISN04207519</t>
  </si>
  <si>
    <t>BISN04207619</t>
  </si>
  <si>
    <t>BISN04207719</t>
  </si>
  <si>
    <t>BISN04207819</t>
  </si>
  <si>
    <t>BISN04207919</t>
  </si>
  <si>
    <t>BISN04208019</t>
  </si>
  <si>
    <t>BISN04208119</t>
  </si>
  <si>
    <t>BISN04208219</t>
  </si>
  <si>
    <t>FP.020</t>
  </si>
  <si>
    <t>Futuro de Bolivia AFP S.A.</t>
  </si>
  <si>
    <t>Cartera y Número de Afiliados</t>
  </si>
  <si>
    <t>Feb. Part.
 %</t>
  </si>
  <si>
    <t>Var. %
Feb/Ene</t>
  </si>
  <si>
    <r>
      <t>SIW</t>
    </r>
    <r>
      <rPr>
        <sz val="8.5"/>
        <color theme="0"/>
        <rFont val="Arial"/>
        <family val="2"/>
      </rPr>
      <t>015</t>
    </r>
  </si>
  <si>
    <t>Liquidez</t>
  </si>
  <si>
    <t>Total Cartera</t>
  </si>
  <si>
    <t>Número de Afiliados</t>
  </si>
  <si>
    <t>Fuente: Futuro de Bolivia AFP S.A.</t>
  </si>
  <si>
    <t>GP.010</t>
  </si>
  <si>
    <t xml:space="preserve">   </t>
  </si>
  <si>
    <t>BBVA Previsión AFP S.A.</t>
  </si>
  <si>
    <t xml:space="preserve">Número de Afiliados </t>
  </si>
  <si>
    <t>Fuente: BBVA Previsión AFP S.A.</t>
  </si>
  <si>
    <t>GP.020</t>
  </si>
  <si>
    <t xml:space="preserve">Estructura de Cartera  </t>
  </si>
  <si>
    <t>Fondo de Capitalización Colectiva</t>
  </si>
  <si>
    <t>Empresa</t>
  </si>
  <si>
    <t>Composición</t>
  </si>
  <si>
    <t xml:space="preserve">Part. </t>
  </si>
  <si>
    <t>Electricidad</t>
  </si>
  <si>
    <t>-</t>
  </si>
  <si>
    <t>LAB</t>
  </si>
  <si>
    <t>Inversiones en el FCI</t>
  </si>
  <si>
    <t>TOTAL CARTERA</t>
  </si>
  <si>
    <t>GP.050</t>
  </si>
  <si>
    <t>Estructura de Cartera</t>
  </si>
  <si>
    <t>GP.060</t>
  </si>
  <si>
    <t>CODIFICACIÓN</t>
  </si>
  <si>
    <t>CÓDIGO</t>
  </si>
  <si>
    <t>NOMBRE CORTO</t>
  </si>
  <si>
    <t>NOMBRE COMPLETO</t>
  </si>
  <si>
    <t>Mercado y regulador</t>
  </si>
  <si>
    <t>Bolsa Boliviana de Valores S.A.</t>
  </si>
  <si>
    <t>ASFI</t>
  </si>
  <si>
    <t>Autoridad de Supervisión del Sistema Financiero</t>
  </si>
  <si>
    <t xml:space="preserve"> Instrumentos</t>
  </si>
  <si>
    <t>Acciones Registradas en Bolsa</t>
  </si>
  <si>
    <t>Acc. no Registradas</t>
  </si>
  <si>
    <t>Acciones no registradas en Bolsa</t>
  </si>
  <si>
    <t>Acciones sin oferta pública</t>
  </si>
  <si>
    <t>Cuotas de Participación en Fondo de Inversión Cerrado</t>
  </si>
  <si>
    <t>Bonos Bancarios Bursátiles</t>
  </si>
  <si>
    <t>Bonos Conv. Acc.</t>
  </si>
  <si>
    <t>Bonos Convertibles en Acciones</t>
  </si>
  <si>
    <t>Bonos BCB</t>
  </si>
  <si>
    <t>Bonos del Banco Central de Bolivia</t>
  </si>
  <si>
    <t>BBX</t>
  </si>
  <si>
    <t>Bonos BCB Extrabursátiles</t>
  </si>
  <si>
    <t>Bonos sin oferta pública Convertibles en Acciones sin oferta pública</t>
  </si>
  <si>
    <t>Bonos Corto Plazo</t>
  </si>
  <si>
    <t>Bonos a Corto Plazo</t>
  </si>
  <si>
    <t>Bonos a Largo Plazo</t>
  </si>
  <si>
    <t>Bonos de Oferta Privada</t>
  </si>
  <si>
    <t>Bonos BCB Prepagables</t>
  </si>
  <si>
    <t>Bonos Banco Central de Bolivia Prepagables</t>
  </si>
  <si>
    <t xml:space="preserve">Bonos del Tesoro </t>
  </si>
  <si>
    <t>Bonos del Tesoro General de la Nación</t>
  </si>
  <si>
    <t>BTX</t>
  </si>
  <si>
    <t>Bonos del Tesoro Directo</t>
  </si>
  <si>
    <t>CDB</t>
  </si>
  <si>
    <t>Cert. Dep. Banc.</t>
  </si>
  <si>
    <t>Certificados de Depósito  Bancarios</t>
  </si>
  <si>
    <t>CDD</t>
  </si>
  <si>
    <t>Cert. Dev. Dep.</t>
  </si>
  <si>
    <t>Certificados de Devolución de Depósitos</t>
  </si>
  <si>
    <t>CDI</t>
  </si>
  <si>
    <t>CEDEIM</t>
  </si>
  <si>
    <t>Certificados de Devolución Impositiva</t>
  </si>
  <si>
    <t>CDS</t>
  </si>
  <si>
    <t>Cert. Dep. BCB</t>
  </si>
  <si>
    <t>Certificados de Depósito emitidos por el Banco Central de Bolivia</t>
  </si>
  <si>
    <t>CFA</t>
  </si>
  <si>
    <t>Valor Cuota de Fondo de Inversión Abierto Local</t>
  </si>
  <si>
    <t>Contratos de Adquisición de Derechos sobre Flujos Futuros</t>
  </si>
  <si>
    <t>CNC</t>
  </si>
  <si>
    <t>CENOCREN</t>
  </si>
  <si>
    <t>Certificado de Nota de Crédito Negociable</t>
  </si>
  <si>
    <t>Cupones de Bonos</t>
  </si>
  <si>
    <t>Dep. Plazo Fijo</t>
  </si>
  <si>
    <t>Depósitos a Plazo Fijo</t>
  </si>
  <si>
    <t>Factura Comercial</t>
  </si>
  <si>
    <t>INM</t>
  </si>
  <si>
    <t>Bien Inmueble</t>
  </si>
  <si>
    <t>Letras BCB</t>
  </si>
  <si>
    <t xml:space="preserve">Letras del Banco Central de Bolivia </t>
  </si>
  <si>
    <t>LCB</t>
  </si>
  <si>
    <t>Letras de Cambio</t>
  </si>
  <si>
    <t>Letras del Tesoro</t>
  </si>
  <si>
    <t>Letras del Tesoro General de la Nación</t>
  </si>
  <si>
    <t xml:space="preserve">Letras BCB Prepagables </t>
  </si>
  <si>
    <t>MFC</t>
  </si>
  <si>
    <t>Valor Cuota de Fondo de Inversión Cerrado Extranjero</t>
  </si>
  <si>
    <t>MFU</t>
  </si>
  <si>
    <t>Valor Cuota Fondos Mutuos, FI o similares extranjero</t>
  </si>
  <si>
    <t>Valor Cuota Fondos Mutuos, Fondos de Inversión o similares extranjero</t>
  </si>
  <si>
    <t>MME</t>
  </si>
  <si>
    <t>Cuenta Money Market</t>
  </si>
  <si>
    <t>NCF</t>
  </si>
  <si>
    <t>Notas de Crédito Fiscal</t>
  </si>
  <si>
    <t>NCM</t>
  </si>
  <si>
    <t xml:space="preserve">Notas de Créd. Municip. </t>
  </si>
  <si>
    <t>Notas de Crédito Municipales</t>
  </si>
  <si>
    <t>Pagarés de Oferta Privada</t>
  </si>
  <si>
    <t>Pagarés en Mesa de Negociación</t>
  </si>
  <si>
    <t>Valores de Contenido Crediticio</t>
  </si>
  <si>
    <t>Valores de Titularización de Contenido Crediticio</t>
  </si>
  <si>
    <t>Instrumentos Internacionales</t>
  </si>
  <si>
    <t>Acciones en el Extranjero</t>
  </si>
  <si>
    <t>Bono Corporativo emitido en el Extranjero</t>
  </si>
  <si>
    <t>Bono de Deuda Soberana emitido en el Extranjero</t>
  </si>
  <si>
    <t>Certificado de Depósito emitido en el Extranjero</t>
  </si>
  <si>
    <t>Commercial Paper</t>
  </si>
  <si>
    <t>Commercial Papers (Pagarés de empresas de corto plazo)</t>
  </si>
  <si>
    <t>Letra del Tesoro emitida en el Extranjero</t>
  </si>
  <si>
    <t>Cuota de Participación en FIA, Mutuo o similar en el Extranjero</t>
  </si>
  <si>
    <t>Cuota de Participación en Fondo de Inversión Abierto, Mutuo o similar en el Extranjero</t>
  </si>
  <si>
    <t>Nota Estructurada emitida en el Extranjero</t>
  </si>
  <si>
    <t>Time Deposits</t>
  </si>
  <si>
    <t>Time Deposits (Depósitos a Plazo Fijo)</t>
  </si>
  <si>
    <t xml:space="preserve">BISA S.A. Agencia de Bolsa </t>
  </si>
  <si>
    <t>BISA S.A. Agencia de Bolsa</t>
  </si>
  <si>
    <t>CAISA Agencia de Bolsa S.A.</t>
  </si>
  <si>
    <t>Compañía Americana de Inversiones S.A. Agencia de Bolsa</t>
  </si>
  <si>
    <t>Credibolsa S.A.</t>
  </si>
  <si>
    <t>Credibolsa S.A. Agencia de Bolsa</t>
  </si>
  <si>
    <t>iBolsa Agencia de Bolsa S.A.</t>
  </si>
  <si>
    <t>GanaValores Agencia de Bolsa S.A.</t>
  </si>
  <si>
    <t>Multivalores Agencia de Bolsa S.A.</t>
  </si>
  <si>
    <t xml:space="preserve">Mercantil Santa Cruz Agencia de Bolsa S.A. </t>
  </si>
  <si>
    <t>Panamamerican Securities S.A. Agencia de Bolsa</t>
  </si>
  <si>
    <t>Panamerican Securities S.A. Agencia de Bolsa</t>
  </si>
  <si>
    <t xml:space="preserve">Sudaval Agencia de Bolsa S.A. </t>
  </si>
  <si>
    <t xml:space="preserve">Valores Unión S.A. Agencia de Bolsa </t>
  </si>
  <si>
    <t>Sociedades Administradoras de Fondos de Inversión - SAFI</t>
  </si>
  <si>
    <t>CAPCEM SAFI S.A.</t>
  </si>
  <si>
    <t>Capital Para el Crecimiento Empresarial Sociedad Administradora de Fondos de Inversión S.A.</t>
  </si>
  <si>
    <t>Alianza SAFI S.A.</t>
  </si>
  <si>
    <t xml:space="preserve">Alianza SAFI S.A. Sociedad Administradora de Fondos de Inversión </t>
  </si>
  <si>
    <t>BISA SAFI S.A.</t>
  </si>
  <si>
    <t>BISA Sociedad Administradora de Fondos de Inversión S.A.</t>
  </si>
  <si>
    <t>Credifondo SAFI S.A.</t>
  </si>
  <si>
    <t>Capital + SAFI S.A.</t>
  </si>
  <si>
    <t>Capital + Sociedad Administradora de Fondos de Inversión S.A.</t>
  </si>
  <si>
    <t>SFE</t>
  </si>
  <si>
    <t>FIPADE SAFI S.A.</t>
  </si>
  <si>
    <t>FIPADE  Sociedad Administradora de Fondos de Inversión S.A.</t>
  </si>
  <si>
    <t>Fortaleza SAFI S.A.</t>
  </si>
  <si>
    <t>Fortaleza Sociedad Administradora de Fondos de Inversión S.A.</t>
  </si>
  <si>
    <t>Mercantil Santa Cuz SAFI S.A.</t>
  </si>
  <si>
    <t>Mercantil Santa Cruz Sociedad Administradora de Fondos de Inversión S.A.</t>
  </si>
  <si>
    <t>Marca Verde SAFI S.A.</t>
  </si>
  <si>
    <t>Marca Verde Sociedad Administradora de Fondos de Inversión S.A.</t>
  </si>
  <si>
    <t>BNB SAFI S.A.</t>
  </si>
  <si>
    <t>BNB Sociedad Administradora de Fondos de Inversión S.A.</t>
  </si>
  <si>
    <t>SAFI Unión S.A.</t>
  </si>
  <si>
    <t>Sociedad Administradora de Fondos de Inversión Unión S.A.</t>
  </si>
  <si>
    <t>Panamerican SAFI S.A.</t>
  </si>
  <si>
    <t>Panamerican Sociedad Administradora de Fondos de Inversión S.A.</t>
  </si>
  <si>
    <t>Santa Cruz Investments SAFI S.A.</t>
  </si>
  <si>
    <t>Santa Cruz Investments Sociedad Administradora de Fondos de Inversión S.A.</t>
  </si>
  <si>
    <t>Fondos de Inversión - FI</t>
  </si>
  <si>
    <t>Agroperativo FIC</t>
  </si>
  <si>
    <t>A Medida FIA de Corto Plazo</t>
  </si>
  <si>
    <t>Activo Unión Bolivianos FIA Largo Plazo</t>
  </si>
  <si>
    <t>Activo Unión Bolivianos Fondo de Inversión Abierto Largo Plazo</t>
  </si>
  <si>
    <t>Capital FIA</t>
  </si>
  <si>
    <t>Premier FIA</t>
  </si>
  <si>
    <t>Credifondo Crecimiento Bs FIA a Largo Plazo</t>
  </si>
  <si>
    <t>Credifondo Crecimiento Bs Fondo de Inversión Abierto a Largo Plazo</t>
  </si>
  <si>
    <t>Credifondo Corto Plazo FIA</t>
  </si>
  <si>
    <t>Credifondo Corto Plazo, Fondo de Inversión Abierto</t>
  </si>
  <si>
    <t>Credifondo Bs FIA Corto Plazo</t>
  </si>
  <si>
    <t>Credifondo Renta Fija FIA</t>
  </si>
  <si>
    <t>Credifondo Renta Fija, Fondo de Inversión Abierto a Mediano Plazo</t>
  </si>
  <si>
    <t>Credifondo Garantiza FIC</t>
  </si>
  <si>
    <t>Credifondo + Rendimiento FIA Mediano Plazo</t>
  </si>
  <si>
    <t>Credifondo + Rendimiento Fondo de Inversión Abierto a Mediano Plazo</t>
  </si>
  <si>
    <t>Crecer Bs Fondo Mutuo Mediano Plazo</t>
  </si>
  <si>
    <t>Fortaleza Disponible FIA Corto Plazo</t>
  </si>
  <si>
    <t>Fortaleza Disponible Fondo de Inversión Abierto Corto Plazo</t>
  </si>
  <si>
    <t>DIV</t>
  </si>
  <si>
    <t>DIV FIC</t>
  </si>
  <si>
    <t>Diverso Import Export Fondo de Inversión Cerrado</t>
  </si>
  <si>
    <t>Fondo Dinero Unión Mediano Plazo</t>
  </si>
  <si>
    <t>En Acción FIA Mediano Plazo</t>
  </si>
  <si>
    <t>MSC Estratégico</t>
  </si>
  <si>
    <t xml:space="preserve">Efectivo Fondo de Inversión </t>
  </si>
  <si>
    <t>MSC Expansión FIC</t>
  </si>
  <si>
    <t>MSC Expansión Fondo de Inversión Cerrado</t>
  </si>
  <si>
    <t>Acelerador de Empresas FIC</t>
  </si>
  <si>
    <t>Internacional FIC</t>
  </si>
  <si>
    <t>Credifondo Crecimiento USD FIA a Largo Plazo</t>
  </si>
  <si>
    <t>Credifondo Crecimiento USD Fondo de Inversión Abierto a Largo Plazo</t>
  </si>
  <si>
    <t>Futuro Asegurado FIA</t>
  </si>
  <si>
    <t>Futuro Asegurado Fondos de Inversión Abierto de Largo Plazo</t>
  </si>
  <si>
    <t>Fortaleza UFV Rendimiento Total Fondo de Inversión Abierto Mediando Plazo</t>
  </si>
  <si>
    <t>Inversión Internacional</t>
  </si>
  <si>
    <t>Fortaleza Liquidez  Fondo de Inversión Abierto</t>
  </si>
  <si>
    <t>Fortaleza Potencia Bolivianos FIA Largo Plazo</t>
  </si>
  <si>
    <t>Fortaleza Potencia Bolivianos Fondo de Inversión Abierto Largo Plazo</t>
  </si>
  <si>
    <t>PyME Progreso FIC</t>
  </si>
  <si>
    <t>PyME Progreso Fondo de Inversión Cerrado</t>
  </si>
  <si>
    <t>Fortaleza Renta Mixta Internacional FIA Mediano Plazo</t>
  </si>
  <si>
    <t>Fortaleza Renta Mixta Internacional Fondo de Inversión Abierto Mediano Plazo</t>
  </si>
  <si>
    <t>Global Unión Dólares FIA Largo Plazo</t>
  </si>
  <si>
    <t>Global Unión Dólares Fondo de Inversión Abierto - Largo Plazo</t>
  </si>
  <si>
    <t>Horizonte FIA</t>
  </si>
  <si>
    <t>Impulsor FIC</t>
  </si>
  <si>
    <t>Inclusión Empresarial FIC</t>
  </si>
  <si>
    <t>Inclusión Empresarial Fondo de Inversión Cerrado</t>
  </si>
  <si>
    <t>K12 FIC</t>
  </si>
  <si>
    <t xml:space="preserve">K12 Fondo de Inversión Cerrado </t>
  </si>
  <si>
    <t>CAP FIC</t>
  </si>
  <si>
    <t>CAP Fondo de inversión Cerrado</t>
  </si>
  <si>
    <t>Mercantil Fondo Mutuo</t>
  </si>
  <si>
    <t>MSC Productivo FIC</t>
  </si>
  <si>
    <t xml:space="preserve">Portafolio Fondo de Inversión </t>
  </si>
  <si>
    <t>Fortaleza Planifica FIA Largo Plazo</t>
  </si>
  <si>
    <t>Fortaleza Planifica Fondo de Inversión Abierto Largo Plazo</t>
  </si>
  <si>
    <t>Previsor Fondo Mutuo Largo Plazo</t>
  </si>
  <si>
    <t>Prossimo FIA</t>
  </si>
  <si>
    <t>Proquinua Unión FIC</t>
  </si>
  <si>
    <t>Fortaleza Produce Ganancia FIA</t>
  </si>
  <si>
    <t xml:space="preserve">Propyme </t>
  </si>
  <si>
    <t>Renta Activa FIA</t>
  </si>
  <si>
    <t>Renta Activa Fondo de Inversión Abierto Corto Plazo</t>
  </si>
  <si>
    <t>Renta Activa Emergente  FIC</t>
  </si>
  <si>
    <t>Renta Activa PYME FIC</t>
  </si>
  <si>
    <t xml:space="preserve">Renta Activa Puente FIC de Capital Privado </t>
  </si>
  <si>
    <t xml:space="preserve">Renta Activa Puente Fondo de Inversión Cerrado de Capital Privado </t>
  </si>
  <si>
    <t>Sembrar Alimentario FIC</t>
  </si>
  <si>
    <t>Sembrar Exportador FIC</t>
  </si>
  <si>
    <t>Sembrar Exportador Fondo de Inversión Cerrado</t>
  </si>
  <si>
    <t>Superior Fondo Mutuo Mediano Plazo</t>
  </si>
  <si>
    <t>Sembrar Micro Capital FIC</t>
  </si>
  <si>
    <t>Sembrar Productivo FIC</t>
  </si>
  <si>
    <t>Ultra Fondo de Inversión Abierto</t>
  </si>
  <si>
    <t>FI Mutuo Unión</t>
  </si>
  <si>
    <t>Xtravalor Unión Fondo de Inversión Abierto Mediano Plazo</t>
  </si>
  <si>
    <t>Emisores y participantes en Mesa de Negociación</t>
  </si>
  <si>
    <t>Ingenio Sucroalcoholero Aguaí S.A.</t>
  </si>
  <si>
    <t>Alianza S.A.</t>
  </si>
  <si>
    <t>Alianza Compañía de Seguros y Reaseguros S.A. EMA</t>
  </si>
  <si>
    <t>Alianza Vida S.A.</t>
  </si>
  <si>
    <t>Alianza Vida Seguros y Reaseguros S.A.</t>
  </si>
  <si>
    <t>Banco Do Brasil S.A.</t>
  </si>
  <si>
    <t>Banco do Brasil S.A. (Sucursal Bolivia)</t>
  </si>
  <si>
    <t xml:space="preserve">BISA ST- DIACONÍA FRIF  </t>
  </si>
  <si>
    <t>Patrimonio Autónomo BISA ST- DIACONÍA FRIF</t>
  </si>
  <si>
    <r>
      <t xml:space="preserve">BISA S.A. Agencia de Bolsa </t>
    </r>
    <r>
      <rPr>
        <i/>
        <sz val="9"/>
        <rFont val="Roboto"/>
      </rPr>
      <t>del Grupo Financiero BISA</t>
    </r>
  </si>
  <si>
    <t>Banco BISA S.A.</t>
  </si>
  <si>
    <t>BISA Soc. de Titularización S.A.</t>
  </si>
  <si>
    <t>BISA Sociedad de Titularización S.A.</t>
  </si>
  <si>
    <t>COBEE S.A.</t>
  </si>
  <si>
    <t>Compañía Boliviana de Energía Eléctrica S.A. - Bolivian Power Company Limited</t>
  </si>
  <si>
    <t>BISA Seguros  S.A.</t>
  </si>
  <si>
    <t>Banco Sol  S.A.</t>
  </si>
  <si>
    <t>Banco Solidario S.A.</t>
  </si>
  <si>
    <t>Banco de Crédito S.A.</t>
  </si>
  <si>
    <t>La Concepción S.A.</t>
  </si>
  <si>
    <t>Ameco S.A.</t>
  </si>
  <si>
    <t>Coop. Jesús Nazareno R.L.</t>
  </si>
  <si>
    <t>ENDE Corani S.A.</t>
  </si>
  <si>
    <t>Empresa Eléctrica ENDE Corani S.A.</t>
  </si>
  <si>
    <t>Patrimonio Autónomo Crespal BDP - ST 035</t>
  </si>
  <si>
    <t>Cia. de Seguros Fortaleza S.A.</t>
  </si>
  <si>
    <t>BISA ST - DIACONIA II</t>
  </si>
  <si>
    <t>Patrimonio Autónomo BISA ST - DIACONIA II</t>
  </si>
  <si>
    <t>INTI S.A.</t>
  </si>
  <si>
    <t>Droguería INTI S.A.</t>
  </si>
  <si>
    <t>Ende de Oruro S.A.</t>
  </si>
  <si>
    <t>Distribuidora de Electricidad Ende de Oruro S.A.</t>
  </si>
  <si>
    <t>ELFEC S.A.</t>
  </si>
  <si>
    <t>DELAPAZ  S.A.</t>
  </si>
  <si>
    <t>Distribuidora de Electricidad de La Paz S.A.</t>
  </si>
  <si>
    <t>Empresa Petrolera Andina S.A.</t>
  </si>
  <si>
    <t xml:space="preserve">Equipetrol S.A. </t>
  </si>
  <si>
    <t xml:space="preserve">Equipo Petrolero S.A. </t>
  </si>
  <si>
    <t>FANCESA</t>
  </si>
  <si>
    <t>Ferroviaria Andina S.A.</t>
  </si>
  <si>
    <t xml:space="preserve">FCO  </t>
  </si>
  <si>
    <t xml:space="preserve">FEF </t>
  </si>
  <si>
    <t xml:space="preserve">FIE </t>
  </si>
  <si>
    <t>Banco FIE S.A.</t>
  </si>
  <si>
    <t xml:space="preserve">FPR </t>
  </si>
  <si>
    <t>BISA ST - FUBODE IFD</t>
  </si>
  <si>
    <t>Patrimonio Autónomo BISA ST - FUBODE IFD</t>
  </si>
  <si>
    <t>Los Tajibos S.A.</t>
  </si>
  <si>
    <t>Sociedad Hotelera LosTajibos S.A.</t>
  </si>
  <si>
    <t>Inversiones Inmobiliarias IRALA S.A.</t>
  </si>
  <si>
    <t xml:space="preserve">LSP </t>
  </si>
  <si>
    <t>La Vitalicia S.A.</t>
  </si>
  <si>
    <t>La Vitalicia Seguros y Reaseguros de Vida S.A.</t>
  </si>
  <si>
    <t>IDEPRO - BDP ST 026</t>
  </si>
  <si>
    <t>Merinco S.A.</t>
  </si>
  <si>
    <t>Gobierno Autónomo Municipal del La Paz</t>
  </si>
  <si>
    <t>Banco de Desarrollo Productivo S.A.M.</t>
  </si>
  <si>
    <t>Nacional Seguros Vida y Salud S.A.</t>
  </si>
  <si>
    <t>Nutrioil S.A.</t>
  </si>
  <si>
    <t>American Iris - BISA ST</t>
  </si>
  <si>
    <t>Patrimonio Autónomo American Iris - BISA ST</t>
  </si>
  <si>
    <t>Crecer IFD - BDP ST 034</t>
  </si>
  <si>
    <t>Unipartes - BDP ST 030</t>
  </si>
  <si>
    <t>CIDRE IFD - BDP ST 042</t>
  </si>
  <si>
    <t>Patrimonio Autónomo Microcrédito IFD - BDP ST 042</t>
  </si>
  <si>
    <t>CHÁVEZ - BDP ST 044</t>
  </si>
  <si>
    <t>Patrimonio Autónomo CHÁVEZ - BDP ST 044</t>
  </si>
  <si>
    <t>Crecer IFD - BDP ST 037</t>
  </si>
  <si>
    <t>Patrimonio Autónomo Microcrédito IFD - BDP ST 037</t>
  </si>
  <si>
    <t>PRO MUJER IFD-BDP ST 038</t>
  </si>
  <si>
    <t>Patrimonio Autónomo Microcrédito IFD - BDP ST 038</t>
  </si>
  <si>
    <t>Crecer IFD - BDP ST 041</t>
  </si>
  <si>
    <t>Patrimonio Autónomo Microcrédito IFD - BDP ST 041</t>
  </si>
  <si>
    <t>Crecer IFD - BDP ST 043</t>
  </si>
  <si>
    <t>Patrimonio Autónomo Microcrédito IFD - BDP ST 043</t>
  </si>
  <si>
    <t>Crecer IFD - BDP ST 036</t>
  </si>
  <si>
    <t>Patrimonio Autónomo Microcrédito IFD - BDP ST 036</t>
  </si>
  <si>
    <t>Prolega S.A.</t>
  </si>
  <si>
    <t>Procesadora de Oleaginosas Prolega S.A.</t>
  </si>
  <si>
    <t>SOBOCE S.A.</t>
  </si>
  <si>
    <t xml:space="preserve">Seguros Illimani S.A. </t>
  </si>
  <si>
    <t>SINCHI WAYRA - NAFIBO 015</t>
  </si>
  <si>
    <t>Patrimonio Autónomo SINCHI WAYRA - NAFIBO 015</t>
  </si>
  <si>
    <t>Illapa S.A</t>
  </si>
  <si>
    <t>Sociedad Minera Illapa S.A</t>
  </si>
  <si>
    <t>SCFG Sociedad Controladora S.A</t>
  </si>
  <si>
    <t>Sofía Ltda.</t>
  </si>
  <si>
    <t>Telecel S.A.</t>
  </si>
  <si>
    <t xml:space="preserve">TECORP S.A. </t>
  </si>
  <si>
    <t xml:space="preserve">Tecnología Corporativa TECORP S.A. </t>
  </si>
  <si>
    <t xml:space="preserve">Tesoro General de la Nación </t>
  </si>
  <si>
    <t>Transierra S.A.</t>
  </si>
  <si>
    <t>TOYOSA S.A.</t>
  </si>
  <si>
    <t>INTEGRA S.A.</t>
  </si>
  <si>
    <t>Crecer - BDP ST 032</t>
  </si>
  <si>
    <t>Patrimonio Autónomo Microcrédito IFD - BDP ST 032</t>
  </si>
  <si>
    <t>CRECER - BDP 031</t>
  </si>
  <si>
    <t>Entidades de Depósito de Valores</t>
  </si>
  <si>
    <t>EDV</t>
  </si>
  <si>
    <t>Entidad de Depósito de Valores S.A.</t>
  </si>
  <si>
    <t>Entidad de Depósito de Valores de Bolivia S.A.</t>
  </si>
  <si>
    <t>Calificadoras de Riesgo</t>
  </si>
  <si>
    <t>AESA RATINGS</t>
  </si>
  <si>
    <t>AESA RATINGS S.A. Calificadora de Riesgo</t>
  </si>
  <si>
    <t>Equilibrium Clasificadora de Riesgo S.A.</t>
  </si>
  <si>
    <t>Microfinanza Rating Bolivia S.A.</t>
  </si>
  <si>
    <t>Microfinanza Rating Bolivia Calificadora de Riesgo S.A.</t>
  </si>
  <si>
    <t>Moody's</t>
  </si>
  <si>
    <t>Moody's Latin America Agente de Calificación de Riesgo S.A.</t>
  </si>
  <si>
    <t>PCR S.A.</t>
  </si>
  <si>
    <t>Calificadora de Riesgo Pacific Credit Rating S.A.</t>
  </si>
  <si>
    <t>Sociedades de Titularización</t>
  </si>
  <si>
    <t>BISA S.T.</t>
  </si>
  <si>
    <t>IST</t>
  </si>
  <si>
    <t>iBolsa S.T.</t>
  </si>
  <si>
    <t>iBolsa Sociedad de Titularización S.A.</t>
  </si>
  <si>
    <t>NAT</t>
  </si>
  <si>
    <t>BDP S.T.</t>
  </si>
  <si>
    <t xml:space="preserve">BDP Sociedad de Titularización S.A. </t>
  </si>
  <si>
    <t>Administradoras de Fondos de Pensiones - AFP</t>
  </si>
  <si>
    <t>FTB</t>
  </si>
  <si>
    <t>PRE</t>
  </si>
  <si>
    <t>BBVA Previsión AFP  S.A.</t>
  </si>
  <si>
    <t>Otros términos</t>
  </si>
  <si>
    <t>CV</t>
  </si>
  <si>
    <t>Operaciones de compraventa</t>
  </si>
  <si>
    <t>Div.</t>
  </si>
  <si>
    <t>Dividendo</t>
  </si>
  <si>
    <t>Inst.</t>
  </si>
  <si>
    <t>Liq.</t>
  </si>
  <si>
    <t>Moneda extranjera</t>
  </si>
  <si>
    <t>Moneda nacional</t>
  </si>
  <si>
    <t>Mon.</t>
  </si>
  <si>
    <t>Unidad de Fomento a la Vivienda</t>
  </si>
  <si>
    <t>DMV</t>
  </si>
  <si>
    <t>Bolivianos con Mantenimiento de valor</t>
  </si>
  <si>
    <t>Operaciones</t>
  </si>
  <si>
    <t>Part.</t>
  </si>
  <si>
    <t>Participación porcentual</t>
  </si>
  <si>
    <t>Pos.</t>
  </si>
  <si>
    <t>Posición</t>
  </si>
  <si>
    <t>Reg.</t>
  </si>
  <si>
    <t>Regalías</t>
  </si>
  <si>
    <t>RPT</t>
  </si>
  <si>
    <t>Operaciones de reporto</t>
  </si>
  <si>
    <t>Tasa de Rendimiento Anual</t>
  </si>
  <si>
    <t>Tipo de Información</t>
  </si>
  <si>
    <t>NOTA ACLARATORIA: "CONSIDERACIONES DEL MERCADO ELECTRÓNICO"</t>
  </si>
  <si>
    <t>Consolidado por año e instrumento</t>
  </si>
  <si>
    <t xml:space="preserve">Ruedo y Mercado Electrónico </t>
  </si>
  <si>
    <t>Compraventa y reporto por instrumento anual</t>
  </si>
  <si>
    <t>Ruedo -  Renta Fija</t>
  </si>
  <si>
    <t>Ruedo y Mercado Electrónico</t>
  </si>
  <si>
    <t>Número de valores negociados y operaciones en compraventa y reporto por instrumento y moneda</t>
  </si>
  <si>
    <t>Por detalle de operación anual</t>
  </si>
  <si>
    <t>Capitalización de mercado y precio de mercado</t>
  </si>
  <si>
    <t>Subasta</t>
  </si>
  <si>
    <t>Emisiones</t>
  </si>
  <si>
    <t>Valores de deuda Entidades de Intermediación Financiera</t>
  </si>
  <si>
    <t>Cartera de participantes y tasas de rendimiento</t>
  </si>
  <si>
    <t>Fondos de Inversión en Bolivianos  - cartera de emisores y participación</t>
  </si>
  <si>
    <t>Fondos de Inversión en Dólares  - cartera de emisores y participación</t>
  </si>
  <si>
    <t>Fondos de Inversión en UFV  - cartera de emisores y participación</t>
  </si>
  <si>
    <t>Fondos de Inversión Cerrados en Bolivianos  - cartera de emisores y participación</t>
  </si>
  <si>
    <t>Fondos de Inversión Cerrados en Dólares  - cartera de emisores y participación</t>
  </si>
  <si>
    <t>Número de emisores y tipo de valores vigentes en Bolsa</t>
  </si>
  <si>
    <t>En Bolsa y fuera de Bolsa por mes, instrumento y emisor</t>
  </si>
  <si>
    <t>DPF emitidos, por mes, instrumento y emisor</t>
  </si>
  <si>
    <t>Periodo</t>
  </si>
  <si>
    <t>01FEB2019 al 28FEB2019</t>
  </si>
  <si>
    <t>Indice</t>
  </si>
  <si>
    <t>01ENE2019 al 28FEB2019</t>
  </si>
  <si>
    <t>Codigos</t>
  </si>
  <si>
    <t>Consolidado por instrumento (mensual)</t>
  </si>
  <si>
    <t>Consolidado por instrumento (anual)</t>
  </si>
  <si>
    <t>Compraventa y reporto por moneda e instrumento (mensual)</t>
  </si>
  <si>
    <t>Compraventa y reporto por moneda e instrumento (anual)</t>
  </si>
  <si>
    <t>Compraventa y reporto por plazo y moneda (mensual)</t>
  </si>
  <si>
    <t>Compraventa y reporto por plazo y moneda (anual)</t>
  </si>
  <si>
    <t>Compraventa por plazo, instrumento y emisor (mensual)</t>
  </si>
  <si>
    <t>Compraventa por plazo, instrumento y emisor (anual)</t>
  </si>
  <si>
    <t>Reporto por plazo, instrumento y emisor (mensual)</t>
  </si>
  <si>
    <t>Reporto por plazo, instrumento y emisor (anual)</t>
  </si>
  <si>
    <t>Por emisor y rubro mensual</t>
  </si>
  <si>
    <t>Por emisor y año con liquidez (preferentes)</t>
  </si>
  <si>
    <t>Por emisor y año con liquidez (ordinarias)</t>
  </si>
  <si>
    <t>Mesa de negociación</t>
  </si>
  <si>
    <t>Subasta por emisor y año</t>
  </si>
  <si>
    <t>Mesa de negociación por plazo, instrumento y emisor</t>
  </si>
  <si>
    <t>II Tasas de rendimiento…………………………………………………..…………………………….……...…</t>
  </si>
  <si>
    <t>…...................................</t>
  </si>
  <si>
    <t>III Valores Inscritos…………………………………………………..…………………………….……...…</t>
  </si>
  <si>
    <t>En compraventa, por plazo, instrumento y emisor (moneda extranjera)</t>
  </si>
  <si>
    <t>En compraventa, por plazo, instrumento y emisor (moneda nacional)</t>
  </si>
  <si>
    <t>En reporto, por plazo, instrumento y emisor (moneda extranjera)</t>
  </si>
  <si>
    <t>En reporto, por plazo, instrumento y emisor (moneda nacional)</t>
  </si>
  <si>
    <t>Valores seriados privados anual (moneda extranjera)</t>
  </si>
  <si>
    <t>Valores seriados privados anual (moneda nacional)</t>
  </si>
  <si>
    <t>Valores seriados emitidos en Subasta del BCB</t>
  </si>
  <si>
    <t>Mesa de negociación (moneda extranjera)</t>
  </si>
  <si>
    <t>Mesa de negociación (moneda nacional)</t>
  </si>
  <si>
    <t>IV Calificaciones de Riesgo…………………………………………………..…………………………….……...…</t>
  </si>
  <si>
    <t>Compañias de Seguro y Reaseguro</t>
  </si>
  <si>
    <t>V Agencias de Bolsa…………………………………………………..…………………………….……...…</t>
  </si>
  <si>
    <t>Montos negociados - Ruedo y Mercado Electrónico</t>
  </si>
  <si>
    <t>Compraventa y reporto de renta fija y renta variable por agencia</t>
  </si>
  <si>
    <t>Compraventa de renta fija por instrumento y agencia (mensual)</t>
  </si>
  <si>
    <t>Compraventa de renta fija por instrumento y agencia (anual)</t>
  </si>
  <si>
    <t>Reporto de renta fija por instrumento y agencia (mensual)</t>
  </si>
  <si>
    <t>Reporto de renta fija por instrumento y agencia (anual)</t>
  </si>
  <si>
    <t>Mesa de negociación renta fija y compraventa</t>
  </si>
  <si>
    <t>Subasta renta variable</t>
  </si>
  <si>
    <t>VI Fondos de Inversión…………………………………………………..…………………………….……...…</t>
  </si>
  <si>
    <t>VII Valores Vigentes…………………………………………………..…………………………….……...…</t>
  </si>
  <si>
    <t>VIII Mercado Primario…………………………………………………..…………………………….……...…</t>
  </si>
  <si>
    <t>IX Fondos de Pensiones…………………………………………………..…………………………….……...…</t>
  </si>
  <si>
    <t>Renta fija</t>
  </si>
  <si>
    <t>Valores seriados privados (moneda extranjera)</t>
  </si>
  <si>
    <t>Valores seriados privados (moneda nacional)</t>
  </si>
  <si>
    <t>Valores seriados privados (UFV)</t>
  </si>
  <si>
    <t>Valores seriados emitidos por el Estado registrados en Bolsa (moneda nacional)</t>
  </si>
  <si>
    <t>Valores seriados emitidos por el Estado registrados en Bolsa (UFV)</t>
  </si>
  <si>
    <t>Valores del Estado emitidos en subasta del BCB (moneda extranjera)</t>
  </si>
  <si>
    <t>Cuotas de Fondos de Inversión Cerrado (moneda extranjera)</t>
  </si>
  <si>
    <t>Cuotas de Fondos de Inversión Cerrado (moneda nacional)</t>
  </si>
  <si>
    <t>Acciones (moneda nacional)</t>
  </si>
  <si>
    <t>Compromisos financieros</t>
  </si>
  <si>
    <t>Futuro de Bolivia AFP S.A. Valores registrados en bolsa por instrumento y emisor</t>
  </si>
  <si>
    <t>Futuro de Bolivia AFP S.A.  Cartera por emisor e instrumento y número de afiliados</t>
  </si>
  <si>
    <t>Futuro de Bolivia AFP S.A.  Estructura de Cartera</t>
  </si>
  <si>
    <t>I Montos Negociados en Bolsa…………………………………………………………………………..……………………..........</t>
  </si>
  <si>
    <t>ÍNDICE BOLETÍN ESTADÍSTICO MENSUAL</t>
  </si>
  <si>
    <t>01ENE2005 al 28FEB2019</t>
  </si>
  <si>
    <t>01ENE2005  al 28FEB2019</t>
  </si>
  <si>
    <t>01FEB2019  al 28FEB2019</t>
  </si>
  <si>
    <t>01ENE2019  al 28FEB2019</t>
  </si>
  <si>
    <t>Por emisor y díal(ordinarias)</t>
  </si>
  <si>
    <t>01ENE2015  al 28FEB2019</t>
  </si>
  <si>
    <t>01ENE2015 al 28FEB2019</t>
  </si>
  <si>
    <t>01FEB2019 al 28FEB2020</t>
  </si>
  <si>
    <t>01FEB2019 al 28FEB2021</t>
  </si>
  <si>
    <t>01FEB2019 al 28FEB2022</t>
  </si>
  <si>
    <t>01FEB2019 al 28FEB2023</t>
  </si>
  <si>
    <t>BBV Previsión AFP S.A. Valores registrados en bolsa por instrumento y emisor</t>
  </si>
  <si>
    <t>BBV Previsión AFP S.A.  Cartera por emisor e instrumento y número de afiliados</t>
  </si>
  <si>
    <t>BBV Previsión AFP S.A.  Estructura de Cartera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</si>
</sst>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
    <numFmt numFmtId="165" formatCode="#,##0.00%"/>
    <numFmt numFmtId="166" formatCode="###,###,###,##0"/>
    <numFmt numFmtId="167" formatCode="###,###,###,##0.00%"/>
    <numFmt numFmtId="168" formatCode="dd\-mm\-yyyy"/>
    <numFmt numFmtId="169" formatCode="###,###,##0.00"/>
    <numFmt numFmtId="170" formatCode="\ #,##0.00"/>
    <numFmt numFmtId="171" formatCode="\ #,##0"/>
    <numFmt numFmtId="172" formatCode="#,###,#00.00%"/>
    <numFmt numFmtId="173" formatCode="##,###,##0"/>
    <numFmt numFmtId="174" formatCode="#,###,###,##0"/>
    <numFmt numFmtId="175" formatCode="###,##0.00"/>
    <numFmt numFmtId="176" formatCode="####0"/>
    <numFmt numFmtId="177" formatCode="###,##0.00%"/>
    <numFmt numFmtId="178" formatCode="###,##0"/>
    <numFmt numFmtId="179" formatCode="#,##0.00\ %"/>
    <numFmt numFmtId="180" formatCode="###0"/>
    <numFmt numFmtId="181" formatCode="#,###,###,##0.00"/>
    <numFmt numFmtId="182" formatCode="#####0"/>
    <numFmt numFmtId="183" formatCode="_ * #,##0.00_ ;_ * \-#,##0.00_ ;_ * &quot;-&quot;??_ ;_ @_ "/>
    <numFmt numFmtId="184" formatCode="0.000"/>
    <numFmt numFmtId="185" formatCode="_ * #,##0.0000_ ;_ * \-#,##0.0000_ ;_ * &quot;-&quot;??_ ;_ @_ "/>
    <numFmt numFmtId="186" formatCode="#######0"/>
    <numFmt numFmtId="187" formatCode="_-* #,##0.00\ _P_t_s_-;\-* #,##0.00\ _P_t_s_-;_-* &quot;-&quot;??\ _P_t_s_-;_-@_-"/>
    <numFmt numFmtId="188" formatCode="_-* #,##0\ _P_t_s_-;\-* #,##0\ _P_t_s_-;_-* &quot;-&quot;??\ _P_t_s_-;_-@_-"/>
    <numFmt numFmtId="189" formatCode="_ * #,##0_ ;_ * \-#,##0_ ;_ * &quot;-&quot;??_ ;_ @_ "/>
    <numFmt numFmtId="190" formatCode="_(* #,##0.00_);_(* \(#,##0.00\);_(* &quot;-&quot;??_);_(@_)"/>
    <numFmt numFmtId="191" formatCode="_-* #,##0_-;\-* #,##0_-;_-* &quot;-&quot;??_-;_-@_-"/>
    <numFmt numFmtId="192" formatCode="0.0%"/>
    <numFmt numFmtId="193" formatCode="_(* #,##0_);_(* \(#,##0\);_(* &quot;-&quot;??_);_(@_)"/>
  </numFmts>
  <fonts count="144">
    <font>
      <sz val="11"/>
      <color theme="1"/>
      <name val="Calibri"/>
      <family val="2"/>
      <scheme val="minor"/>
    </font>
    <font>
      <sz val="11"/>
      <color theme="1"/>
      <name val="Calibri"/>
      <family val="2"/>
      <scheme val="minor"/>
    </font>
    <font>
      <sz val="8"/>
      <color rgb="FF6D6E71"/>
      <name val="Fedra Sans Std Normal"/>
      <family val="2"/>
    </font>
    <font>
      <b/>
      <sz val="16"/>
      <color rgb="FF654388"/>
      <name val="Fedra Sans Std Medium"/>
      <family val="2"/>
    </font>
    <font>
      <b/>
      <sz val="12"/>
      <color rgb="FF654388"/>
      <name val="Fedra Sans Std Medium"/>
      <family val="2"/>
    </font>
    <font>
      <b/>
      <sz val="8"/>
      <color rgb="FF000000"/>
      <name val="Fedra Sans Std Medium"/>
      <family val="2"/>
    </font>
    <font>
      <b/>
      <sz val="8"/>
      <color rgb="FFFFFFFF"/>
      <name val="Roboto"/>
      <family val="2"/>
    </font>
    <font>
      <b/>
      <sz val="8"/>
      <color rgb="FF000000"/>
      <name val="Roboto"/>
      <family val="2"/>
    </font>
    <font>
      <sz val="7"/>
      <color rgb="FF000000"/>
      <name val="Roboto"/>
      <family val="2"/>
    </font>
    <font>
      <sz val="7"/>
      <color rgb="FFFFFFFF"/>
      <name val="Roboto"/>
      <family val="2"/>
    </font>
    <font>
      <b/>
      <sz val="7"/>
      <color rgb="FF000000"/>
      <name val="Roboto"/>
      <family val="2"/>
    </font>
    <font>
      <b/>
      <sz val="9"/>
      <color rgb="FF000000"/>
      <name val="Fedra Sans Std Medium"/>
      <family val="2"/>
    </font>
    <font>
      <b/>
      <sz val="7"/>
      <color rgb="FFFFFFFF"/>
      <name val="Roboto"/>
      <family val="2"/>
    </font>
    <font>
      <b/>
      <sz val="6"/>
      <color rgb="FF000000"/>
      <name val="Roboto"/>
      <family val="2"/>
    </font>
    <font>
      <sz val="6"/>
      <color rgb="FF000000"/>
      <name val="Roboto"/>
      <family val="2"/>
    </font>
    <font>
      <b/>
      <sz val="6"/>
      <color rgb="FFFFFFFF"/>
      <name val="Roboto"/>
      <family val="2"/>
    </font>
    <font>
      <b/>
      <sz val="6"/>
      <color rgb="FF000000"/>
      <name val="Fedra Sans Std Medium"/>
      <family val="2"/>
    </font>
    <font>
      <sz val="6"/>
      <color rgb="FFFFFFFF"/>
      <name val="Roboto"/>
      <family val="2"/>
    </font>
    <font>
      <sz val="4"/>
      <color rgb="FF000000"/>
      <name val="Roboto"/>
      <family val="2"/>
    </font>
    <font>
      <b/>
      <sz val="4"/>
      <color rgb="FFFFFFFF"/>
      <name val="Roboto"/>
      <family val="2"/>
    </font>
    <font>
      <b/>
      <sz val="9"/>
      <color rgb="FFFFFFFF"/>
      <name val="Roboto"/>
      <family val="2"/>
    </font>
    <font>
      <b/>
      <sz val="9"/>
      <color rgb="FF000000"/>
      <name val="Roboto"/>
      <family val="2"/>
    </font>
    <font>
      <sz val="8"/>
      <color rgb="FF000000"/>
      <name val="Roboto"/>
      <family val="2"/>
    </font>
    <font>
      <u/>
      <sz val="5"/>
      <color rgb="FF000000"/>
      <name val="Roboto"/>
      <family val="2"/>
    </font>
    <font>
      <b/>
      <sz val="7"/>
      <color rgb="FF000000"/>
      <name val="SansSerif"/>
      <family val="2"/>
    </font>
    <font>
      <sz val="10"/>
      <color rgb="FF000000"/>
      <name val="SansSerif"/>
      <family val="2"/>
    </font>
    <font>
      <b/>
      <sz val="5"/>
      <color rgb="FFFFFFFF"/>
      <name val="Roboto"/>
      <family val="2"/>
    </font>
    <font>
      <b/>
      <sz val="7"/>
      <color rgb="FF000000"/>
      <name val="Fedra Sans Std Medium"/>
      <family val="2"/>
    </font>
    <font>
      <b/>
      <sz val="15"/>
      <color rgb="FF654388"/>
      <name val="Fedra Sans Std Medium"/>
      <family val="2"/>
    </font>
    <font>
      <b/>
      <sz val="10"/>
      <color rgb="FF654388"/>
      <name val="Fedra Sans Std Medium"/>
      <family val="2"/>
    </font>
    <font>
      <b/>
      <u/>
      <sz val="6"/>
      <color rgb="FF000000"/>
      <name val="Roboto"/>
      <family val="2"/>
    </font>
    <font>
      <sz val="6"/>
      <color rgb="FF000000"/>
      <name val="SansSerif"/>
      <family val="2"/>
    </font>
    <font>
      <sz val="9"/>
      <color rgb="FF000000"/>
      <name val="SansSerif"/>
      <family val="2"/>
    </font>
    <font>
      <b/>
      <i/>
      <sz val="7"/>
      <color rgb="FF000000"/>
      <name val="Roboto"/>
      <family val="2"/>
    </font>
    <font>
      <b/>
      <u/>
      <sz val="7"/>
      <color rgb="FF000000"/>
      <name val="Roboto"/>
      <family val="2"/>
    </font>
    <font>
      <sz val="5"/>
      <color rgb="FF000000"/>
      <name val="Roboto"/>
      <family val="2"/>
    </font>
    <font>
      <b/>
      <sz val="5"/>
      <color rgb="FF000000"/>
      <name val="Roboto"/>
      <family val="2"/>
    </font>
    <font>
      <sz val="7"/>
      <color rgb="FF000000"/>
      <name val="SansSerif"/>
      <family val="2"/>
    </font>
    <font>
      <sz val="9"/>
      <color rgb="FFFFFFFF"/>
      <name val="Roboto"/>
      <family val="2"/>
    </font>
    <font>
      <b/>
      <sz val="9"/>
      <color rgb="FF000000"/>
      <name val="SansSerif"/>
      <family val="2"/>
    </font>
    <font>
      <sz val="6"/>
      <color rgb="FF000000"/>
      <name val="Fedra Sans Std Normal"/>
      <family val="2"/>
    </font>
    <font>
      <sz val="7"/>
      <color rgb="FF000000"/>
      <name val="Fedra Sans Std Normal"/>
      <family val="2"/>
    </font>
    <font>
      <b/>
      <sz val="6"/>
      <color rgb="FF000000"/>
      <name val="SansSerif"/>
      <family val="2"/>
    </font>
    <font>
      <b/>
      <sz val="4"/>
      <color rgb="FF000000"/>
      <name val="Roboto"/>
      <family val="2"/>
    </font>
    <font>
      <sz val="8"/>
      <color rgb="FF000000"/>
      <name val="Fedra Sans Std Normal"/>
      <family val="2"/>
    </font>
    <font>
      <b/>
      <i/>
      <sz val="8"/>
      <color rgb="FF000000"/>
      <name val="Roboto"/>
      <family val="2"/>
    </font>
    <font>
      <b/>
      <sz val="11"/>
      <color rgb="FF000000"/>
      <name val="Fedra Sans Std Medium"/>
      <family val="2"/>
    </font>
    <font>
      <sz val="10"/>
      <name val="Arial"/>
      <family val="2"/>
    </font>
    <font>
      <sz val="12"/>
      <name val="Roboto"/>
    </font>
    <font>
      <b/>
      <i/>
      <sz val="12"/>
      <name val="Roboto"/>
    </font>
    <font>
      <sz val="8"/>
      <name val="Roboto"/>
    </font>
    <font>
      <i/>
      <sz val="8"/>
      <name val="Roboto"/>
    </font>
    <font>
      <sz val="8"/>
      <name val="Arial"/>
      <family val="2"/>
    </font>
    <font>
      <b/>
      <i/>
      <sz val="10"/>
      <name val="Roboto"/>
    </font>
    <font>
      <b/>
      <sz val="12"/>
      <name val="Roboto"/>
    </font>
    <font>
      <b/>
      <i/>
      <sz val="9"/>
      <name val="Roboto"/>
    </font>
    <font>
      <sz val="9"/>
      <name val="Roboto"/>
    </font>
    <font>
      <b/>
      <sz val="8"/>
      <color indexed="9"/>
      <name val="Roboto"/>
    </font>
    <font>
      <b/>
      <sz val="10"/>
      <name val="Roboto"/>
    </font>
    <font>
      <b/>
      <i/>
      <sz val="8"/>
      <name val="Roboto"/>
    </font>
    <font>
      <sz val="8"/>
      <color theme="1"/>
      <name val="Roboto"/>
    </font>
    <font>
      <sz val="8"/>
      <color rgb="FFFF0000"/>
      <name val="Arial"/>
      <family val="2"/>
    </font>
    <font>
      <sz val="8"/>
      <color indexed="8"/>
      <name val="Roboto"/>
    </font>
    <font>
      <sz val="8"/>
      <color indexed="10"/>
      <name val="Roboto"/>
    </font>
    <font>
      <i/>
      <sz val="9"/>
      <color theme="1"/>
      <name val="Roboto"/>
    </font>
    <font>
      <sz val="11"/>
      <color theme="1"/>
      <name val="Roboto"/>
    </font>
    <font>
      <i/>
      <u val="singleAccounting"/>
      <sz val="8"/>
      <name val="Roboto"/>
    </font>
    <font>
      <i/>
      <vertAlign val="subscript"/>
      <sz val="8"/>
      <name val="Roboto"/>
    </font>
    <font>
      <b/>
      <sz val="9"/>
      <name val="Roboto"/>
    </font>
    <font>
      <i/>
      <sz val="9"/>
      <name val="Roboto"/>
    </font>
    <font>
      <sz val="8"/>
      <color theme="0"/>
      <name val="Roboto"/>
    </font>
    <font>
      <b/>
      <sz val="8"/>
      <name val="Arial"/>
      <family val="2"/>
    </font>
    <font>
      <b/>
      <sz val="8"/>
      <name val="Roboto"/>
    </font>
    <font>
      <sz val="8"/>
      <color rgb="FFFF0000"/>
      <name val="Roboto"/>
    </font>
    <font>
      <sz val="8"/>
      <color rgb="FF000000"/>
      <name val="Roboto"/>
    </font>
    <font>
      <b/>
      <i/>
      <sz val="8"/>
      <name val="Arial"/>
      <family val="2"/>
    </font>
    <font>
      <i/>
      <sz val="8"/>
      <name val="Arial"/>
      <family val="2"/>
    </font>
    <font>
      <b/>
      <sz val="9"/>
      <color indexed="81"/>
      <name val="Tahoma"/>
      <family val="2"/>
    </font>
    <font>
      <sz val="9"/>
      <color indexed="81"/>
      <name val="Tahoma"/>
      <family val="2"/>
    </font>
    <font>
      <sz val="8"/>
      <color indexed="81"/>
      <name val="Tahoma"/>
      <family val="2"/>
    </font>
    <font>
      <b/>
      <sz val="12"/>
      <name val="Arial"/>
      <family val="2"/>
    </font>
    <font>
      <b/>
      <sz val="10"/>
      <name val="Arial"/>
      <family val="2"/>
    </font>
    <font>
      <b/>
      <sz val="9"/>
      <name val="Arial"/>
      <family val="2"/>
    </font>
    <font>
      <sz val="9"/>
      <name val="Arial"/>
      <family val="2"/>
    </font>
    <font>
      <b/>
      <sz val="8"/>
      <color indexed="9"/>
      <name val="Arial"/>
      <family val="2"/>
    </font>
    <font>
      <b/>
      <sz val="6"/>
      <name val="Roboto"/>
    </font>
    <font>
      <sz val="10"/>
      <name val="Roboto"/>
    </font>
    <font>
      <sz val="6"/>
      <name val="Roboto"/>
    </font>
    <font>
      <sz val="8"/>
      <color rgb="FF000000"/>
      <name val="Arial"/>
      <family val="2"/>
    </font>
    <font>
      <b/>
      <sz val="13"/>
      <color rgb="FF654388"/>
      <name val="Fedra Sans Std Medium"/>
      <family val="2"/>
    </font>
    <font>
      <sz val="13"/>
      <color rgb="FF654388"/>
      <name val="Arial"/>
      <family val="2"/>
    </font>
    <font>
      <b/>
      <sz val="13"/>
      <color rgb="FF654388"/>
      <name val="Arial"/>
      <family val="2"/>
    </font>
    <font>
      <sz val="13"/>
      <name val="Arial"/>
      <family val="2"/>
    </font>
    <font>
      <b/>
      <sz val="11"/>
      <name val="Fedra Sans Pro Book"/>
      <family val="2"/>
    </font>
    <font>
      <b/>
      <sz val="10"/>
      <name val="Fedra Sans"/>
    </font>
    <font>
      <sz val="10"/>
      <color rgb="FF654388"/>
      <name val="Arial"/>
      <family val="2"/>
    </font>
    <font>
      <b/>
      <sz val="10"/>
      <color rgb="FF654388"/>
      <name val="Arial"/>
      <family val="2"/>
    </font>
    <font>
      <sz val="10"/>
      <color indexed="12"/>
      <name val="Arial"/>
      <family val="2"/>
    </font>
    <font>
      <b/>
      <sz val="9"/>
      <color indexed="9"/>
      <name val="Roboto"/>
    </font>
    <font>
      <sz val="8.5"/>
      <color indexed="12"/>
      <name val="Arial"/>
      <family val="2"/>
    </font>
    <font>
      <sz val="8.5"/>
      <name val="Arial"/>
      <family val="2"/>
    </font>
    <font>
      <b/>
      <sz val="8.5"/>
      <color indexed="9"/>
      <name val="Roboto"/>
    </font>
    <font>
      <sz val="8.5"/>
      <name val="Roboto"/>
    </font>
    <font>
      <sz val="8.5"/>
      <color indexed="9"/>
      <name val="Roboto"/>
    </font>
    <font>
      <b/>
      <sz val="8"/>
      <color theme="0"/>
      <name val="Roboto"/>
    </font>
    <font>
      <sz val="8.5"/>
      <color indexed="12"/>
      <name val="Roboto"/>
    </font>
    <font>
      <sz val="5"/>
      <color indexed="12"/>
      <name val="Arial"/>
      <family val="2"/>
    </font>
    <font>
      <sz val="8.5"/>
      <color theme="0"/>
      <name val="Arial"/>
      <family val="2"/>
    </font>
    <font>
      <b/>
      <sz val="8.5"/>
      <name val="Roboto"/>
    </font>
    <font>
      <b/>
      <sz val="8.5"/>
      <color indexed="9"/>
      <name val="Arial"/>
      <family val="2"/>
    </font>
    <font>
      <sz val="7"/>
      <name val="Roboto"/>
    </font>
    <font>
      <sz val="7"/>
      <name val="Arial"/>
      <family val="2"/>
    </font>
    <font>
      <sz val="9"/>
      <color rgb="FFFF0000"/>
      <name val="Arial"/>
      <family val="2"/>
    </font>
    <font>
      <b/>
      <sz val="8.5"/>
      <name val="Arial"/>
      <family val="2"/>
    </font>
    <font>
      <sz val="8"/>
      <color indexed="9"/>
      <name val="Arial"/>
      <family val="2"/>
    </font>
    <font>
      <b/>
      <sz val="9"/>
      <color indexed="56"/>
      <name val="Century Gothic"/>
      <family val="2"/>
    </font>
    <font>
      <sz val="8"/>
      <color rgb="FF654388"/>
      <name val="Arial"/>
      <family val="2"/>
    </font>
    <font>
      <b/>
      <sz val="9"/>
      <color indexed="9"/>
      <name val="Arial"/>
      <family val="2"/>
    </font>
    <font>
      <b/>
      <sz val="8.5"/>
      <color theme="0"/>
      <name val="Roboto"/>
    </font>
    <font>
      <b/>
      <sz val="14"/>
      <color rgb="FF654388"/>
      <name val="Fedra Sans Std Medium"/>
      <family val="2"/>
    </font>
    <font>
      <b/>
      <sz val="12"/>
      <name val="Fedra Sans Pro Book"/>
      <family val="2"/>
    </font>
    <font>
      <b/>
      <sz val="11"/>
      <name val="Fedra Sans"/>
    </font>
    <font>
      <b/>
      <sz val="11"/>
      <name val="Arial"/>
      <family val="2"/>
    </font>
    <font>
      <b/>
      <sz val="11"/>
      <color indexed="9"/>
      <name val="Roboto"/>
    </font>
    <font>
      <b/>
      <sz val="11"/>
      <name val="Roboto"/>
    </font>
    <font>
      <sz val="11"/>
      <color indexed="9"/>
      <name val="Roboto"/>
    </font>
    <font>
      <b/>
      <sz val="11"/>
      <color theme="0"/>
      <name val="Roboto"/>
    </font>
    <font>
      <sz val="11"/>
      <name val="Roboto"/>
    </font>
    <font>
      <sz val="10"/>
      <name val="Arial Narrow"/>
      <family val="2"/>
    </font>
    <font>
      <sz val="11"/>
      <name val="Arial Narrow"/>
      <family val="2"/>
    </font>
    <font>
      <sz val="12"/>
      <name val="Arial Narrow"/>
      <family val="2"/>
    </font>
    <font>
      <sz val="11"/>
      <color indexed="9"/>
      <name val="Arial"/>
      <family val="2"/>
    </font>
    <font>
      <b/>
      <sz val="24"/>
      <color rgb="FF36BC87"/>
      <name val="Fedra Sans Std Medium"/>
      <family val="2"/>
    </font>
    <font>
      <sz val="18"/>
      <name val="Arial"/>
      <family val="2"/>
    </font>
    <font>
      <sz val="12"/>
      <color indexed="9"/>
      <name val="Fedra Sans Std Medium"/>
      <family val="2"/>
    </font>
    <font>
      <sz val="12"/>
      <color theme="0"/>
      <name val="Fedra Sans Std Normal"/>
      <family val="2"/>
    </font>
    <font>
      <sz val="11"/>
      <color rgb="FF000000"/>
      <name val="Calibri"/>
      <family val="2"/>
    </font>
    <font>
      <sz val="10"/>
      <color theme="1"/>
      <name val="Roboto"/>
    </font>
    <font>
      <sz val="10"/>
      <color theme="0"/>
      <name val="Fedra Sans Std Normal"/>
      <family val="2"/>
    </font>
    <font>
      <u/>
      <sz val="11"/>
      <color theme="10"/>
      <name val="Calibri"/>
      <family val="2"/>
      <scheme val="minor"/>
    </font>
    <font>
      <b/>
      <sz val="10"/>
      <color rgb="FFFFFFFF"/>
      <name val="Fedra Sans Std Medium"/>
      <family val="2"/>
    </font>
    <font>
      <sz val="8"/>
      <name val="Calibri"/>
      <family val="2"/>
      <scheme val="minor"/>
    </font>
    <font>
      <i/>
      <sz val="10"/>
      <color theme="0"/>
      <name val="Fedra Sans Std Normal"/>
      <family val="2"/>
    </font>
    <font>
      <u/>
      <sz val="10"/>
      <color rgb="FF654388"/>
      <name val="Roboto"/>
    </font>
  </fonts>
  <fills count="20">
    <fill>
      <patternFill patternType="none"/>
    </fill>
    <fill>
      <patternFill patternType="gray125"/>
    </fill>
    <fill>
      <patternFill patternType="solid">
        <fgColor rgb="FF654388"/>
      </patternFill>
    </fill>
    <fill>
      <patternFill patternType="solid">
        <fgColor rgb="FF36BC87"/>
      </patternFill>
    </fill>
    <fill>
      <patternFill patternType="solid">
        <fgColor rgb="FFEAE5EF"/>
      </patternFill>
    </fill>
    <fill>
      <patternFill patternType="solid">
        <fgColor rgb="FF71588A"/>
      </patternFill>
    </fill>
    <fill>
      <patternFill patternType="solid">
        <fgColor rgb="FFFFFFFF"/>
      </patternFill>
    </fill>
    <fill>
      <patternFill patternType="solid">
        <fgColor rgb="FFE6E0EC"/>
      </patternFill>
    </fill>
    <fill>
      <patternFill patternType="solid">
        <fgColor rgb="FFEFEFEF"/>
      </patternFill>
    </fill>
    <fill>
      <patternFill patternType="solid">
        <fgColor rgb="FF654388"/>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indexed="18"/>
        <bgColor indexed="64"/>
      </patternFill>
    </fill>
    <fill>
      <patternFill patternType="solid">
        <fgColor rgb="FF70CA8C"/>
        <bgColor indexed="64"/>
      </patternFill>
    </fill>
    <fill>
      <patternFill patternType="solid">
        <fgColor rgb="FFE6E0EC"/>
        <bgColor indexed="64"/>
      </patternFill>
    </fill>
    <fill>
      <patternFill patternType="solid">
        <fgColor indexed="54"/>
        <bgColor indexed="64"/>
      </patternFill>
    </fill>
    <fill>
      <patternFill patternType="solid">
        <fgColor indexed="44"/>
        <bgColor indexed="64"/>
      </patternFill>
    </fill>
    <fill>
      <patternFill patternType="solid">
        <fgColor rgb="FF36BC87"/>
        <bgColor indexed="64"/>
      </patternFill>
    </fill>
    <fill>
      <patternFill patternType="solid">
        <fgColor theme="0" tint="-0.34998626667073579"/>
        <bgColor indexed="64"/>
      </patternFill>
    </fill>
  </fills>
  <borders count="44">
    <border>
      <left/>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style="thin">
        <color rgb="FFFFFFFF"/>
      </right>
      <top/>
      <bottom/>
      <diagonal/>
    </border>
    <border>
      <left style="thin">
        <color rgb="FFFFFFFF"/>
      </left>
      <right/>
      <top/>
      <bottom/>
      <diagonal/>
    </border>
    <border>
      <left/>
      <right style="thin">
        <color rgb="FFFFFFFF"/>
      </right>
      <top/>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9"/>
      </left>
      <right style="thin">
        <color indexed="9"/>
      </right>
      <top/>
      <bottom/>
      <diagonal/>
    </border>
    <border>
      <left style="thin">
        <color indexed="9"/>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9"/>
      </right>
      <top style="thin">
        <color indexed="64"/>
      </top>
      <bottom/>
      <diagonal/>
    </border>
    <border>
      <left style="thin">
        <color indexed="9"/>
      </left>
      <right/>
      <top style="thin">
        <color indexed="64"/>
      </top>
      <bottom/>
      <diagonal/>
    </border>
    <border>
      <left/>
      <right/>
      <top style="thin">
        <color indexed="64"/>
      </top>
      <bottom/>
      <diagonal/>
    </border>
    <border>
      <left/>
      <right style="thin">
        <color indexed="9"/>
      </right>
      <top style="thin">
        <color indexed="64"/>
      </top>
      <bottom/>
      <diagonal/>
    </border>
    <border>
      <left style="thin">
        <color indexed="64"/>
      </left>
      <right style="thin">
        <color indexed="9"/>
      </right>
      <top/>
      <bottom/>
      <diagonal/>
    </border>
    <border>
      <left style="thin">
        <color indexed="9"/>
      </left>
      <right/>
      <top/>
      <bottom/>
      <diagonal/>
    </border>
    <border>
      <left/>
      <right style="thin">
        <color indexed="9"/>
      </right>
      <top/>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theme="0"/>
      </bottom>
      <diagonal/>
    </border>
    <border>
      <left/>
      <right/>
      <top/>
      <bottom style="thin">
        <color theme="0"/>
      </bottom>
      <diagonal/>
    </border>
  </borders>
  <cellStyleXfs count="12">
    <xf numFmtId="0" fontId="0" fillId="0" borderId="0"/>
    <xf numFmtId="183" fontId="47" fillId="0" borderId="0" applyFont="0" applyFill="0" applyBorder="0" applyAlignment="0" applyProtection="0"/>
    <xf numFmtId="0" fontId="47" fillId="0" borderId="0"/>
    <xf numFmtId="9" fontId="47" fillId="0" borderId="0" applyFont="0" applyFill="0" applyBorder="0" applyAlignment="0" applyProtection="0"/>
    <xf numFmtId="0" fontId="1" fillId="0" borderId="0"/>
    <xf numFmtId="183" fontId="47" fillId="0" borderId="0" applyFont="0" applyFill="0" applyBorder="0" applyAlignment="0" applyProtection="0"/>
    <xf numFmtId="187" fontId="47" fillId="0" borderId="0" applyFont="0" applyFill="0" applyBorder="0" applyAlignment="0" applyProtection="0"/>
    <xf numFmtId="190" fontId="47" fillId="0" borderId="0" applyFont="0" applyFill="0" applyBorder="0" applyAlignment="0" applyProtection="0"/>
    <xf numFmtId="43" fontId="47" fillId="0" borderId="0" applyFont="0" applyFill="0" applyBorder="0" applyAlignment="0" applyProtection="0"/>
    <xf numFmtId="190" fontId="47" fillId="0" borderId="0" applyFont="0" applyFill="0" applyBorder="0" applyAlignment="0" applyProtection="0"/>
    <xf numFmtId="193" fontId="47" fillId="0" borderId="0" applyFont="0" applyFill="0" applyBorder="0" applyAlignment="0" applyProtection="0"/>
    <xf numFmtId="0" fontId="139" fillId="0" borderId="0" applyNumberFormat="0" applyFill="0" applyBorder="0" applyAlignment="0" applyProtection="0"/>
  </cellStyleXfs>
  <cellXfs count="1586">
    <xf numFmtId="0" fontId="0" fillId="0" borderId="0" xfId="0"/>
    <xf numFmtId="0" fontId="0" fillId="0" borderId="0" xfId="0" applyAlignment="1" applyProtection="1">
      <alignment wrapText="1"/>
      <protection locked="0"/>
    </xf>
    <xf numFmtId="0" fontId="2" fillId="0" borderId="0" xfId="0" applyFont="1" applyAlignment="1" applyProtection="1">
      <alignment horizontal="right" vertical="center" wrapText="1"/>
      <protection locked="0"/>
    </xf>
    <xf numFmtId="0" fontId="3" fillId="0" borderId="0" xfId="0" applyFont="1" applyAlignment="1" applyProtection="1">
      <alignment horizontal="center" vertical="center" wrapText="1"/>
      <protection locked="0"/>
    </xf>
    <xf numFmtId="0" fontId="0" fillId="2" borderId="0" xfId="0" applyFill="1" applyAlignment="1" applyProtection="1">
      <alignment wrapText="1"/>
      <protection locked="0"/>
    </xf>
    <xf numFmtId="0" fontId="6" fillId="2" borderId="0" xfId="0" applyFont="1" applyFill="1" applyAlignment="1">
      <alignment horizontal="left" vertical="center" wrapText="1"/>
    </xf>
    <xf numFmtId="0" fontId="6" fillId="2" borderId="0" xfId="0" applyFont="1" applyFill="1" applyAlignment="1">
      <alignment horizontal="right" vertical="center" wrapText="1"/>
    </xf>
    <xf numFmtId="0" fontId="6" fillId="2" borderId="0" xfId="0" applyFont="1" applyFill="1" applyAlignment="1" applyProtection="1">
      <alignment horizontal="center" vertical="top" wrapText="1"/>
      <protection locked="0"/>
    </xf>
    <xf numFmtId="0" fontId="0" fillId="4" borderId="0" xfId="0" applyFill="1" applyAlignment="1" applyProtection="1">
      <alignment wrapText="1"/>
      <protection locked="0"/>
    </xf>
    <xf numFmtId="0" fontId="8" fillId="0" borderId="0" xfId="0" applyFont="1" applyAlignment="1">
      <alignment horizontal="left" vertical="center" wrapText="1"/>
    </xf>
    <xf numFmtId="164" fontId="8" fillId="0" borderId="0" xfId="0" applyNumberFormat="1" applyFont="1" applyAlignment="1">
      <alignment horizontal="right" vertical="center" wrapText="1"/>
    </xf>
    <xf numFmtId="165" fontId="8" fillId="0" borderId="0" xfId="0" applyNumberFormat="1" applyFont="1" applyAlignment="1">
      <alignment horizontal="right" vertical="center" wrapText="1"/>
    </xf>
    <xf numFmtId="164" fontId="9" fillId="2" borderId="0" xfId="0" applyNumberFormat="1" applyFont="1" applyFill="1" applyAlignment="1">
      <alignment horizontal="right" vertical="center" wrapText="1"/>
    </xf>
    <xf numFmtId="165" fontId="9" fillId="2" borderId="0" xfId="0" applyNumberFormat="1" applyFont="1" applyFill="1" applyAlignment="1">
      <alignment horizontal="right" vertical="center" wrapText="1"/>
    </xf>
    <xf numFmtId="0" fontId="2" fillId="0" borderId="0" xfId="0" applyFont="1" applyAlignment="1">
      <alignment horizontal="right" vertical="center" wrapText="1"/>
    </xf>
    <xf numFmtId="0" fontId="6" fillId="5" borderId="0" xfId="0" applyFont="1" applyFill="1" applyAlignment="1">
      <alignment horizontal="left" wrapText="1"/>
    </xf>
    <xf numFmtId="0" fontId="0" fillId="5" borderId="0" xfId="0" applyFill="1" applyAlignment="1" applyProtection="1">
      <alignment wrapText="1"/>
      <protection locked="0"/>
    </xf>
    <xf numFmtId="0" fontId="0" fillId="3" borderId="0" xfId="0" applyFill="1" applyAlignment="1" applyProtection="1">
      <alignment wrapText="1"/>
      <protection locked="0"/>
    </xf>
    <xf numFmtId="166" fontId="12" fillId="5" borderId="0" xfId="0" applyNumberFormat="1" applyFont="1" applyFill="1" applyAlignment="1">
      <alignment horizontal="right" vertical="center" wrapText="1"/>
    </xf>
    <xf numFmtId="167" fontId="12" fillId="5" borderId="0" xfId="0" applyNumberFormat="1" applyFont="1" applyFill="1" applyAlignment="1">
      <alignment horizontal="right" vertical="center" wrapText="1"/>
    </xf>
    <xf numFmtId="0" fontId="6" fillId="5" borderId="0" xfId="0" applyNumberFormat="1" applyFont="1" applyFill="1" applyAlignment="1">
      <alignment horizontal="right" wrapText="1"/>
    </xf>
    <xf numFmtId="0" fontId="2" fillId="6" borderId="0" xfId="0" applyFont="1" applyFill="1" applyAlignment="1" applyProtection="1">
      <alignment horizontal="right" vertical="center" wrapText="1"/>
      <protection locked="0"/>
    </xf>
    <xf numFmtId="0" fontId="3" fillId="6" borderId="0" xfId="0" applyFont="1" applyFill="1" applyAlignment="1" applyProtection="1">
      <alignment horizontal="center" vertical="center" wrapText="1"/>
      <protection locked="0"/>
    </xf>
    <xf numFmtId="0" fontId="6" fillId="5" borderId="0" xfId="0" applyFont="1" applyFill="1" applyAlignment="1">
      <alignment horizontal="left" vertical="center" wrapText="1"/>
    </xf>
    <xf numFmtId="0" fontId="6" fillId="5" borderId="1" xfId="0" applyFont="1" applyFill="1" applyBorder="1" applyAlignment="1">
      <alignment horizontal="center" vertical="center" wrapText="1"/>
    </xf>
    <xf numFmtId="0" fontId="0" fillId="6" borderId="3" xfId="0" applyFill="1" applyBorder="1" applyAlignment="1" applyProtection="1">
      <alignment wrapText="1"/>
      <protection locked="0"/>
    </xf>
    <xf numFmtId="0" fontId="8" fillId="6" borderId="1" xfId="0" applyFont="1" applyFill="1" applyBorder="1" applyAlignment="1">
      <alignment horizontal="left" vertical="center" wrapText="1"/>
    </xf>
    <xf numFmtId="3" fontId="8" fillId="6" borderId="1" xfId="0" applyNumberFormat="1" applyFont="1" applyFill="1" applyBorder="1" applyAlignment="1">
      <alignment horizontal="right" vertical="center" wrapText="1"/>
    </xf>
    <xf numFmtId="0" fontId="0" fillId="0" borderId="1" xfId="0" applyBorder="1" applyAlignment="1" applyProtection="1">
      <alignment wrapText="1"/>
      <protection locked="0"/>
    </xf>
    <xf numFmtId="0" fontId="12" fillId="5" borderId="5" xfId="0" applyFont="1" applyFill="1" applyBorder="1" applyAlignment="1">
      <alignment horizontal="left" vertical="center" wrapText="1"/>
    </xf>
    <xf numFmtId="3" fontId="12" fillId="5" borderId="5" xfId="0" applyNumberFormat="1" applyFont="1" applyFill="1" applyBorder="1" applyAlignment="1">
      <alignment horizontal="right" vertical="center" wrapText="1"/>
    </xf>
    <xf numFmtId="0" fontId="0" fillId="5" borderId="7" xfId="0" applyFill="1" applyBorder="1" applyAlignment="1" applyProtection="1">
      <alignment wrapText="1"/>
      <protection locked="0"/>
    </xf>
    <xf numFmtId="0" fontId="12" fillId="5" borderId="9" xfId="0" applyFont="1" applyFill="1" applyBorder="1" applyAlignment="1">
      <alignment horizontal="left" vertical="center" wrapText="1"/>
    </xf>
    <xf numFmtId="165" fontId="12" fillId="5" borderId="9" xfId="0" applyNumberFormat="1" applyFont="1" applyFill="1" applyBorder="1" applyAlignment="1">
      <alignment horizontal="right" vertical="center" wrapText="1"/>
    </xf>
    <xf numFmtId="0" fontId="0" fillId="5" borderId="11" xfId="0" applyFill="1" applyBorder="1" applyAlignment="1" applyProtection="1">
      <alignment wrapText="1"/>
      <protection locked="0"/>
    </xf>
    <xf numFmtId="0" fontId="0" fillId="0" borderId="2" xfId="0" applyBorder="1" applyAlignment="1" applyProtection="1">
      <alignment wrapText="1"/>
      <protection locked="0"/>
    </xf>
    <xf numFmtId="0" fontId="0" fillId="0" borderId="3" xfId="0" applyBorder="1" applyAlignment="1" applyProtection="1">
      <alignment wrapText="1"/>
      <protection locked="0"/>
    </xf>
    <xf numFmtId="0" fontId="0" fillId="0" borderId="4" xfId="0" applyBorder="1" applyAlignment="1" applyProtection="1">
      <alignment wrapText="1"/>
      <protection locked="0"/>
    </xf>
    <xf numFmtId="0" fontId="6" fillId="5" borderId="5" xfId="0" applyFont="1" applyFill="1" applyBorder="1" applyAlignment="1">
      <alignment horizontal="left" vertical="center" wrapText="1"/>
    </xf>
    <xf numFmtId="0" fontId="6" fillId="5" borderId="9" xfId="0" applyFont="1" applyFill="1" applyBorder="1" applyAlignment="1">
      <alignment horizontal="left" vertical="center" wrapText="1"/>
    </xf>
    <xf numFmtId="0" fontId="6" fillId="2" borderId="0" xfId="0" applyFont="1" applyFill="1" applyAlignment="1">
      <alignment horizontal="center" vertical="center" wrapText="1"/>
    </xf>
    <xf numFmtId="0" fontId="8" fillId="0" borderId="0" xfId="0" applyFont="1" applyAlignment="1">
      <alignment horizontal="center" vertical="center" wrapText="1"/>
    </xf>
    <xf numFmtId="0" fontId="12" fillId="2" borderId="0" xfId="0" applyFont="1" applyFill="1" applyAlignment="1">
      <alignment horizontal="center" vertical="center" wrapText="1"/>
    </xf>
    <xf numFmtId="0" fontId="13" fillId="4" borderId="0" xfId="0" applyFont="1" applyFill="1" applyAlignment="1">
      <alignment horizontal="left" vertical="center" wrapText="1"/>
    </xf>
    <xf numFmtId="164" fontId="13" fillId="4" borderId="0" xfId="0" applyNumberFormat="1" applyFont="1" applyFill="1" applyAlignment="1">
      <alignment horizontal="right" vertical="center" wrapText="1"/>
    </xf>
    <xf numFmtId="0" fontId="14" fillId="0" borderId="0" xfId="0" applyFont="1" applyAlignment="1">
      <alignment horizontal="left" vertical="center" wrapText="1"/>
    </xf>
    <xf numFmtId="164" fontId="14" fillId="0" borderId="0" xfId="0" applyNumberFormat="1" applyFont="1" applyAlignment="1">
      <alignment horizontal="right" vertical="center" wrapText="1"/>
    </xf>
    <xf numFmtId="0" fontId="15" fillId="2" borderId="0" xfId="0" applyFont="1" applyFill="1" applyAlignment="1">
      <alignment horizontal="left" vertical="center" wrapText="1"/>
    </xf>
    <xf numFmtId="164" fontId="15" fillId="2" borderId="0" xfId="0" applyNumberFormat="1" applyFont="1" applyFill="1" applyAlignment="1">
      <alignment horizontal="right" vertical="center" wrapText="1"/>
    </xf>
    <xf numFmtId="165" fontId="15" fillId="2" borderId="0" xfId="0" applyNumberFormat="1" applyFont="1" applyFill="1" applyAlignment="1">
      <alignment horizontal="right" vertical="center" wrapText="1"/>
    </xf>
    <xf numFmtId="0" fontId="7" fillId="4" borderId="0" xfId="0" applyFont="1" applyFill="1" applyAlignment="1">
      <alignment horizontal="left" vertical="center" wrapText="1"/>
    </xf>
    <xf numFmtId="164" fontId="7" fillId="4" borderId="0" xfId="0" applyNumberFormat="1" applyFont="1" applyFill="1" applyAlignment="1">
      <alignment horizontal="right" vertical="center" wrapText="1"/>
    </xf>
    <xf numFmtId="0" fontId="15" fillId="2" borderId="0" xfId="0" applyFont="1" applyFill="1" applyAlignment="1">
      <alignment horizontal="right" vertical="center" wrapText="1"/>
    </xf>
    <xf numFmtId="0" fontId="18" fillId="0" borderId="0" xfId="0" applyFont="1" applyAlignment="1">
      <alignment horizontal="left" vertical="center" wrapText="1"/>
    </xf>
    <xf numFmtId="3" fontId="18" fillId="0" borderId="0" xfId="0" applyNumberFormat="1" applyFont="1" applyAlignment="1">
      <alignment horizontal="right" vertical="center" wrapText="1"/>
    </xf>
    <xf numFmtId="0" fontId="15" fillId="2" borderId="0" xfId="0" applyFont="1" applyFill="1" applyAlignment="1" applyProtection="1">
      <alignment horizontal="left" vertical="center" wrapText="1"/>
      <protection locked="0"/>
    </xf>
    <xf numFmtId="0" fontId="15" fillId="2" borderId="0" xfId="0" applyFont="1" applyFill="1" applyAlignment="1" applyProtection="1">
      <alignment horizontal="right" vertical="center" wrapText="1"/>
      <protection locked="0"/>
    </xf>
    <xf numFmtId="0" fontId="15" fillId="2" borderId="0" xfId="0" applyFont="1" applyFill="1" applyAlignment="1">
      <alignment horizontal="left" vertical="center" wrapText="1"/>
    </xf>
    <xf numFmtId="168" fontId="14" fillId="0" borderId="0" xfId="0" applyNumberFormat="1" applyFont="1" applyAlignment="1">
      <alignment horizontal="left" vertical="center" wrapText="1"/>
    </xf>
    <xf numFmtId="4" fontId="14" fillId="0" borderId="0" xfId="0" applyNumberFormat="1" applyFont="1" applyAlignment="1">
      <alignment horizontal="right" vertical="center" wrapText="1"/>
    </xf>
    <xf numFmtId="0" fontId="6" fillId="2" borderId="0" xfId="0" applyFont="1" applyFill="1" applyAlignment="1">
      <alignment horizontal="left" wrapText="1"/>
    </xf>
    <xf numFmtId="0" fontId="6" fillId="2" borderId="0" xfId="0" applyFont="1" applyFill="1" applyAlignment="1" applyProtection="1">
      <alignment horizontal="left" wrapText="1"/>
      <protection locked="0"/>
    </xf>
    <xf numFmtId="0" fontId="6" fillId="2" borderId="0" xfId="0" applyFont="1" applyFill="1" applyAlignment="1">
      <alignment horizontal="right" wrapText="1"/>
    </xf>
    <xf numFmtId="0" fontId="22" fillId="0" borderId="0" xfId="0" applyFont="1" applyAlignment="1">
      <alignment horizontal="left" wrapText="1"/>
    </xf>
    <xf numFmtId="169" fontId="14" fillId="0" borderId="0" xfId="0" applyNumberFormat="1" applyFont="1" applyAlignment="1">
      <alignment horizontal="right" wrapText="1"/>
    </xf>
    <xf numFmtId="0" fontId="12" fillId="5" borderId="0" xfId="0" applyFont="1" applyFill="1" applyAlignment="1">
      <alignment horizontal="left" wrapText="1"/>
    </xf>
    <xf numFmtId="0" fontId="0" fillId="6" borderId="0" xfId="0" applyFill="1" applyAlignment="1" applyProtection="1">
      <alignment wrapText="1"/>
      <protection locked="0"/>
    </xf>
    <xf numFmtId="0" fontId="12" fillId="5" borderId="0" xfId="0" applyFont="1" applyFill="1" applyAlignment="1" applyProtection="1">
      <alignment horizontal="left" wrapText="1"/>
      <protection locked="0"/>
    </xf>
    <xf numFmtId="0" fontId="12" fillId="5" borderId="0" xfId="0" applyFont="1" applyFill="1" applyAlignment="1">
      <alignment horizontal="right" vertical="center" wrapText="1"/>
    </xf>
    <xf numFmtId="170" fontId="14" fillId="0" borderId="0" xfId="0" applyNumberFormat="1" applyFont="1" applyAlignment="1">
      <alignment horizontal="right" vertical="center" wrapText="1"/>
    </xf>
    <xf numFmtId="165" fontId="14" fillId="0" borderId="0" xfId="0" applyNumberFormat="1" applyFont="1" applyAlignment="1">
      <alignment horizontal="right" vertical="center" wrapText="1"/>
    </xf>
    <xf numFmtId="171" fontId="14" fillId="0" borderId="0" xfId="0" applyNumberFormat="1" applyFont="1" applyAlignment="1">
      <alignment horizontal="right" vertical="center" wrapText="1"/>
    </xf>
    <xf numFmtId="0" fontId="12" fillId="5" borderId="0" xfId="0" applyFont="1" applyFill="1" applyAlignment="1">
      <alignment horizontal="left" vertical="center" wrapText="1"/>
    </xf>
    <xf numFmtId="4" fontId="15" fillId="5" borderId="0" xfId="0" applyNumberFormat="1" applyFont="1" applyFill="1" applyAlignment="1">
      <alignment horizontal="right" vertical="center" wrapText="1"/>
    </xf>
    <xf numFmtId="3" fontId="15" fillId="5" borderId="0" xfId="0" applyNumberFormat="1" applyFont="1" applyFill="1" applyAlignment="1">
      <alignment horizontal="right" vertical="center" wrapText="1"/>
    </xf>
    <xf numFmtId="0" fontId="24" fillId="0" borderId="0" xfId="0" applyFont="1" applyAlignment="1" applyProtection="1">
      <alignment horizontal="left" vertical="top" wrapText="1"/>
      <protection locked="0"/>
    </xf>
    <xf numFmtId="0" fontId="15" fillId="2" borderId="0" xfId="0" applyFont="1" applyFill="1" applyAlignment="1">
      <alignment horizontal="left" wrapText="1"/>
    </xf>
    <xf numFmtId="0" fontId="15" fillId="2" borderId="0" xfId="0" applyFont="1" applyFill="1" applyAlignment="1">
      <alignment horizontal="right" wrapText="1"/>
    </xf>
    <xf numFmtId="0" fontId="26" fillId="2" borderId="0" xfId="0" applyFont="1" applyFill="1" applyAlignment="1">
      <alignment horizontal="left" wrapText="1"/>
    </xf>
    <xf numFmtId="0" fontId="26" fillId="2" borderId="0" xfId="0" applyFont="1" applyFill="1" applyAlignment="1">
      <alignment horizontal="right" wrapText="1"/>
    </xf>
    <xf numFmtId="37" fontId="14" fillId="0" borderId="0" xfId="0" applyNumberFormat="1" applyFont="1" applyAlignment="1">
      <alignment horizontal="right" vertical="center" wrapText="1"/>
    </xf>
    <xf numFmtId="39" fontId="14" fillId="0" borderId="0" xfId="0" applyNumberFormat="1" applyFont="1" applyAlignment="1">
      <alignment horizontal="right" vertical="center" wrapText="1"/>
    </xf>
    <xf numFmtId="167" fontId="14" fillId="0" borderId="0" xfId="0" applyNumberFormat="1" applyFont="1" applyAlignment="1">
      <alignment horizontal="right" vertical="center" wrapText="1"/>
    </xf>
    <xf numFmtId="0" fontId="12" fillId="2" borderId="0" xfId="0" applyFont="1" applyFill="1" applyAlignment="1">
      <alignment horizontal="left" vertical="center" wrapText="1"/>
    </xf>
    <xf numFmtId="0" fontId="12" fillId="2" borderId="0" xfId="0" applyFont="1" applyFill="1" applyAlignment="1" applyProtection="1">
      <alignment horizontal="left" vertical="center" wrapText="1"/>
      <protection locked="0"/>
    </xf>
    <xf numFmtId="0" fontId="12" fillId="2" borderId="0" xfId="0" applyFont="1" applyFill="1" applyAlignment="1" applyProtection="1">
      <alignment horizontal="right" vertical="center" wrapText="1"/>
      <protection locked="0"/>
    </xf>
    <xf numFmtId="0" fontId="12" fillId="2" borderId="0" xfId="0" applyFont="1" applyFill="1" applyAlignment="1">
      <alignment horizontal="right" vertical="center" wrapText="1"/>
    </xf>
    <xf numFmtId="169" fontId="14" fillId="0" borderId="0" xfId="0" applyNumberFormat="1" applyFont="1" applyAlignment="1">
      <alignment horizontal="right" vertical="center" wrapText="1"/>
    </xf>
    <xf numFmtId="0" fontId="14" fillId="0" borderId="0" xfId="0" applyFont="1" applyAlignment="1">
      <alignment horizontal="right" vertical="center" wrapText="1"/>
    </xf>
    <xf numFmtId="0" fontId="28" fillId="6" borderId="0" xfId="0" applyFont="1" applyFill="1" applyAlignment="1" applyProtection="1">
      <alignment horizontal="center" vertical="center" wrapText="1"/>
      <protection locked="0"/>
    </xf>
    <xf numFmtId="0" fontId="14" fillId="6" borderId="0" xfId="0" applyFont="1" applyFill="1" applyAlignment="1">
      <alignment horizontal="left" vertical="center" wrapText="1"/>
    </xf>
    <xf numFmtId="4" fontId="14" fillId="6" borderId="0" xfId="0" applyNumberFormat="1" applyFont="1" applyFill="1" applyAlignment="1">
      <alignment horizontal="right" vertical="center" wrapText="1"/>
    </xf>
    <xf numFmtId="0" fontId="15" fillId="5" borderId="0" xfId="0" applyFont="1" applyFill="1" applyAlignment="1">
      <alignment horizontal="left" vertical="center" wrapText="1"/>
    </xf>
    <xf numFmtId="0" fontId="12" fillId="2" borderId="0" xfId="0" applyFont="1" applyFill="1" applyAlignment="1">
      <alignment horizontal="left" vertical="top" wrapText="1"/>
    </xf>
    <xf numFmtId="0" fontId="12" fillId="2" borderId="0" xfId="0" applyFont="1" applyFill="1" applyAlignment="1" applyProtection="1">
      <alignment horizontal="left" vertical="top" wrapText="1"/>
      <protection locked="0"/>
    </xf>
    <xf numFmtId="0" fontId="12" fillId="2" borderId="0" xfId="0" applyFont="1" applyFill="1" applyAlignment="1" applyProtection="1">
      <alignment horizontal="right" vertical="top" wrapText="1"/>
      <protection locked="0"/>
    </xf>
    <xf numFmtId="164" fontId="12" fillId="2" borderId="0" xfId="0" applyNumberFormat="1" applyFont="1" applyFill="1" applyAlignment="1">
      <alignment horizontal="right" vertical="center" wrapText="1"/>
    </xf>
    <xf numFmtId="165" fontId="12" fillId="2" borderId="0" xfId="0" applyNumberFormat="1" applyFont="1" applyFill="1" applyAlignment="1">
      <alignment horizontal="right" vertical="center" wrapText="1"/>
    </xf>
    <xf numFmtId="0" fontId="2" fillId="6" borderId="0" xfId="0" applyFont="1" applyFill="1" applyAlignment="1">
      <alignment horizontal="right" vertical="center" wrapText="1"/>
    </xf>
    <xf numFmtId="0" fontId="20" fillId="2" borderId="0" xfId="0" applyFont="1" applyFill="1" applyAlignment="1">
      <alignment horizontal="left" wrapText="1"/>
    </xf>
    <xf numFmtId="0" fontId="20" fillId="2" borderId="0" xfId="0" applyFont="1" applyFill="1" applyAlignment="1" applyProtection="1">
      <alignment horizontal="left" wrapText="1"/>
      <protection locked="0"/>
    </xf>
    <xf numFmtId="0" fontId="20" fillId="2" borderId="0" xfId="0" applyFont="1" applyFill="1" applyAlignment="1">
      <alignment horizontal="right" vertical="center" wrapText="1"/>
    </xf>
    <xf numFmtId="0" fontId="20" fillId="2" borderId="0" xfId="0" applyFont="1" applyFill="1" applyAlignment="1">
      <alignment horizontal="right" vertical="center" wrapText="1"/>
    </xf>
    <xf numFmtId="165" fontId="21" fillId="4" borderId="0" xfId="0" applyNumberFormat="1" applyFont="1" applyFill="1" applyAlignment="1">
      <alignment horizontal="right" vertical="center" wrapText="1"/>
    </xf>
    <xf numFmtId="0" fontId="22" fillId="6" borderId="0" xfId="0" applyFont="1" applyFill="1" applyAlignment="1">
      <alignment horizontal="left" vertical="center" wrapText="1"/>
    </xf>
    <xf numFmtId="165" fontId="22" fillId="6" borderId="0" xfId="0" applyNumberFormat="1" applyFont="1" applyFill="1" applyAlignment="1">
      <alignment horizontal="right" vertical="center" wrapText="1"/>
    </xf>
    <xf numFmtId="0" fontId="10" fillId="6" borderId="0" xfId="0" applyFont="1" applyFill="1" applyAlignment="1" applyProtection="1">
      <alignment horizontal="left" vertical="center" wrapText="1"/>
      <protection locked="0"/>
    </xf>
    <xf numFmtId="172" fontId="7" fillId="0" borderId="0" xfId="0" applyNumberFormat="1" applyFont="1" applyAlignment="1">
      <alignment horizontal="right" vertical="center" wrapText="1"/>
    </xf>
    <xf numFmtId="172" fontId="8" fillId="0" borderId="0" xfId="0" applyNumberFormat="1" applyFont="1" applyAlignment="1">
      <alignment horizontal="left" vertical="center" wrapText="1"/>
    </xf>
    <xf numFmtId="172" fontId="8" fillId="0" borderId="0" xfId="0" applyNumberFormat="1" applyFont="1" applyAlignment="1">
      <alignment horizontal="right" vertical="center" wrapText="1"/>
    </xf>
    <xf numFmtId="0" fontId="8" fillId="0" borderId="0" xfId="0" applyFont="1" applyAlignment="1" applyProtection="1">
      <alignment horizontal="left" vertical="center" wrapText="1"/>
      <protection locked="0"/>
    </xf>
    <xf numFmtId="0" fontId="12" fillId="2" borderId="0" xfId="0" applyFont="1" applyFill="1" applyAlignment="1">
      <alignment horizontal="left" wrapText="1"/>
    </xf>
    <xf numFmtId="0" fontId="12" fillId="2" borderId="0" xfId="0" applyFont="1" applyFill="1" applyAlignment="1">
      <alignment horizontal="right" wrapText="1"/>
    </xf>
    <xf numFmtId="0" fontId="14" fillId="6" borderId="0" xfId="0" applyFont="1" applyFill="1" applyAlignment="1">
      <alignment horizontal="right" vertical="center" wrapText="1"/>
    </xf>
    <xf numFmtId="0" fontId="35" fillId="0" borderId="0" xfId="0" applyFont="1" applyAlignment="1">
      <alignment horizontal="left" vertical="center" wrapText="1"/>
    </xf>
    <xf numFmtId="3" fontId="35" fillId="0" borderId="0" xfId="0" applyNumberFormat="1" applyFont="1" applyAlignment="1">
      <alignment horizontal="right" vertical="center" wrapText="1"/>
    </xf>
    <xf numFmtId="0" fontId="26" fillId="5" borderId="0" xfId="0" applyFont="1" applyFill="1" applyAlignment="1">
      <alignment horizontal="left" vertical="center" wrapText="1"/>
    </xf>
    <xf numFmtId="3" fontId="26" fillId="5" borderId="0" xfId="0" applyNumberFormat="1" applyFont="1" applyFill="1" applyAlignment="1">
      <alignment horizontal="right" vertical="center" wrapText="1"/>
    </xf>
    <xf numFmtId="174" fontId="14" fillId="0" borderId="0" xfId="0" applyNumberFormat="1" applyFont="1" applyAlignment="1">
      <alignment horizontal="right" vertical="center" wrapText="1"/>
    </xf>
    <xf numFmtId="174" fontId="15" fillId="5" borderId="0" xfId="0" applyNumberFormat="1" applyFont="1" applyFill="1" applyAlignment="1">
      <alignment horizontal="right" vertical="center" wrapText="1"/>
    </xf>
    <xf numFmtId="0" fontId="14" fillId="6" borderId="0" xfId="0" applyFont="1" applyFill="1" applyAlignment="1" applyProtection="1">
      <alignment horizontal="left" vertical="center" wrapText="1"/>
      <protection locked="0"/>
    </xf>
    <xf numFmtId="0" fontId="20" fillId="2" borderId="0" xfId="0" applyFont="1" applyFill="1" applyAlignment="1">
      <alignment horizontal="right" wrapText="1"/>
    </xf>
    <xf numFmtId="0" fontId="6" fillId="3" borderId="0" xfId="0" applyFont="1" applyFill="1" applyAlignment="1">
      <alignment horizontal="left" vertical="center" wrapText="1"/>
    </xf>
    <xf numFmtId="175" fontId="6" fillId="3" borderId="0" xfId="0" applyNumberFormat="1" applyFont="1" applyFill="1" applyAlignment="1">
      <alignment horizontal="right" vertical="center" wrapText="1"/>
    </xf>
    <xf numFmtId="175" fontId="7" fillId="4" borderId="0" xfId="0" applyNumberFormat="1" applyFont="1" applyFill="1" applyAlignment="1">
      <alignment horizontal="right" vertical="center" wrapText="1"/>
    </xf>
    <xf numFmtId="168" fontId="8" fillId="0" borderId="0" xfId="0" applyNumberFormat="1" applyFont="1" applyAlignment="1">
      <alignment horizontal="left" vertical="center" wrapText="1"/>
    </xf>
    <xf numFmtId="175" fontId="8" fillId="0" borderId="0" xfId="0" applyNumberFormat="1" applyFont="1" applyAlignment="1">
      <alignment horizontal="right" vertical="center" wrapText="1"/>
    </xf>
    <xf numFmtId="177" fontId="8" fillId="0" borderId="0" xfId="0" applyNumberFormat="1" applyFont="1" applyAlignment="1">
      <alignment horizontal="right" vertical="center" wrapText="1"/>
    </xf>
    <xf numFmtId="0" fontId="31" fillId="0" borderId="0" xfId="0" applyFont="1" applyAlignment="1" applyProtection="1">
      <alignment horizontal="left" vertical="top" wrapText="1"/>
      <protection locked="0"/>
    </xf>
    <xf numFmtId="0" fontId="13" fillId="0" borderId="0" xfId="0" applyFont="1" applyAlignment="1">
      <alignment horizontal="left" vertical="center" wrapText="1"/>
    </xf>
    <xf numFmtId="0" fontId="10" fillId="0" borderId="0" xfId="0" applyFont="1" applyAlignment="1" applyProtection="1">
      <alignment horizontal="left" vertical="center" wrapText="1"/>
      <protection locked="0"/>
    </xf>
    <xf numFmtId="0" fontId="22" fillId="0" borderId="0" xfId="0" applyFont="1" applyAlignment="1">
      <alignment horizontal="left" vertical="center" wrapText="1"/>
    </xf>
    <xf numFmtId="168" fontId="22" fillId="0" borderId="0" xfId="0" applyNumberFormat="1" applyFont="1" applyAlignment="1">
      <alignment horizontal="left" vertical="center" wrapText="1"/>
    </xf>
    <xf numFmtId="0" fontId="37" fillId="0" borderId="0" xfId="0" applyFont="1" applyAlignment="1" applyProtection="1">
      <alignment horizontal="left" vertical="top" wrapText="1"/>
      <protection locked="0"/>
    </xf>
    <xf numFmtId="0" fontId="8" fillId="6" borderId="0" xfId="0" applyFont="1" applyFill="1" applyAlignment="1" applyProtection="1">
      <alignment horizontal="left" vertical="center" wrapText="1"/>
      <protection locked="0"/>
    </xf>
    <xf numFmtId="3" fontId="22" fillId="0" borderId="0" xfId="0" applyNumberFormat="1" applyFont="1" applyAlignment="1">
      <alignment horizontal="right" vertical="center" wrapText="1"/>
    </xf>
    <xf numFmtId="3" fontId="6" fillId="5" borderId="0" xfId="0" applyNumberFormat="1" applyFont="1" applyFill="1" applyAlignment="1">
      <alignment horizontal="right" vertical="center" wrapText="1"/>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8" fillId="7" borderId="1" xfId="0" applyFont="1" applyFill="1" applyBorder="1" applyAlignment="1">
      <alignment horizontal="left" vertical="center" wrapText="1"/>
    </xf>
    <xf numFmtId="3" fontId="8" fillId="6" borderId="2" xfId="0" applyNumberFormat="1" applyFont="1" applyFill="1" applyBorder="1" applyAlignment="1">
      <alignment horizontal="right" vertical="center" wrapText="1"/>
    </xf>
    <xf numFmtId="0" fontId="8" fillId="6" borderId="4" xfId="0" applyFont="1" applyFill="1" applyBorder="1" applyAlignment="1">
      <alignment horizontal="right" vertical="center" wrapText="1"/>
    </xf>
    <xf numFmtId="0" fontId="12" fillId="5" borderId="1" xfId="0" applyFont="1" applyFill="1" applyBorder="1" applyAlignment="1">
      <alignment horizontal="left" vertical="center" wrapText="1"/>
    </xf>
    <xf numFmtId="3" fontId="12" fillId="5" borderId="1" xfId="0" applyNumberFormat="1" applyFont="1" applyFill="1" applyBorder="1" applyAlignment="1">
      <alignment horizontal="right" vertical="center" wrapText="1"/>
    </xf>
    <xf numFmtId="3" fontId="12" fillId="5" borderId="2" xfId="0" applyNumberFormat="1" applyFont="1" applyFill="1" applyBorder="1" applyAlignment="1">
      <alignment horizontal="right" vertical="center" wrapText="1"/>
    </xf>
    <xf numFmtId="0" fontId="0" fillId="5" borderId="3" xfId="0" applyFill="1" applyBorder="1" applyAlignment="1" applyProtection="1">
      <alignment wrapText="1"/>
      <protection locked="0"/>
    </xf>
    <xf numFmtId="0" fontId="0" fillId="5" borderId="4" xfId="0" applyFill="1" applyBorder="1" applyAlignment="1" applyProtection="1">
      <alignment wrapText="1"/>
      <protection locked="0"/>
    </xf>
    <xf numFmtId="0" fontId="14" fillId="7" borderId="1" xfId="0" applyFont="1" applyFill="1" applyBorder="1" applyAlignment="1">
      <alignment horizontal="left" vertical="center" wrapText="1"/>
    </xf>
    <xf numFmtId="3" fontId="14" fillId="6" borderId="1" xfId="0" applyNumberFormat="1" applyFont="1" applyFill="1" applyBorder="1" applyAlignment="1">
      <alignment horizontal="right" vertical="center" wrapText="1"/>
    </xf>
    <xf numFmtId="3" fontId="14" fillId="6" borderId="2" xfId="0" applyNumberFormat="1" applyFont="1" applyFill="1" applyBorder="1" applyAlignment="1">
      <alignment horizontal="right" vertical="center" wrapText="1"/>
    </xf>
    <xf numFmtId="0" fontId="14" fillId="6" borderId="4" xfId="0" applyFont="1" applyFill="1" applyBorder="1" applyAlignment="1">
      <alignment horizontal="right" vertical="center" wrapText="1"/>
    </xf>
    <xf numFmtId="0" fontId="6" fillId="2" borderId="1" xfId="0" applyFont="1" applyFill="1" applyBorder="1" applyAlignment="1">
      <alignment horizontal="center" vertical="center" wrapText="1"/>
    </xf>
    <xf numFmtId="0" fontId="0" fillId="2" borderId="2" xfId="0" applyFill="1" applyBorder="1" applyAlignment="1" applyProtection="1">
      <alignment wrapText="1"/>
      <protection locked="0"/>
    </xf>
    <xf numFmtId="0" fontId="6" fillId="2" borderId="3" xfId="0" applyFont="1" applyFill="1" applyBorder="1" applyAlignment="1">
      <alignment horizontal="center" vertical="center" wrapText="1"/>
    </xf>
    <xf numFmtId="0" fontId="0" fillId="2" borderId="3" xfId="0" applyFill="1" applyBorder="1" applyAlignment="1" applyProtection="1">
      <alignment wrapText="1"/>
      <protection locked="0"/>
    </xf>
    <xf numFmtId="0" fontId="0" fillId="2" borderId="4" xfId="0" applyFill="1" applyBorder="1" applyAlignment="1" applyProtection="1">
      <alignment wrapText="1"/>
      <protection locked="0"/>
    </xf>
    <xf numFmtId="165" fontId="8" fillId="6" borderId="3" xfId="0" applyNumberFormat="1" applyFont="1" applyFill="1" applyBorder="1" applyAlignment="1">
      <alignment horizontal="right" vertical="center" wrapText="1"/>
    </xf>
    <xf numFmtId="0" fontId="8" fillId="6" borderId="3" xfId="0" applyFont="1" applyFill="1" applyBorder="1" applyAlignment="1">
      <alignment horizontal="right" vertical="center" wrapText="1"/>
    </xf>
    <xf numFmtId="0" fontId="0" fillId="6" borderId="4" xfId="0" applyFill="1" applyBorder="1" applyAlignment="1" applyProtection="1">
      <alignment wrapText="1"/>
      <protection locked="0"/>
    </xf>
    <xf numFmtId="3" fontId="8" fillId="0" borderId="1" xfId="0" applyNumberFormat="1" applyFont="1" applyBorder="1" applyAlignment="1">
      <alignment horizontal="right" vertical="center" wrapText="1"/>
    </xf>
    <xf numFmtId="0" fontId="6" fillId="5" borderId="1" xfId="0" applyFont="1" applyFill="1" applyBorder="1" applyAlignment="1">
      <alignment horizontal="left" vertical="center" wrapText="1"/>
    </xf>
    <xf numFmtId="3" fontId="6" fillId="5" borderId="1" xfId="0" applyNumberFormat="1" applyFont="1" applyFill="1" applyBorder="1" applyAlignment="1">
      <alignment horizontal="right" vertical="center" wrapText="1"/>
    </xf>
    <xf numFmtId="165" fontId="6" fillId="5" borderId="3" xfId="0" applyNumberFormat="1" applyFont="1" applyFill="1" applyBorder="1" applyAlignment="1">
      <alignment horizontal="right" vertical="center" wrapText="1"/>
    </xf>
    <xf numFmtId="0" fontId="12" fillId="2" borderId="0" xfId="0" applyFont="1" applyFill="1" applyAlignment="1" applyProtection="1">
      <alignment horizontal="center" vertical="center" wrapText="1"/>
      <protection locked="0"/>
    </xf>
    <xf numFmtId="0" fontId="8" fillId="6" borderId="0" xfId="0" applyFont="1" applyFill="1" applyAlignment="1">
      <alignment horizontal="left" vertical="center" wrapText="1"/>
    </xf>
    <xf numFmtId="3" fontId="8" fillId="6" borderId="0" xfId="0" applyNumberFormat="1" applyFont="1" applyFill="1" applyAlignment="1">
      <alignment horizontal="right" vertical="center" wrapText="1"/>
    </xf>
    <xf numFmtId="178" fontId="8" fillId="6" borderId="0" xfId="0" applyNumberFormat="1" applyFont="1" applyFill="1" applyAlignment="1">
      <alignment horizontal="right" vertical="center" wrapText="1"/>
    </xf>
    <xf numFmtId="171" fontId="8" fillId="6" borderId="0" xfId="0" applyNumberFormat="1" applyFont="1" applyFill="1" applyAlignment="1">
      <alignment horizontal="right" vertical="center" wrapText="1"/>
    </xf>
    <xf numFmtId="164" fontId="8" fillId="6" borderId="0" xfId="0" applyNumberFormat="1" applyFont="1" applyFill="1" applyAlignment="1">
      <alignment horizontal="right" vertical="center" wrapText="1"/>
    </xf>
    <xf numFmtId="0" fontId="41" fillId="6" borderId="0" xfId="0" applyFont="1" applyFill="1" applyAlignment="1" applyProtection="1">
      <alignment horizontal="left" vertical="center" wrapText="1"/>
      <protection locked="0"/>
    </xf>
    <xf numFmtId="0" fontId="35" fillId="6" borderId="0" xfId="0" applyFont="1" applyFill="1" applyAlignment="1">
      <alignment horizontal="left" vertical="center" wrapText="1"/>
    </xf>
    <xf numFmtId="4" fontId="35" fillId="6" borderId="0" xfId="0" applyNumberFormat="1" applyFont="1" applyFill="1" applyAlignment="1">
      <alignment horizontal="right" vertical="center" wrapText="1"/>
    </xf>
    <xf numFmtId="3" fontId="35" fillId="6" borderId="0" xfId="0" applyNumberFormat="1" applyFont="1" applyFill="1" applyAlignment="1">
      <alignment horizontal="right" vertical="center" wrapText="1"/>
    </xf>
    <xf numFmtId="165" fontId="35" fillId="6" borderId="0" xfId="0" applyNumberFormat="1" applyFont="1" applyFill="1" applyAlignment="1">
      <alignment horizontal="right" vertical="center" wrapText="1"/>
    </xf>
    <xf numFmtId="4" fontId="26" fillId="5" borderId="0" xfId="0" applyNumberFormat="1" applyFont="1" applyFill="1" applyAlignment="1">
      <alignment horizontal="right" vertical="center" wrapText="1"/>
    </xf>
    <xf numFmtId="165" fontId="26" fillId="5" borderId="0" xfId="0" applyNumberFormat="1" applyFont="1" applyFill="1" applyAlignment="1">
      <alignment horizontal="right" vertical="center" wrapText="1"/>
    </xf>
    <xf numFmtId="0" fontId="44" fillId="6" borderId="0" xfId="0" applyFont="1" applyFill="1" applyAlignment="1" applyProtection="1">
      <alignment horizontal="left" vertical="center" wrapText="1"/>
      <protection locked="0"/>
    </xf>
    <xf numFmtId="0" fontId="0" fillId="6" borderId="8" xfId="0" applyFill="1" applyBorder="1" applyAlignment="1" applyProtection="1">
      <alignment wrapText="1"/>
      <protection locked="0"/>
    </xf>
    <xf numFmtId="0" fontId="35" fillId="7" borderId="12" xfId="0" applyFont="1" applyFill="1" applyBorder="1" applyAlignment="1">
      <alignment horizontal="left" vertical="center" wrapText="1"/>
    </xf>
    <xf numFmtId="0" fontId="35" fillId="7" borderId="13" xfId="0" applyFont="1" applyFill="1" applyBorder="1" applyAlignment="1">
      <alignment horizontal="left" vertical="center" wrapText="1"/>
    </xf>
    <xf numFmtId="0" fontId="0" fillId="6" borderId="14" xfId="0" applyFill="1" applyBorder="1" applyAlignment="1" applyProtection="1">
      <alignment wrapText="1"/>
      <protection locked="0"/>
    </xf>
    <xf numFmtId="0" fontId="35" fillId="6" borderId="12" xfId="0" applyFont="1" applyFill="1" applyBorder="1" applyAlignment="1">
      <alignment horizontal="left" vertical="center" wrapText="1"/>
    </xf>
    <xf numFmtId="0" fontId="35" fillId="6" borderId="14" xfId="0" applyFont="1" applyFill="1" applyBorder="1" applyAlignment="1">
      <alignment horizontal="left" vertical="center" wrapText="1"/>
    </xf>
    <xf numFmtId="0" fontId="35" fillId="7" borderId="1" xfId="0" applyFont="1" applyFill="1" applyBorder="1" applyAlignment="1">
      <alignment horizontal="left" vertical="center" wrapText="1"/>
    </xf>
    <xf numFmtId="4" fontId="35" fillId="0" borderId="2" xfId="0" applyNumberFormat="1" applyFont="1" applyBorder="1" applyAlignment="1">
      <alignment horizontal="right" vertical="center" wrapText="1"/>
    </xf>
    <xf numFmtId="179" fontId="35" fillId="0" borderId="3" xfId="0" applyNumberFormat="1" applyFont="1" applyBorder="1" applyAlignment="1">
      <alignment horizontal="right" vertical="center" wrapText="1"/>
    </xf>
    <xf numFmtId="4" fontId="35" fillId="6" borderId="2" xfId="0" applyNumberFormat="1" applyFont="1" applyFill="1" applyBorder="1" applyAlignment="1">
      <alignment horizontal="right" vertical="center" wrapText="1"/>
    </xf>
    <xf numFmtId="165" fontId="35" fillId="6" borderId="4" xfId="0" applyNumberFormat="1" applyFont="1" applyFill="1" applyBorder="1" applyAlignment="1">
      <alignment horizontal="right" vertical="center" wrapText="1"/>
    </xf>
    <xf numFmtId="0" fontId="0" fillId="6" borderId="12" xfId="0" applyFill="1" applyBorder="1" applyAlignment="1" applyProtection="1">
      <alignment wrapText="1"/>
      <protection locked="0"/>
    </xf>
    <xf numFmtId="0" fontId="15" fillId="3" borderId="1" xfId="0" applyFont="1" applyFill="1" applyBorder="1" applyAlignment="1">
      <alignment horizontal="center" vertical="center" wrapText="1"/>
    </xf>
    <xf numFmtId="4" fontId="26" fillId="3" borderId="2" xfId="0" applyNumberFormat="1" applyFont="1" applyFill="1" applyBorder="1" applyAlignment="1">
      <alignment horizontal="right" vertical="center" wrapText="1"/>
    </xf>
    <xf numFmtId="179" fontId="26" fillId="3" borderId="3" xfId="0" applyNumberFormat="1" applyFont="1" applyFill="1" applyBorder="1" applyAlignment="1">
      <alignment horizontal="right" vertical="center" wrapText="1"/>
    </xf>
    <xf numFmtId="0" fontId="0" fillId="3" borderId="4" xfId="0" applyFill="1" applyBorder="1" applyAlignment="1" applyProtection="1">
      <alignment wrapText="1"/>
      <protection locked="0"/>
    </xf>
    <xf numFmtId="179" fontId="26" fillId="3" borderId="4" xfId="0" applyNumberFormat="1" applyFont="1" applyFill="1" applyBorder="1" applyAlignment="1">
      <alignment horizontal="right" vertical="center" wrapText="1"/>
    </xf>
    <xf numFmtId="0" fontId="0" fillId="3" borderId="2" xfId="0" applyFill="1" applyBorder="1" applyAlignment="1" applyProtection="1">
      <alignment wrapText="1"/>
      <protection locked="0"/>
    </xf>
    <xf numFmtId="0" fontId="0" fillId="3" borderId="3" xfId="0" applyFill="1" applyBorder="1" applyAlignment="1" applyProtection="1">
      <alignment wrapText="1"/>
      <protection locked="0"/>
    </xf>
    <xf numFmtId="0" fontId="0" fillId="6" borderId="10" xfId="0" applyFill="1" applyBorder="1" applyAlignment="1" applyProtection="1">
      <alignment wrapText="1"/>
      <protection locked="0"/>
    </xf>
    <xf numFmtId="0" fontId="0" fillId="6" borderId="11" xfId="0" applyFill="1" applyBorder="1" applyAlignment="1" applyProtection="1">
      <alignment wrapText="1"/>
      <protection locked="0"/>
    </xf>
    <xf numFmtId="4" fontId="26" fillId="2" borderId="2" xfId="0" applyNumberFormat="1" applyFont="1" applyFill="1" applyBorder="1" applyAlignment="1">
      <alignment horizontal="right" vertical="center" wrapText="1"/>
    </xf>
    <xf numFmtId="179" fontId="26" fillId="2" borderId="3" xfId="0" applyNumberFormat="1" applyFont="1" applyFill="1" applyBorder="1" applyAlignment="1">
      <alignment horizontal="right" vertical="center" wrapText="1"/>
    </xf>
    <xf numFmtId="179" fontId="26" fillId="2" borderId="4" xfId="0" applyNumberFormat="1" applyFont="1" applyFill="1" applyBorder="1" applyAlignment="1">
      <alignment horizontal="right" vertical="center" wrapText="1"/>
    </xf>
    <xf numFmtId="180" fontId="14" fillId="6" borderId="0" xfId="0" applyNumberFormat="1" applyFont="1" applyFill="1" applyAlignment="1">
      <alignment horizontal="right" vertical="center" wrapText="1"/>
    </xf>
    <xf numFmtId="0" fontId="0" fillId="8" borderId="0" xfId="0" applyFill="1" applyAlignment="1" applyProtection="1">
      <alignment wrapText="1"/>
      <protection locked="0"/>
    </xf>
    <xf numFmtId="4" fontId="33" fillId="6" borderId="0" xfId="0" applyNumberFormat="1" applyFont="1" applyFill="1" applyAlignment="1">
      <alignment horizontal="right" vertical="center" wrapText="1"/>
    </xf>
    <xf numFmtId="0" fontId="15" fillId="5" borderId="0" xfId="0" applyFont="1" applyFill="1" applyAlignment="1">
      <alignment horizontal="right" vertical="center" wrapText="1"/>
    </xf>
    <xf numFmtId="0" fontId="14" fillId="0" borderId="0" xfId="0" applyFont="1" applyAlignment="1" applyProtection="1">
      <alignment horizontal="left" vertical="center" wrapText="1"/>
      <protection locked="0"/>
    </xf>
    <xf numFmtId="0" fontId="8" fillId="0" borderId="0" xfId="0" applyFont="1" applyAlignment="1" applyProtection="1">
      <alignment horizontal="right" vertical="center" wrapText="1"/>
      <protection locked="0"/>
    </xf>
    <xf numFmtId="0" fontId="8" fillId="0" borderId="0" xfId="0" applyFont="1" applyAlignment="1">
      <alignment horizontal="right" vertical="center" wrapText="1"/>
    </xf>
    <xf numFmtId="0" fontId="20" fillId="5" borderId="0" xfId="0" applyFont="1" applyFill="1" applyAlignment="1">
      <alignment horizontal="left" wrapText="1"/>
    </xf>
    <xf numFmtId="0" fontId="20" fillId="5" borderId="0" xfId="0" applyFont="1" applyFill="1" applyAlignment="1">
      <alignment horizontal="right" wrapText="1"/>
    </xf>
    <xf numFmtId="181" fontId="6" fillId="3" borderId="0" xfId="0" applyNumberFormat="1" applyFont="1" applyFill="1" applyAlignment="1">
      <alignment horizontal="right" vertical="center" wrapText="1"/>
    </xf>
    <xf numFmtId="181" fontId="7" fillId="4" borderId="0" xfId="0" applyNumberFormat="1" applyFont="1" applyFill="1" applyAlignment="1">
      <alignment horizontal="right" vertical="center" wrapText="1"/>
    </xf>
    <xf numFmtId="181" fontId="8" fillId="6" borderId="0" xfId="0" applyNumberFormat="1" applyFont="1" applyFill="1" applyAlignment="1">
      <alignment horizontal="right" vertical="center" wrapText="1"/>
    </xf>
    <xf numFmtId="165" fontId="8" fillId="6" borderId="0" xfId="0" applyNumberFormat="1" applyFont="1" applyFill="1" applyAlignment="1">
      <alignment horizontal="right" vertical="center" wrapText="1"/>
    </xf>
    <xf numFmtId="0" fontId="8" fillId="6" borderId="0" xfId="0" applyFont="1" applyFill="1" applyAlignment="1">
      <alignment horizontal="right" vertical="center" wrapText="1"/>
    </xf>
    <xf numFmtId="181" fontId="12" fillId="5" borderId="0" xfId="0" applyNumberFormat="1" applyFont="1" applyFill="1" applyAlignment="1">
      <alignment horizontal="right" vertical="center" wrapText="1"/>
    </xf>
    <xf numFmtId="0" fontId="22" fillId="0" borderId="0" xfId="0" applyFont="1" applyAlignment="1" applyProtection="1">
      <alignment horizontal="left" vertical="center" wrapText="1"/>
      <protection locked="0"/>
    </xf>
    <xf numFmtId="164" fontId="22" fillId="0" borderId="0" xfId="0" applyNumberFormat="1" applyFont="1" applyAlignment="1">
      <alignment horizontal="right" vertical="center" wrapText="1"/>
    </xf>
    <xf numFmtId="169" fontId="22" fillId="0" borderId="0" xfId="0" applyNumberFormat="1" applyFont="1" applyAlignment="1">
      <alignment horizontal="right" vertical="center" wrapText="1"/>
    </xf>
    <xf numFmtId="0" fontId="20" fillId="2" borderId="0" xfId="0" applyFont="1" applyFill="1" applyAlignment="1">
      <alignment horizontal="left" vertical="center" wrapText="1"/>
    </xf>
    <xf numFmtId="0" fontId="20" fillId="2" borderId="0" xfId="0" applyFont="1" applyFill="1" applyAlignment="1" applyProtection="1">
      <alignment horizontal="left" vertical="center" wrapText="1"/>
      <protection locked="0"/>
    </xf>
    <xf numFmtId="169" fontId="20" fillId="2" borderId="0" xfId="0" applyNumberFormat="1" applyFont="1" applyFill="1" applyAlignment="1">
      <alignment horizontal="right" vertical="center" wrapText="1"/>
    </xf>
    <xf numFmtId="3" fontId="15" fillId="3" borderId="0" xfId="0" applyNumberFormat="1" applyFont="1" applyFill="1" applyAlignment="1">
      <alignment horizontal="right" vertical="center" wrapText="1"/>
    </xf>
    <xf numFmtId="0" fontId="48" fillId="0" borderId="0" xfId="1" applyNumberFormat="1" applyFont="1" applyAlignment="1">
      <alignment horizontal="left" vertical="center"/>
    </xf>
    <xf numFmtId="0" fontId="49" fillId="0" borderId="0" xfId="1" applyNumberFormat="1" applyFont="1" applyAlignment="1">
      <alignment horizontal="center" vertical="center"/>
    </xf>
    <xf numFmtId="183" fontId="50" fillId="0" borderId="0" xfId="1" applyFont="1" applyAlignment="1">
      <alignment horizontal="left" vertical="center"/>
    </xf>
    <xf numFmtId="183" fontId="51" fillId="0" borderId="0" xfId="1" applyFont="1" applyAlignment="1">
      <alignment horizontal="center" vertical="center"/>
    </xf>
    <xf numFmtId="183" fontId="52" fillId="0" borderId="0" xfId="1" applyFont="1"/>
    <xf numFmtId="0" fontId="53" fillId="0" borderId="0" xfId="1" applyNumberFormat="1" applyFont="1" applyAlignment="1">
      <alignment horizontal="center" vertical="center"/>
    </xf>
    <xf numFmtId="0" fontId="54" fillId="0" borderId="0" xfId="1" applyNumberFormat="1" applyFont="1" applyAlignment="1">
      <alignment horizontal="left" vertical="center"/>
    </xf>
    <xf numFmtId="0" fontId="51" fillId="0" borderId="0" xfId="1" applyNumberFormat="1" applyFont="1" applyAlignment="1">
      <alignment horizontal="center" vertical="center"/>
    </xf>
    <xf numFmtId="0" fontId="55" fillId="0" borderId="0" xfId="1" applyNumberFormat="1" applyFont="1" applyAlignment="1">
      <alignment horizontal="center" vertical="center"/>
    </xf>
    <xf numFmtId="0" fontId="56" fillId="0" borderId="0" xfId="2" applyFont="1" applyAlignment="1">
      <alignment horizontal="left" vertical="center" wrapText="1"/>
    </xf>
    <xf numFmtId="0" fontId="55" fillId="0" borderId="0" xfId="2" applyFont="1" applyAlignment="1">
      <alignment horizontal="center" vertical="center" wrapText="1"/>
    </xf>
    <xf numFmtId="0" fontId="51" fillId="0" borderId="0" xfId="2" applyFont="1" applyAlignment="1">
      <alignment horizontal="center" vertical="center" wrapText="1"/>
    </xf>
    <xf numFmtId="183" fontId="52" fillId="0" borderId="0" xfId="1" applyFont="1" applyAlignment="1">
      <alignment horizontal="center"/>
    </xf>
    <xf numFmtId="183" fontId="50" fillId="0" borderId="19" xfId="1" applyFont="1" applyBorder="1" applyAlignment="1">
      <alignment vertical="center" wrapText="1"/>
    </xf>
    <xf numFmtId="183" fontId="59" fillId="0" borderId="19" xfId="1" applyFont="1" applyBorder="1" applyAlignment="1">
      <alignment horizontal="center" vertical="center"/>
    </xf>
    <xf numFmtId="183" fontId="50" fillId="0" borderId="19" xfId="1" applyFont="1" applyBorder="1" applyAlignment="1">
      <alignment horizontal="center" vertical="center"/>
    </xf>
    <xf numFmtId="10" fontId="51" fillId="10" borderId="19" xfId="3" applyNumberFormat="1" applyFont="1" applyFill="1" applyBorder="1" applyAlignment="1">
      <alignment horizontal="center" vertical="center" wrapText="1"/>
    </xf>
    <xf numFmtId="183" fontId="60" fillId="0" borderId="20" xfId="1" applyFont="1" applyBorder="1" applyAlignment="1">
      <alignment vertical="center" wrapText="1"/>
    </xf>
    <xf numFmtId="183" fontId="59" fillId="0" borderId="20" xfId="1" applyFont="1" applyBorder="1" applyAlignment="1">
      <alignment horizontal="center" vertical="center"/>
    </xf>
    <xf numFmtId="183" fontId="50" fillId="0" borderId="20" xfId="1" applyFont="1" applyBorder="1" applyAlignment="1">
      <alignment horizontal="center" vertical="center"/>
    </xf>
    <xf numFmtId="10" fontId="51" fillId="10" borderId="20" xfId="3" applyNumberFormat="1" applyFont="1" applyFill="1" applyBorder="1" applyAlignment="1">
      <alignment horizontal="center" vertical="center" wrapText="1"/>
    </xf>
    <xf numFmtId="183" fontId="61" fillId="0" borderId="0" xfId="1" applyFont="1"/>
    <xf numFmtId="183" fontId="50" fillId="0" borderId="20" xfId="1" applyFont="1" applyBorder="1" applyAlignment="1">
      <alignment vertical="center" wrapText="1"/>
    </xf>
    <xf numFmtId="2" fontId="51" fillId="0" borderId="19" xfId="1" applyNumberFormat="1" applyFont="1" applyBorder="1" applyAlignment="1">
      <alignment horizontal="center" vertical="center"/>
    </xf>
    <xf numFmtId="2" fontId="51" fillId="0" borderId="20" xfId="1" applyNumberFormat="1" applyFont="1" applyBorder="1" applyAlignment="1">
      <alignment horizontal="center" vertical="center"/>
    </xf>
    <xf numFmtId="183" fontId="50" fillId="0" borderId="20" xfId="1" applyFont="1" applyBorder="1" applyAlignment="1">
      <alignment vertical="center"/>
    </xf>
    <xf numFmtId="183" fontId="50" fillId="0" borderId="21" xfId="1" applyFont="1" applyBorder="1" applyAlignment="1">
      <alignment vertical="center" wrapText="1"/>
    </xf>
    <xf numFmtId="183" fontId="59" fillId="0" borderId="21" xfId="1" applyFont="1" applyBorder="1" applyAlignment="1">
      <alignment horizontal="center" vertical="center"/>
    </xf>
    <xf numFmtId="183" fontId="50" fillId="0" borderId="21" xfId="1" applyFont="1" applyBorder="1" applyAlignment="1">
      <alignment horizontal="center" vertical="center"/>
    </xf>
    <xf numFmtId="2" fontId="51" fillId="0" borderId="21" xfId="1" applyNumberFormat="1" applyFont="1" applyBorder="1" applyAlignment="1">
      <alignment horizontal="center" vertical="center"/>
    </xf>
    <xf numFmtId="183" fontId="50" fillId="0" borderId="20" xfId="1" applyFont="1" applyBorder="1" applyAlignment="1">
      <alignment horizontal="center" vertical="center" wrapText="1"/>
    </xf>
    <xf numFmtId="2" fontId="51" fillId="0" borderId="20" xfId="1" applyNumberFormat="1" applyFont="1" applyBorder="1" applyAlignment="1">
      <alignment horizontal="center" vertical="center" wrapText="1"/>
    </xf>
    <xf numFmtId="183" fontId="59" fillId="0" borderId="19" xfId="1" applyFont="1" applyBorder="1" applyAlignment="1">
      <alignment horizontal="center" vertical="center" wrapText="1"/>
    </xf>
    <xf numFmtId="183" fontId="50" fillId="0" borderId="19" xfId="1" applyFont="1" applyBorder="1" applyAlignment="1">
      <alignment horizontal="center" vertical="center" wrapText="1"/>
    </xf>
    <xf numFmtId="2" fontId="51" fillId="0" borderId="19" xfId="1" applyNumberFormat="1" applyFont="1" applyBorder="1" applyAlignment="1">
      <alignment horizontal="center" vertical="center" wrapText="1"/>
    </xf>
    <xf numFmtId="183" fontId="59" fillId="0" borderId="20" xfId="1" applyFont="1" applyBorder="1" applyAlignment="1">
      <alignment horizontal="center" vertical="center" wrapText="1"/>
    </xf>
    <xf numFmtId="183" fontId="50" fillId="0" borderId="21" xfId="1" applyFont="1" applyBorder="1" applyAlignment="1">
      <alignment horizontal="center" vertical="center" wrapText="1"/>
    </xf>
    <xf numFmtId="183" fontId="50" fillId="0" borderId="0" xfId="1" applyFont="1"/>
    <xf numFmtId="183" fontId="51" fillId="0" borderId="19" xfId="1" applyFont="1" applyBorder="1" applyAlignment="1">
      <alignment horizontal="center" vertical="center" wrapText="1"/>
    </xf>
    <xf numFmtId="2" fontId="51" fillId="0" borderId="21" xfId="1" applyNumberFormat="1" applyFont="1" applyBorder="1" applyAlignment="1">
      <alignment horizontal="center" vertical="center" wrapText="1"/>
    </xf>
    <xf numFmtId="183" fontId="51" fillId="0" borderId="21" xfId="1" applyFont="1" applyBorder="1" applyAlignment="1">
      <alignment horizontal="center" vertical="center"/>
    </xf>
    <xf numFmtId="183" fontId="51" fillId="0" borderId="20" xfId="1" applyFont="1" applyBorder="1" applyAlignment="1">
      <alignment horizontal="center" vertical="center" wrapText="1"/>
    </xf>
    <xf numFmtId="2" fontId="51" fillId="11" borderId="19" xfId="1" applyNumberFormat="1" applyFont="1" applyFill="1" applyBorder="1" applyAlignment="1">
      <alignment horizontal="center" vertical="center" wrapText="1"/>
    </xf>
    <xf numFmtId="0" fontId="64" fillId="0" borderId="21" xfId="4" applyFont="1" applyBorder="1" applyAlignment="1">
      <alignment horizontal="center"/>
    </xf>
    <xf numFmtId="0" fontId="65" fillId="0" borderId="22" xfId="4" applyFont="1" applyBorder="1"/>
    <xf numFmtId="0" fontId="1" fillId="0" borderId="22" xfId="4" applyBorder="1"/>
    <xf numFmtId="183" fontId="50" fillId="0" borderId="20" xfId="1" applyFont="1" applyBorder="1" applyAlignment="1">
      <alignment horizontal="left" vertical="center" wrapText="1"/>
    </xf>
    <xf numFmtId="0" fontId="64" fillId="0" borderId="19" xfId="4" applyFont="1" applyBorder="1" applyAlignment="1">
      <alignment horizontal="center" vertical="top"/>
    </xf>
    <xf numFmtId="0" fontId="65" fillId="0" borderId="0" xfId="4" applyFont="1"/>
    <xf numFmtId="0" fontId="1" fillId="0" borderId="0" xfId="4"/>
    <xf numFmtId="2" fontId="51" fillId="0" borderId="20" xfId="1" applyNumberFormat="1" applyFont="1" applyBorder="1" applyAlignment="1">
      <alignment horizontal="center" vertical="top" wrapText="1"/>
    </xf>
    <xf numFmtId="183" fontId="51" fillId="0" borderId="21" xfId="1" applyFont="1" applyBorder="1" applyAlignment="1">
      <alignment horizontal="center" vertical="top" wrapText="1"/>
    </xf>
    <xf numFmtId="183" fontId="59" fillId="11" borderId="19" xfId="1" applyFont="1" applyFill="1" applyBorder="1" applyAlignment="1">
      <alignment horizontal="center" vertical="center"/>
    </xf>
    <xf numFmtId="183" fontId="50" fillId="11" borderId="19" xfId="1" applyFont="1" applyFill="1" applyBorder="1" applyAlignment="1">
      <alignment horizontal="center" vertical="center" wrapText="1"/>
    </xf>
    <xf numFmtId="183" fontId="52" fillId="12" borderId="0" xfId="1" applyFont="1" applyFill="1"/>
    <xf numFmtId="183" fontId="59" fillId="11" borderId="20" xfId="1" applyFont="1" applyFill="1" applyBorder="1" applyAlignment="1">
      <alignment horizontal="center" vertical="center"/>
    </xf>
    <xf numFmtId="183" fontId="50" fillId="11" borderId="20" xfId="1" applyFont="1" applyFill="1" applyBorder="1" applyAlignment="1">
      <alignment horizontal="center" vertical="center" wrapText="1"/>
    </xf>
    <xf numFmtId="2" fontId="51" fillId="11" borderId="20" xfId="1" applyNumberFormat="1" applyFont="1" applyFill="1" applyBorder="1" applyAlignment="1">
      <alignment horizontal="center" vertical="center" wrapText="1"/>
    </xf>
    <xf numFmtId="183" fontId="59" fillId="11" borderId="21" xfId="1" applyFont="1" applyFill="1" applyBorder="1" applyAlignment="1">
      <alignment horizontal="center" vertical="center"/>
    </xf>
    <xf numFmtId="183" fontId="50" fillId="11" borderId="21" xfId="1" applyFont="1" applyFill="1" applyBorder="1" applyAlignment="1">
      <alignment horizontal="center" vertical="center" wrapText="1"/>
    </xf>
    <xf numFmtId="2" fontId="51" fillId="11" borderId="21" xfId="1" applyNumberFormat="1" applyFont="1" applyFill="1" applyBorder="1" applyAlignment="1">
      <alignment horizontal="center" vertical="center" wrapText="1"/>
    </xf>
    <xf numFmtId="183" fontId="50" fillId="0" borderId="19" xfId="1" applyFont="1" applyBorder="1" applyAlignment="1">
      <alignment vertical="center"/>
    </xf>
    <xf numFmtId="0" fontId="50" fillId="0" borderId="21" xfId="2" applyFont="1" applyBorder="1" applyAlignment="1">
      <alignment vertical="center"/>
    </xf>
    <xf numFmtId="0" fontId="59" fillId="0" borderId="21" xfId="1" applyNumberFormat="1" applyFont="1" applyBorder="1" applyAlignment="1">
      <alignment horizontal="center" vertical="center" wrapText="1" shrinkToFit="1"/>
    </xf>
    <xf numFmtId="0" fontId="50" fillId="0" borderId="21" xfId="1" applyNumberFormat="1" applyFont="1" applyBorder="1" applyAlignment="1">
      <alignment horizontal="center" vertical="center" wrapText="1" shrinkToFit="1"/>
    </xf>
    <xf numFmtId="183" fontId="50" fillId="0" borderId="20" xfId="1" applyFont="1" applyBorder="1"/>
    <xf numFmtId="183" fontId="50" fillId="0" borderId="20" xfId="1" applyFont="1" applyBorder="1" applyAlignment="1">
      <alignment horizontal="left" vertical="center"/>
    </xf>
    <xf numFmtId="183" fontId="50" fillId="0" borderId="21" xfId="1" applyFont="1" applyBorder="1" applyAlignment="1">
      <alignment horizontal="left" vertical="center" wrapText="1"/>
    </xf>
    <xf numFmtId="183" fontId="51" fillId="0" borderId="20" xfId="1" applyFont="1" applyBorder="1" applyAlignment="1">
      <alignment horizontal="center" vertical="center"/>
    </xf>
    <xf numFmtId="183" fontId="59" fillId="0" borderId="21" xfId="1" applyFont="1" applyBorder="1" applyAlignment="1">
      <alignment horizontal="center" vertical="center" wrapText="1"/>
    </xf>
    <xf numFmtId="0" fontId="51" fillId="0" borderId="21" xfId="1" applyNumberFormat="1" applyFont="1" applyBorder="1" applyAlignment="1">
      <alignment horizontal="center" vertical="center" wrapText="1" shrinkToFit="1"/>
    </xf>
    <xf numFmtId="183" fontId="51" fillId="0" borderId="21" xfId="1" applyFont="1" applyBorder="1" applyAlignment="1">
      <alignment horizontal="center" vertical="center" wrapText="1"/>
    </xf>
    <xf numFmtId="183" fontId="51" fillId="0" borderId="19" xfId="1" applyFont="1" applyBorder="1" applyAlignment="1">
      <alignment horizontal="center" vertical="center"/>
    </xf>
    <xf numFmtId="183" fontId="50" fillId="0" borderId="23" xfId="1" applyFont="1" applyBorder="1" applyAlignment="1">
      <alignment vertical="center"/>
    </xf>
    <xf numFmtId="183" fontId="59" fillId="0" borderId="23" xfId="1" applyFont="1" applyBorder="1" applyAlignment="1">
      <alignment horizontal="center" vertical="center" wrapText="1"/>
    </xf>
    <xf numFmtId="183" fontId="50" fillId="0" borderId="23" xfId="1" applyFont="1" applyBorder="1" applyAlignment="1">
      <alignment horizontal="center" vertical="center" wrapText="1"/>
    </xf>
    <xf numFmtId="183" fontId="51" fillId="0" borderId="23" xfId="1" applyFont="1" applyBorder="1" applyAlignment="1">
      <alignment horizontal="center" vertical="center" wrapText="1"/>
    </xf>
    <xf numFmtId="9" fontId="51" fillId="0" borderId="19" xfId="3" applyFont="1" applyBorder="1" applyAlignment="1">
      <alignment horizontal="center" vertical="center" wrapText="1"/>
    </xf>
    <xf numFmtId="9" fontId="51" fillId="0" borderId="21" xfId="3" applyFont="1" applyBorder="1" applyAlignment="1">
      <alignment horizontal="center" vertical="center" wrapText="1"/>
    </xf>
    <xf numFmtId="183" fontId="50" fillId="0" borderId="0" xfId="1" applyFont="1" applyAlignment="1">
      <alignment horizontal="center"/>
    </xf>
    <xf numFmtId="183" fontId="50" fillId="0" borderId="19" xfId="1" applyFont="1" applyBorder="1" applyAlignment="1">
      <alignment horizontal="left" vertical="center" wrapText="1"/>
    </xf>
    <xf numFmtId="183" fontId="59" fillId="11" borderId="19" xfId="1" applyFont="1" applyFill="1" applyBorder="1" applyAlignment="1">
      <alignment horizontal="center" vertical="center" wrapText="1"/>
    </xf>
    <xf numFmtId="183" fontId="59" fillId="11" borderId="20" xfId="1" applyFont="1" applyFill="1" applyBorder="1" applyAlignment="1">
      <alignment horizontal="center" vertical="center" wrapText="1"/>
    </xf>
    <xf numFmtId="183" fontId="50" fillId="0" borderId="21" xfId="1" applyFont="1" applyBorder="1" applyAlignment="1">
      <alignment vertical="center"/>
    </xf>
    <xf numFmtId="183" fontId="59" fillId="11" borderId="19" xfId="1" applyFont="1" applyFill="1" applyBorder="1" applyAlignment="1">
      <alignment horizontal="center" vertical="top" wrapText="1"/>
    </xf>
    <xf numFmtId="183" fontId="59" fillId="0" borderId="0" xfId="1" applyFont="1" applyAlignment="1">
      <alignment horizontal="center" vertical="center"/>
    </xf>
    <xf numFmtId="0" fontId="54" fillId="0" borderId="0" xfId="1" applyNumberFormat="1" applyFont="1" applyFill="1" applyAlignment="1">
      <alignment vertical="center"/>
    </xf>
    <xf numFmtId="183" fontId="59" fillId="0" borderId="0" xfId="1" applyFont="1" applyFill="1" applyAlignment="1">
      <alignment horizontal="left" vertical="center"/>
    </xf>
    <xf numFmtId="183" fontId="59" fillId="0" borderId="0" xfId="1" applyFont="1" applyFill="1" applyAlignment="1"/>
    <xf numFmtId="183" fontId="59" fillId="0" borderId="0" xfId="1" applyFont="1" applyFill="1" applyAlignment="1">
      <alignment vertical="center"/>
    </xf>
    <xf numFmtId="183" fontId="51" fillId="0" borderId="0" xfId="1" applyFont="1" applyFill="1" applyAlignment="1"/>
    <xf numFmtId="183" fontId="50" fillId="0" borderId="0" xfId="1" applyFont="1" applyFill="1" applyBorder="1" applyAlignment="1"/>
    <xf numFmtId="183" fontId="50" fillId="0" borderId="0" xfId="1" applyFont="1" applyFill="1" applyAlignment="1">
      <alignment horizontal="center"/>
    </xf>
    <xf numFmtId="15" fontId="50" fillId="0" borderId="0" xfId="1" applyNumberFormat="1" applyFont="1" applyFill="1" applyAlignment="1"/>
    <xf numFmtId="183" fontId="52" fillId="0" borderId="0" xfId="1" applyFont="1" applyFill="1" applyBorder="1" applyAlignment="1"/>
    <xf numFmtId="0" fontId="58" fillId="0" borderId="0" xfId="1" applyNumberFormat="1" applyFont="1" applyFill="1" applyAlignment="1">
      <alignment vertical="center"/>
    </xf>
    <xf numFmtId="184" fontId="49" fillId="0" borderId="0" xfId="1" applyNumberFormat="1" applyFont="1" applyFill="1" applyAlignment="1">
      <alignment horizontal="left" vertical="center"/>
    </xf>
    <xf numFmtId="0" fontId="49" fillId="0" borderId="0" xfId="1" applyNumberFormat="1" applyFont="1" applyFill="1" applyAlignment="1">
      <alignment horizontal="left"/>
    </xf>
    <xf numFmtId="0" fontId="49" fillId="0" borderId="0" xfId="1" applyNumberFormat="1" applyFont="1" applyFill="1" applyAlignment="1">
      <alignment horizontal="left" vertical="center"/>
    </xf>
    <xf numFmtId="0" fontId="54" fillId="0" borderId="0" xfId="1" applyNumberFormat="1" applyFont="1" applyFill="1" applyAlignment="1">
      <alignment horizontal="left"/>
    </xf>
    <xf numFmtId="0" fontId="68" fillId="0" borderId="0" xfId="1" applyNumberFormat="1" applyFont="1" applyFill="1" applyAlignment="1">
      <alignment vertical="center"/>
    </xf>
    <xf numFmtId="0" fontId="56" fillId="0" borderId="0" xfId="2" applyFont="1" applyAlignment="1">
      <alignment vertical="center" wrapText="1"/>
    </xf>
    <xf numFmtId="0" fontId="55" fillId="0" borderId="0" xfId="2" applyFont="1" applyAlignment="1">
      <alignment horizontal="left" vertical="center" wrapText="1"/>
    </xf>
    <xf numFmtId="0" fontId="55" fillId="0" borderId="0" xfId="2" applyFont="1" applyAlignment="1">
      <alignment horizontal="left" wrapText="1"/>
    </xf>
    <xf numFmtId="0" fontId="69" fillId="0" borderId="0" xfId="2" applyFont="1" applyAlignment="1">
      <alignment horizontal="left" wrapText="1"/>
    </xf>
    <xf numFmtId="0" fontId="56" fillId="0" borderId="0" xfId="2" applyFont="1" applyAlignment="1">
      <alignment horizontal="left" wrapText="1"/>
    </xf>
    <xf numFmtId="15" fontId="57" fillId="9" borderId="19" xfId="1" applyNumberFormat="1" applyFont="1" applyFill="1" applyBorder="1" applyAlignment="1">
      <alignment horizontal="center"/>
    </xf>
    <xf numFmtId="183" fontId="52" fillId="0" borderId="0" xfId="1" applyFont="1" applyFill="1" applyBorder="1" applyAlignment="1">
      <alignment horizontal="center"/>
    </xf>
    <xf numFmtId="15" fontId="57" fillId="9" borderId="20" xfId="1" applyNumberFormat="1" applyFont="1" applyFill="1" applyBorder="1" applyAlignment="1">
      <alignment horizontal="center"/>
    </xf>
    <xf numFmtId="183" fontId="50" fillId="0" borderId="33" xfId="1" applyFont="1" applyFill="1" applyBorder="1" applyAlignment="1">
      <alignment vertical="center" wrapText="1"/>
    </xf>
    <xf numFmtId="183" fontId="59" fillId="0" borderId="34" xfId="1" applyFont="1" applyFill="1" applyBorder="1" applyAlignment="1">
      <alignment horizontal="left" vertical="center"/>
    </xf>
    <xf numFmtId="183" fontId="59" fillId="0" borderId="26" xfId="1" applyFont="1" applyFill="1" applyBorder="1" applyAlignment="1"/>
    <xf numFmtId="9" fontId="59" fillId="0" borderId="26" xfId="1" applyNumberFormat="1" applyFont="1" applyFill="1" applyBorder="1" applyAlignment="1">
      <alignment horizontal="right" vertical="center"/>
    </xf>
    <xf numFmtId="183" fontId="59" fillId="0" borderId="26" xfId="1" applyFont="1" applyFill="1" applyBorder="1" applyAlignment="1">
      <alignment horizontal="left" vertical="center"/>
    </xf>
    <xf numFmtId="183" fontId="59" fillId="0" borderId="35" xfId="1" applyFont="1" applyFill="1" applyBorder="1" applyAlignment="1">
      <alignment horizontal="left" vertical="center"/>
    </xf>
    <xf numFmtId="10" fontId="50" fillId="0" borderId="19" xfId="1" applyNumberFormat="1" applyFont="1" applyFill="1" applyBorder="1" applyAlignment="1">
      <alignment horizontal="center" vertical="center"/>
    </xf>
    <xf numFmtId="15" fontId="50" fillId="0" borderId="35" xfId="1" applyNumberFormat="1" applyFont="1" applyFill="1" applyBorder="1" applyAlignment="1">
      <alignment horizontal="center" vertical="center"/>
    </xf>
    <xf numFmtId="183" fontId="50" fillId="11" borderId="33" xfId="1" applyFont="1" applyFill="1" applyBorder="1" applyAlignment="1">
      <alignment vertical="center" wrapText="1"/>
    </xf>
    <xf numFmtId="183" fontId="59" fillId="0" borderId="33" xfId="1" applyFont="1" applyFill="1" applyBorder="1" applyAlignment="1">
      <alignment horizontal="left" vertical="center"/>
    </xf>
    <xf numFmtId="183" fontId="59" fillId="0" borderId="0" xfId="1" applyFont="1" applyFill="1" applyBorder="1" applyAlignment="1"/>
    <xf numFmtId="9" fontId="59" fillId="0" borderId="0" xfId="1" applyNumberFormat="1" applyFont="1" applyFill="1" applyBorder="1" applyAlignment="1">
      <alignment horizontal="right" vertical="center"/>
    </xf>
    <xf numFmtId="183" fontId="59" fillId="0" borderId="36" xfId="1" applyFont="1" applyFill="1" applyBorder="1" applyAlignment="1">
      <alignment horizontal="left" vertical="center"/>
    </xf>
    <xf numFmtId="10" fontId="50" fillId="0" borderId="20" xfId="1" applyNumberFormat="1" applyFont="1" applyFill="1" applyBorder="1" applyAlignment="1">
      <alignment horizontal="center" vertical="center"/>
    </xf>
    <xf numFmtId="15" fontId="50" fillId="0" borderId="36" xfId="1" applyNumberFormat="1" applyFont="1" applyFill="1" applyBorder="1" applyAlignment="1">
      <alignment horizontal="center" vertical="center"/>
    </xf>
    <xf numFmtId="183" fontId="59" fillId="0" borderId="0" xfId="1" applyFont="1" applyFill="1" applyBorder="1" applyAlignment="1">
      <alignment horizontal="left" vertical="center"/>
    </xf>
    <xf numFmtId="10" fontId="50" fillId="0" borderId="21" xfId="1" applyNumberFormat="1" applyFont="1" applyFill="1" applyBorder="1" applyAlignment="1">
      <alignment horizontal="center" vertical="center"/>
    </xf>
    <xf numFmtId="183" fontId="59" fillId="0" borderId="26" xfId="1" applyFont="1" applyFill="1" applyBorder="1" applyAlignment="1">
      <alignment horizontal="left"/>
    </xf>
    <xf numFmtId="183" fontId="59" fillId="0" borderId="26" xfId="1" applyFont="1" applyFill="1" applyBorder="1" applyAlignment="1">
      <alignment horizontal="right" vertical="center"/>
    </xf>
    <xf numFmtId="183" fontId="59" fillId="0" borderId="35" xfId="1" applyFont="1" applyFill="1" applyBorder="1" applyAlignment="1"/>
    <xf numFmtId="0" fontId="50" fillId="0" borderId="19" xfId="1" applyNumberFormat="1" applyFont="1" applyFill="1" applyBorder="1" applyAlignment="1">
      <alignment horizontal="center" vertical="top"/>
    </xf>
    <xf numFmtId="49" fontId="59" fillId="0" borderId="0" xfId="1" applyNumberFormat="1" applyFont="1" applyFill="1" applyBorder="1" applyAlignment="1">
      <alignment horizontal="left"/>
    </xf>
    <xf numFmtId="183" fontId="59" fillId="0" borderId="0" xfId="1" applyFont="1" applyFill="1" applyBorder="1" applyAlignment="1">
      <alignment horizontal="right" vertical="center"/>
    </xf>
    <xf numFmtId="49" fontId="59" fillId="0" borderId="0" xfId="1" applyNumberFormat="1" applyFont="1" applyFill="1" applyBorder="1" applyAlignment="1">
      <alignment horizontal="center"/>
    </xf>
    <xf numFmtId="183" fontId="59" fillId="0" borderId="36" xfId="1" applyFont="1" applyFill="1" applyBorder="1" applyAlignment="1"/>
    <xf numFmtId="0" fontId="50" fillId="0" borderId="20" xfId="1" applyNumberFormat="1" applyFont="1" applyFill="1" applyBorder="1" applyAlignment="1">
      <alignment horizontal="center" vertical="top"/>
    </xf>
    <xf numFmtId="15" fontId="50" fillId="0" borderId="20" xfId="1" applyNumberFormat="1" applyFont="1" applyFill="1" applyBorder="1" applyAlignment="1">
      <alignment horizontal="center" vertical="center"/>
    </xf>
    <xf numFmtId="183" fontId="59" fillId="0" borderId="37" xfId="1" applyFont="1" applyFill="1" applyBorder="1" applyAlignment="1">
      <alignment horizontal="left" vertical="center"/>
    </xf>
    <xf numFmtId="183" fontId="59" fillId="0" borderId="22" xfId="1" applyFont="1" applyFill="1" applyBorder="1" applyAlignment="1">
      <alignment horizontal="left"/>
    </xf>
    <xf numFmtId="183" fontId="59" fillId="0" borderId="22" xfId="1" applyFont="1" applyFill="1" applyBorder="1" applyAlignment="1">
      <alignment horizontal="right" vertical="center"/>
    </xf>
    <xf numFmtId="183" fontId="59" fillId="0" borderId="22" xfId="1" applyFont="1" applyFill="1" applyBorder="1" applyAlignment="1"/>
    <xf numFmtId="183" fontId="59" fillId="0" borderId="38" xfId="1" applyFont="1" applyFill="1" applyBorder="1" applyAlignment="1"/>
    <xf numFmtId="0" fontId="50" fillId="0" borderId="21" xfId="1" applyNumberFormat="1" applyFont="1" applyFill="1" applyBorder="1" applyAlignment="1">
      <alignment horizontal="center" vertical="top"/>
    </xf>
    <xf numFmtId="183" fontId="59" fillId="0" borderId="0" xfId="1" applyFont="1" applyFill="1" applyBorder="1" applyAlignment="1">
      <alignment horizontal="left"/>
    </xf>
    <xf numFmtId="49" fontId="59" fillId="0" borderId="0" xfId="1" applyNumberFormat="1" applyFont="1" applyFill="1" applyBorder="1" applyAlignment="1">
      <alignment vertical="center"/>
    </xf>
    <xf numFmtId="183" fontId="59" fillId="0" borderId="36" xfId="1" applyFont="1" applyFill="1" applyBorder="1" applyAlignment="1">
      <alignment vertical="center"/>
    </xf>
    <xf numFmtId="2" fontId="50" fillId="0" borderId="20" xfId="1" applyNumberFormat="1" applyFont="1" applyFill="1" applyBorder="1" applyAlignment="1">
      <alignment horizontal="center" vertical="top"/>
    </xf>
    <xf numFmtId="15" fontId="50" fillId="0" borderId="19" xfId="1" applyNumberFormat="1" applyFont="1" applyFill="1" applyBorder="1" applyAlignment="1">
      <alignment horizontal="center" vertical="center"/>
    </xf>
    <xf numFmtId="49" fontId="59" fillId="0" borderId="22" xfId="1" applyNumberFormat="1" applyFont="1" applyFill="1" applyBorder="1" applyAlignment="1">
      <alignment horizontal="right" vertical="center"/>
    </xf>
    <xf numFmtId="183" fontId="59" fillId="0" borderId="38" xfId="1" applyFont="1" applyFill="1" applyBorder="1" applyAlignment="1">
      <alignment vertical="center"/>
    </xf>
    <xf numFmtId="2" fontId="50" fillId="0" borderId="21" xfId="1" applyNumberFormat="1" applyFont="1" applyFill="1" applyBorder="1" applyAlignment="1">
      <alignment horizontal="center" vertical="top"/>
    </xf>
    <xf numFmtId="183" fontId="50" fillId="0" borderId="19" xfId="1" applyFont="1" applyFill="1" applyBorder="1" applyAlignment="1">
      <alignment vertical="center" wrapText="1"/>
    </xf>
    <xf numFmtId="183" fontId="59" fillId="0" borderId="34" xfId="1" applyFont="1" applyFill="1" applyBorder="1" applyAlignment="1">
      <alignment horizontal="left" vertical="center" wrapText="1"/>
    </xf>
    <xf numFmtId="183" fontId="59" fillId="0" borderId="35" xfId="1" applyFont="1" applyFill="1" applyBorder="1" applyAlignment="1">
      <alignment vertical="center"/>
    </xf>
    <xf numFmtId="2" fontId="50" fillId="0" borderId="19" xfId="1" applyNumberFormat="1" applyFont="1" applyFill="1" applyBorder="1" applyAlignment="1">
      <alignment horizontal="center" vertical="top"/>
    </xf>
    <xf numFmtId="183" fontId="50" fillId="0" borderId="20" xfId="1" applyFont="1" applyFill="1" applyBorder="1" applyAlignment="1">
      <alignment vertical="center" wrapText="1"/>
    </xf>
    <xf numFmtId="183" fontId="59" fillId="0" borderId="33" xfId="1" applyFont="1" applyFill="1" applyBorder="1" applyAlignment="1">
      <alignment horizontal="left" vertical="center" wrapText="1"/>
    </xf>
    <xf numFmtId="49" fontId="59" fillId="0" borderId="0" xfId="1" applyNumberFormat="1" applyFont="1" applyFill="1" applyBorder="1" applyAlignment="1">
      <alignment horizontal="left" wrapText="1"/>
    </xf>
    <xf numFmtId="183" fontId="59" fillId="0" borderId="0" xfId="1" applyFont="1" applyFill="1" applyBorder="1" applyAlignment="1">
      <alignment horizontal="left" vertical="center" wrapText="1"/>
    </xf>
    <xf numFmtId="183" fontId="59" fillId="0" borderId="36" xfId="1" applyFont="1" applyFill="1" applyBorder="1" applyAlignment="1">
      <alignment vertical="center" wrapText="1"/>
    </xf>
    <xf numFmtId="0" fontId="50" fillId="0" borderId="20" xfId="1" applyNumberFormat="1" applyFont="1" applyFill="1" applyBorder="1" applyAlignment="1">
      <alignment horizontal="center" vertical="center"/>
    </xf>
    <xf numFmtId="15" fontId="50" fillId="0" borderId="20" xfId="1" applyNumberFormat="1" applyFont="1" applyFill="1" applyBorder="1" applyAlignment="1">
      <alignment horizontal="center" vertical="center" wrapText="1"/>
    </xf>
    <xf numFmtId="183" fontId="52" fillId="0" borderId="0" xfId="1" applyFont="1" applyFill="1" applyBorder="1" applyAlignment="1">
      <alignment wrapText="1"/>
    </xf>
    <xf numFmtId="183" fontId="59" fillId="0" borderId="26" xfId="1" applyFont="1" applyFill="1" applyBorder="1" applyAlignment="1">
      <alignment vertical="center"/>
    </xf>
    <xf numFmtId="183" fontId="59" fillId="0" borderId="0" xfId="1" applyFont="1" applyFill="1" applyBorder="1" applyAlignment="1">
      <alignment vertical="center"/>
    </xf>
    <xf numFmtId="15" fontId="50" fillId="0" borderId="21" xfId="1" applyNumberFormat="1" applyFont="1" applyFill="1" applyBorder="1" applyAlignment="1">
      <alignment horizontal="center" vertical="center"/>
    </xf>
    <xf numFmtId="49" fontId="59" fillId="0" borderId="26" xfId="1" applyNumberFormat="1" applyFont="1" applyFill="1" applyBorder="1" applyAlignment="1">
      <alignment horizontal="left"/>
    </xf>
    <xf numFmtId="183" fontId="50" fillId="0" borderId="38" xfId="1" applyFont="1" applyFill="1" applyBorder="1" applyAlignment="1">
      <alignment vertical="center" wrapText="1"/>
    </xf>
    <xf numFmtId="183" fontId="59" fillId="0" borderId="22" xfId="1" applyFont="1" applyFill="1" applyBorder="1" applyAlignment="1">
      <alignment horizontal="left" vertical="center"/>
    </xf>
    <xf numFmtId="49" fontId="59" fillId="0" borderId="22" xfId="1" applyNumberFormat="1" applyFont="1" applyFill="1" applyBorder="1" applyAlignment="1">
      <alignment horizontal="left"/>
    </xf>
    <xf numFmtId="183" fontId="59" fillId="0" borderId="22" xfId="1" applyFont="1" applyFill="1" applyBorder="1" applyAlignment="1">
      <alignment vertical="center"/>
    </xf>
    <xf numFmtId="183" fontId="59" fillId="0" borderId="34" xfId="1" applyFont="1" applyFill="1" applyBorder="1" applyAlignment="1">
      <alignment vertical="center"/>
    </xf>
    <xf numFmtId="183" fontId="59" fillId="0" borderId="26" xfId="1" applyFont="1" applyFill="1" applyBorder="1" applyAlignment="1">
      <alignment horizontal="center" vertical="center"/>
    </xf>
    <xf numFmtId="183" fontId="59" fillId="0" borderId="19" xfId="1" applyFont="1" applyFill="1" applyBorder="1" applyAlignment="1">
      <alignment vertical="center"/>
    </xf>
    <xf numFmtId="183" fontId="59" fillId="0" borderId="37" xfId="1" applyFont="1" applyFill="1" applyBorder="1" applyAlignment="1">
      <alignment vertical="center"/>
    </xf>
    <xf numFmtId="49" fontId="59" fillId="0" borderId="22" xfId="1" applyNumberFormat="1" applyFont="1" applyFill="1" applyBorder="1" applyAlignment="1"/>
    <xf numFmtId="183" fontId="59" fillId="0" borderId="22" xfId="1" applyFont="1" applyFill="1" applyBorder="1" applyAlignment="1">
      <alignment horizontal="center" vertical="center"/>
    </xf>
    <xf numFmtId="183" fontId="59" fillId="0" borderId="21" xfId="1" applyFont="1" applyFill="1" applyBorder="1" applyAlignment="1">
      <alignment vertical="center"/>
    </xf>
    <xf numFmtId="2" fontId="50" fillId="0" borderId="34" xfId="1" applyNumberFormat="1" applyFont="1" applyFill="1" applyBorder="1" applyAlignment="1">
      <alignment horizontal="center" vertical="center"/>
    </xf>
    <xf numFmtId="2" fontId="50" fillId="0" borderId="33" xfId="1" applyNumberFormat="1" applyFont="1" applyFill="1" applyBorder="1" applyAlignment="1">
      <alignment horizontal="center" vertical="center"/>
    </xf>
    <xf numFmtId="49" fontId="59" fillId="0" borderId="38" xfId="1" applyNumberFormat="1" applyFont="1" applyFill="1" applyBorder="1" applyAlignment="1">
      <alignment vertical="center"/>
    </xf>
    <xf numFmtId="2" fontId="50" fillId="0" borderId="19" xfId="1" applyNumberFormat="1" applyFont="1" applyFill="1" applyBorder="1" applyAlignment="1">
      <alignment horizontal="center" vertical="center"/>
    </xf>
    <xf numFmtId="2" fontId="50" fillId="0" borderId="20" xfId="1" applyNumberFormat="1" applyFont="1" applyFill="1" applyBorder="1" applyAlignment="1">
      <alignment horizontal="center" vertical="center"/>
    </xf>
    <xf numFmtId="183" fontId="50" fillId="0" borderId="21" xfId="1" applyFont="1" applyFill="1" applyBorder="1" applyAlignment="1">
      <alignment vertical="center" wrapText="1"/>
    </xf>
    <xf numFmtId="2" fontId="50" fillId="0" borderId="21" xfId="1" applyNumberFormat="1" applyFont="1" applyFill="1" applyBorder="1" applyAlignment="1">
      <alignment horizontal="center" vertical="center"/>
    </xf>
    <xf numFmtId="15" fontId="50" fillId="0" borderId="38" xfId="1" applyNumberFormat="1" applyFont="1" applyFill="1" applyBorder="1" applyAlignment="1">
      <alignment horizontal="center" vertical="center"/>
    </xf>
    <xf numFmtId="49" fontId="59" fillId="0" borderId="26" xfId="1" applyNumberFormat="1" applyFont="1" applyFill="1" applyBorder="1" applyAlignment="1">
      <alignment vertical="center"/>
    </xf>
    <xf numFmtId="49" fontId="51" fillId="0" borderId="35" xfId="1" applyNumberFormat="1" applyFont="1" applyFill="1" applyBorder="1" applyAlignment="1">
      <alignment vertical="center"/>
    </xf>
    <xf numFmtId="49" fontId="51" fillId="0" borderId="36" xfId="1" applyNumberFormat="1" applyFont="1" applyFill="1" applyBorder="1" applyAlignment="1">
      <alignment vertical="center"/>
    </xf>
    <xf numFmtId="183" fontId="50" fillId="0" borderId="33" xfId="1" applyFont="1" applyFill="1" applyBorder="1" applyAlignment="1">
      <alignment horizontal="center" vertical="center"/>
    </xf>
    <xf numFmtId="183" fontId="59" fillId="0" borderId="33" xfId="1" applyFont="1" applyFill="1" applyBorder="1" applyAlignment="1">
      <alignment vertical="center"/>
    </xf>
    <xf numFmtId="2" fontId="50" fillId="0" borderId="37" xfId="1" applyNumberFormat="1" applyFont="1" applyFill="1" applyBorder="1" applyAlignment="1">
      <alignment horizontal="center" vertical="center"/>
    </xf>
    <xf numFmtId="183" fontId="60" fillId="0" borderId="20" xfId="1" applyFont="1" applyFill="1" applyBorder="1" applyAlignment="1">
      <alignment vertical="center" wrapText="1"/>
    </xf>
    <xf numFmtId="183" fontId="50" fillId="0" borderId="0" xfId="1" applyFont="1" applyFill="1" applyAlignment="1">
      <alignment vertical="center"/>
    </xf>
    <xf numFmtId="183" fontId="59" fillId="0" borderId="22" xfId="1" applyFont="1" applyFill="1" applyBorder="1" applyAlignment="1">
      <alignment horizontal="right" vertical="center" wrapText="1"/>
    </xf>
    <xf numFmtId="0" fontId="50" fillId="0" borderId="21" xfId="1" applyNumberFormat="1" applyFont="1" applyFill="1" applyBorder="1" applyAlignment="1">
      <alignment horizontal="center" vertical="center"/>
    </xf>
    <xf numFmtId="183" fontId="59" fillId="0" borderId="26" xfId="5" applyFont="1" applyFill="1" applyBorder="1" applyAlignment="1">
      <alignment vertical="center"/>
    </xf>
    <xf numFmtId="183" fontId="59" fillId="0" borderId="0" xfId="5" applyFont="1" applyFill="1" applyBorder="1" applyAlignment="1">
      <alignment vertical="center"/>
    </xf>
    <xf numFmtId="0" fontId="50" fillId="0" borderId="34" xfId="1" applyNumberFormat="1" applyFont="1" applyFill="1" applyBorder="1" applyAlignment="1">
      <alignment horizontal="center" vertical="center"/>
    </xf>
    <xf numFmtId="0" fontId="50" fillId="0" borderId="33" xfId="1" applyNumberFormat="1" applyFont="1" applyFill="1" applyBorder="1" applyAlignment="1">
      <alignment horizontal="center" vertical="center"/>
    </xf>
    <xf numFmtId="0" fontId="50" fillId="0" borderId="37" xfId="1" applyNumberFormat="1" applyFont="1" applyFill="1" applyBorder="1" applyAlignment="1">
      <alignment horizontal="center" vertical="center"/>
    </xf>
    <xf numFmtId="183" fontId="59" fillId="0" borderId="20" xfId="1" applyFont="1" applyFill="1" applyBorder="1" applyAlignment="1">
      <alignment vertical="center"/>
    </xf>
    <xf numFmtId="183" fontId="50" fillId="0" borderId="19" xfId="1" applyFont="1" applyFill="1" applyBorder="1" applyAlignment="1">
      <alignment horizontal="left" vertical="center" wrapText="1"/>
    </xf>
    <xf numFmtId="183" fontId="50" fillId="0" borderId="21" xfId="1" applyFont="1" applyFill="1" applyBorder="1" applyAlignment="1">
      <alignment horizontal="left" vertical="center" wrapText="1"/>
    </xf>
    <xf numFmtId="183" fontId="59" fillId="0" borderId="38" xfId="1" applyFont="1" applyFill="1" applyBorder="1" applyAlignment="1">
      <alignment horizontal="left" vertical="center"/>
    </xf>
    <xf numFmtId="183" fontId="50" fillId="0" borderId="20" xfId="1" applyFont="1" applyFill="1" applyBorder="1" applyAlignment="1">
      <alignment horizontal="left" vertical="center" wrapText="1"/>
    </xf>
    <xf numFmtId="183" fontId="50" fillId="0" borderId="19" xfId="1" applyFont="1" applyFill="1" applyBorder="1" applyAlignment="1">
      <alignment vertical="center"/>
    </xf>
    <xf numFmtId="49" fontId="59" fillId="0" borderId="26" xfId="1" applyNumberFormat="1" applyFont="1" applyFill="1" applyBorder="1" applyAlignment="1">
      <alignment horizontal="left" vertical="center" wrapText="1"/>
    </xf>
    <xf numFmtId="183" fontId="50" fillId="0" borderId="20" xfId="1" applyFont="1" applyFill="1" applyBorder="1" applyAlignment="1">
      <alignment vertical="center"/>
    </xf>
    <xf numFmtId="49" fontId="59" fillId="0" borderId="0" xfId="1" applyNumberFormat="1" applyFont="1" applyFill="1" applyBorder="1" applyAlignment="1">
      <alignment horizontal="left" vertical="center" wrapText="1"/>
    </xf>
    <xf numFmtId="183" fontId="71" fillId="0" borderId="0" xfId="1" applyFont="1" applyFill="1" applyBorder="1" applyAlignment="1"/>
    <xf numFmtId="183" fontId="59" fillId="0" borderId="22" xfId="1" applyFont="1" applyFill="1" applyBorder="1" applyAlignment="1">
      <alignment horizontal="left" vertical="center" wrapText="1"/>
    </xf>
    <xf numFmtId="49" fontId="59" fillId="0" borderId="22" xfId="1" applyNumberFormat="1" applyFont="1" applyFill="1" applyBorder="1" applyAlignment="1">
      <alignment horizontal="left" vertical="center" wrapText="1"/>
    </xf>
    <xf numFmtId="9" fontId="59" fillId="0" borderId="22" xfId="1" applyNumberFormat="1" applyFont="1" applyFill="1" applyBorder="1" applyAlignment="1">
      <alignment horizontal="right" vertical="center"/>
    </xf>
    <xf numFmtId="183" fontId="51" fillId="0" borderId="26" xfId="1" applyFont="1" applyFill="1" applyBorder="1" applyAlignment="1">
      <alignment horizontal="center" vertical="center"/>
    </xf>
    <xf numFmtId="183" fontId="51" fillId="0" borderId="0" xfId="1" applyFont="1" applyFill="1" applyBorder="1" applyAlignment="1">
      <alignment horizontal="center" vertical="center"/>
    </xf>
    <xf numFmtId="183" fontId="50" fillId="0" borderId="36" xfId="1" applyFont="1" applyFill="1" applyBorder="1" applyAlignment="1"/>
    <xf numFmtId="183" fontId="50" fillId="0" borderId="33" xfId="1" applyFont="1" applyFill="1" applyBorder="1" applyAlignment="1"/>
    <xf numFmtId="183" fontId="51" fillId="0" borderId="22" xfId="1" applyFont="1" applyFill="1" applyBorder="1" applyAlignment="1">
      <alignment horizontal="center" vertical="center"/>
    </xf>
    <xf numFmtId="183" fontId="50" fillId="0" borderId="34" xfId="1" applyFont="1" applyFill="1" applyBorder="1" applyAlignment="1">
      <alignment vertical="center"/>
    </xf>
    <xf numFmtId="183" fontId="50" fillId="0" borderId="33" xfId="1" applyFont="1" applyFill="1" applyBorder="1" applyAlignment="1">
      <alignment vertical="center"/>
    </xf>
    <xf numFmtId="0" fontId="59" fillId="0" borderId="33" xfId="1" applyNumberFormat="1" applyFont="1" applyFill="1" applyBorder="1" applyAlignment="1">
      <alignment horizontal="left" vertical="center" wrapText="1" shrinkToFit="1"/>
    </xf>
    <xf numFmtId="183" fontId="50" fillId="0" borderId="21" xfId="1" applyFont="1" applyFill="1" applyBorder="1" applyAlignment="1">
      <alignment vertical="center"/>
    </xf>
    <xf numFmtId="0" fontId="59" fillId="0" borderId="37" xfId="1" applyNumberFormat="1" applyFont="1" applyFill="1" applyBorder="1" applyAlignment="1">
      <alignment horizontal="left" vertical="center" wrapText="1" shrinkToFit="1"/>
    </xf>
    <xf numFmtId="15" fontId="50" fillId="0" borderId="22" xfId="1" applyNumberFormat="1" applyFont="1" applyFill="1" applyBorder="1" applyAlignment="1">
      <alignment horizontal="center" vertical="center"/>
    </xf>
    <xf numFmtId="10" fontId="50" fillId="0" borderId="33" xfId="1" applyNumberFormat="1" applyFont="1" applyFill="1" applyBorder="1" applyAlignment="1">
      <alignment horizontal="center" vertical="center"/>
    </xf>
    <xf numFmtId="10" fontId="50" fillId="0" borderId="0" xfId="1" applyNumberFormat="1" applyFont="1" applyFill="1" applyBorder="1" applyAlignment="1">
      <alignment horizontal="center" vertical="center"/>
    </xf>
    <xf numFmtId="183" fontId="59" fillId="0" borderId="37" xfId="1" applyFont="1" applyFill="1" applyBorder="1" applyAlignment="1">
      <alignment horizontal="left" vertical="center" wrapText="1"/>
    </xf>
    <xf numFmtId="183" fontId="59" fillId="0" borderId="26" xfId="1" applyFont="1" applyFill="1" applyBorder="1" applyAlignment="1">
      <alignment horizontal="left" vertical="center" wrapText="1"/>
    </xf>
    <xf numFmtId="10" fontId="50" fillId="0" borderId="34" xfId="1" applyNumberFormat="1" applyFont="1" applyFill="1" applyBorder="1" applyAlignment="1">
      <alignment horizontal="center" vertical="center"/>
    </xf>
    <xf numFmtId="183" fontId="50" fillId="0" borderId="36" xfId="1" applyFont="1" applyFill="1" applyBorder="1" applyAlignment="1">
      <alignment vertical="center" wrapText="1"/>
    </xf>
    <xf numFmtId="10" fontId="50" fillId="0" borderId="22" xfId="1" applyNumberFormat="1" applyFont="1" applyFill="1" applyBorder="1" applyAlignment="1">
      <alignment horizontal="center" vertical="center"/>
    </xf>
    <xf numFmtId="183" fontId="50" fillId="0" borderId="20" xfId="1" applyFont="1" applyFill="1" applyBorder="1" applyAlignment="1">
      <alignment vertical="top" wrapText="1"/>
    </xf>
    <xf numFmtId="0" fontId="59" fillId="0" borderId="22" xfId="1" applyNumberFormat="1" applyFont="1" applyFill="1" applyBorder="1" applyAlignment="1">
      <alignment horizontal="left" vertical="center" wrapText="1" shrinkToFit="1"/>
    </xf>
    <xf numFmtId="9" fontId="59" fillId="0" borderId="0" xfId="1" applyNumberFormat="1" applyFont="1" applyFill="1" applyBorder="1" applyAlignment="1">
      <alignment vertical="center"/>
    </xf>
    <xf numFmtId="183" fontId="50" fillId="0" borderId="21" xfId="1" applyFont="1" applyFill="1" applyBorder="1" applyAlignment="1">
      <alignment wrapText="1"/>
    </xf>
    <xf numFmtId="10" fontId="50" fillId="0" borderId="37" xfId="1" applyNumberFormat="1" applyFont="1" applyFill="1" applyBorder="1" applyAlignment="1">
      <alignment horizontal="center" vertical="center"/>
    </xf>
    <xf numFmtId="183" fontId="51" fillId="0" borderId="26" xfId="1" applyFont="1" applyFill="1" applyBorder="1" applyAlignment="1"/>
    <xf numFmtId="183" fontId="50" fillId="0" borderId="35" xfId="1" applyFont="1" applyFill="1" applyBorder="1" applyAlignment="1"/>
    <xf numFmtId="183" fontId="50" fillId="0" borderId="19" xfId="1" applyFont="1" applyFill="1" applyBorder="1" applyAlignment="1">
      <alignment horizontal="center"/>
    </xf>
    <xf numFmtId="183" fontId="51" fillId="0" borderId="0" xfId="1" applyFont="1" applyFill="1" applyBorder="1" applyAlignment="1">
      <alignment vertical="center"/>
    </xf>
    <xf numFmtId="183" fontId="50" fillId="0" borderId="36" xfId="1" applyFont="1" applyFill="1" applyBorder="1" applyAlignment="1">
      <alignment vertical="center"/>
    </xf>
    <xf numFmtId="183" fontId="50" fillId="0" borderId="20" xfId="1" applyFont="1" applyFill="1" applyBorder="1" applyAlignment="1">
      <alignment horizontal="center" vertical="center"/>
    </xf>
    <xf numFmtId="183" fontId="51" fillId="0" borderId="22" xfId="1" applyFont="1" applyFill="1" applyBorder="1" applyAlignment="1">
      <alignment vertical="center"/>
    </xf>
    <xf numFmtId="183" fontId="50" fillId="0" borderId="38" xfId="1" applyFont="1" applyFill="1" applyBorder="1" applyAlignment="1">
      <alignment vertical="center"/>
    </xf>
    <xf numFmtId="183" fontId="50" fillId="0" borderId="21" xfId="1" applyFont="1" applyFill="1" applyBorder="1" applyAlignment="1">
      <alignment horizontal="center" vertical="center"/>
    </xf>
    <xf numFmtId="9" fontId="59" fillId="0" borderId="26" xfId="3" applyFont="1" applyFill="1" applyBorder="1" applyAlignment="1">
      <alignment horizontal="right" vertical="center"/>
    </xf>
    <xf numFmtId="183" fontId="51" fillId="0" borderId="26" xfId="1" applyFont="1" applyFill="1" applyBorder="1" applyAlignment="1">
      <alignment vertical="center"/>
    </xf>
    <xf numFmtId="183" fontId="50" fillId="0" borderId="35" xfId="1" applyFont="1" applyFill="1" applyBorder="1" applyAlignment="1">
      <alignment vertical="center"/>
    </xf>
    <xf numFmtId="183" fontId="50" fillId="0" borderId="19" xfId="1" applyFont="1" applyFill="1" applyBorder="1" applyAlignment="1">
      <alignment horizontal="center" vertical="center"/>
    </xf>
    <xf numFmtId="10" fontId="50" fillId="0" borderId="34" xfId="3" applyNumberFormat="1" applyFont="1" applyFill="1" applyBorder="1" applyAlignment="1">
      <alignment horizontal="center" vertical="center"/>
    </xf>
    <xf numFmtId="9" fontId="59" fillId="0" borderId="0" xfId="3" applyFont="1" applyFill="1" applyBorder="1" applyAlignment="1">
      <alignment horizontal="right" vertical="center"/>
    </xf>
    <xf numFmtId="10" fontId="50" fillId="0" borderId="33" xfId="3" applyNumberFormat="1" applyFont="1" applyFill="1" applyBorder="1" applyAlignment="1">
      <alignment horizontal="center" vertical="center"/>
    </xf>
    <xf numFmtId="10" fontId="59" fillId="0" borderId="22" xfId="3" applyNumberFormat="1" applyFont="1" applyFill="1" applyBorder="1" applyAlignment="1">
      <alignment horizontal="right" vertical="center"/>
    </xf>
    <xf numFmtId="10" fontId="50" fillId="0" borderId="37" xfId="3" applyNumberFormat="1" applyFont="1" applyFill="1" applyBorder="1" applyAlignment="1">
      <alignment horizontal="center" vertical="center"/>
    </xf>
    <xf numFmtId="183" fontId="59" fillId="0" borderId="34" xfId="1" applyFont="1" applyFill="1" applyBorder="1" applyAlignment="1">
      <alignment vertical="center" wrapText="1"/>
    </xf>
    <xf numFmtId="9" fontId="59" fillId="0" borderId="26" xfId="3" applyFont="1" applyFill="1" applyBorder="1" applyAlignment="1">
      <alignment vertical="center"/>
    </xf>
    <xf numFmtId="9" fontId="59" fillId="0" borderId="22" xfId="3" applyFont="1" applyFill="1" applyBorder="1" applyAlignment="1">
      <alignment horizontal="right" vertical="center"/>
    </xf>
    <xf numFmtId="49" fontId="51" fillId="0" borderId="19" xfId="1" applyNumberFormat="1" applyFont="1" applyFill="1" applyBorder="1" applyAlignment="1">
      <alignment horizontal="left" vertical="center"/>
    </xf>
    <xf numFmtId="49" fontId="51" fillId="0" borderId="21" xfId="1" applyNumberFormat="1" applyFont="1" applyFill="1" applyBorder="1" applyAlignment="1">
      <alignment horizontal="left" vertical="center"/>
    </xf>
    <xf numFmtId="183" fontId="72" fillId="0" borderId="0" xfId="1" applyFont="1" applyFill="1" applyBorder="1" applyAlignment="1">
      <alignment horizontal="center" vertical="center"/>
    </xf>
    <xf numFmtId="183" fontId="72" fillId="0" borderId="21" xfId="1" applyFont="1" applyFill="1" applyBorder="1" applyAlignment="1">
      <alignment horizontal="center" vertical="center"/>
    </xf>
    <xf numFmtId="183" fontId="73" fillId="0" borderId="21" xfId="1" applyFont="1" applyFill="1" applyBorder="1" applyAlignment="1">
      <alignment horizontal="left" vertical="center" wrapText="1"/>
    </xf>
    <xf numFmtId="183" fontId="59" fillId="0" borderId="33" xfId="1" applyFont="1" applyFill="1" applyBorder="1" applyAlignment="1">
      <alignment vertical="center" wrapText="1"/>
    </xf>
    <xf numFmtId="0" fontId="59" fillId="0" borderId="37" xfId="1" applyNumberFormat="1" applyFont="1" applyFill="1" applyBorder="1" applyAlignment="1">
      <alignment vertical="center" wrapText="1" shrinkToFit="1"/>
    </xf>
    <xf numFmtId="49" fontId="59" fillId="0" borderId="0" xfId="1" applyNumberFormat="1" applyFont="1" applyFill="1" applyBorder="1" applyAlignment="1"/>
    <xf numFmtId="183" fontId="50" fillId="0" borderId="34" xfId="1" applyFont="1" applyFill="1" applyBorder="1" applyAlignment="1">
      <alignment vertical="center" wrapText="1"/>
    </xf>
    <xf numFmtId="9" fontId="59" fillId="0" borderId="26" xfId="1" applyNumberFormat="1" applyFont="1" applyFill="1" applyBorder="1" applyAlignment="1">
      <alignment vertical="center"/>
    </xf>
    <xf numFmtId="10" fontId="50" fillId="0" borderId="26" xfId="3" applyNumberFormat="1" applyFont="1" applyFill="1" applyBorder="1" applyAlignment="1">
      <alignment vertical="center"/>
    </xf>
    <xf numFmtId="10" fontId="50" fillId="0" borderId="0" xfId="3" applyNumberFormat="1" applyFont="1" applyFill="1" applyBorder="1" applyAlignment="1">
      <alignment vertical="center"/>
    </xf>
    <xf numFmtId="183" fontId="50" fillId="0" borderId="37" xfId="1" applyFont="1" applyFill="1" applyBorder="1" applyAlignment="1">
      <alignment vertical="center" wrapText="1"/>
    </xf>
    <xf numFmtId="9" fontId="59" fillId="0" borderId="22" xfId="1" applyNumberFormat="1" applyFont="1" applyFill="1" applyBorder="1" applyAlignment="1">
      <alignment vertical="center"/>
    </xf>
    <xf numFmtId="10" fontId="50" fillId="0" borderId="22" xfId="3" applyNumberFormat="1" applyFont="1" applyFill="1" applyBorder="1" applyAlignment="1">
      <alignment vertical="center"/>
    </xf>
    <xf numFmtId="183" fontId="59" fillId="0" borderId="37" xfId="1" applyFont="1" applyFill="1" applyBorder="1" applyAlignment="1">
      <alignment vertical="center" wrapText="1"/>
    </xf>
    <xf numFmtId="185" fontId="59" fillId="0" borderId="26" xfId="1" applyNumberFormat="1" applyFont="1" applyFill="1" applyBorder="1" applyAlignment="1">
      <alignment horizontal="right" vertical="center"/>
    </xf>
    <xf numFmtId="15" fontId="50" fillId="0" borderId="21" xfId="1" applyNumberFormat="1" applyFont="1" applyFill="1" applyBorder="1" applyAlignment="1">
      <alignment horizontal="center"/>
    </xf>
    <xf numFmtId="49" fontId="59" fillId="0" borderId="19" xfId="1" applyNumberFormat="1" applyFont="1" applyFill="1" applyBorder="1" applyAlignment="1">
      <alignment horizontal="center" vertical="center"/>
    </xf>
    <xf numFmtId="15" fontId="50" fillId="0" borderId="19" xfId="1" applyNumberFormat="1" applyFont="1" applyFill="1" applyBorder="1" applyAlignment="1">
      <alignment horizontal="center"/>
    </xf>
    <xf numFmtId="49" fontId="59" fillId="0" borderId="20" xfId="1" applyNumberFormat="1" applyFont="1" applyFill="1" applyBorder="1" applyAlignment="1">
      <alignment horizontal="center" vertical="center"/>
    </xf>
    <xf numFmtId="15" fontId="50" fillId="0" borderId="20" xfId="1" applyNumberFormat="1" applyFont="1" applyFill="1" applyBorder="1" applyAlignment="1">
      <alignment horizontal="center"/>
    </xf>
    <xf numFmtId="49" fontId="59" fillId="0" borderId="21" xfId="1" applyNumberFormat="1" applyFont="1" applyFill="1" applyBorder="1" applyAlignment="1">
      <alignment horizontal="center" vertical="center"/>
    </xf>
    <xf numFmtId="183" fontId="51" fillId="0" borderId="0" xfId="1" applyFont="1" applyFill="1" applyAlignment="1">
      <alignment vertical="center"/>
    </xf>
    <xf numFmtId="183" fontId="50" fillId="0" borderId="0" xfId="1" applyFont="1" applyFill="1" applyBorder="1" applyAlignment="1">
      <alignment vertical="center"/>
    </xf>
    <xf numFmtId="183" fontId="59" fillId="0" borderId="0" xfId="1" applyFont="1" applyFill="1" applyAlignment="1">
      <alignment horizontal="left"/>
    </xf>
    <xf numFmtId="183" fontId="59" fillId="0" borderId="0" xfId="1" applyFont="1" applyFill="1" applyAlignment="1">
      <alignment horizontal="center" vertical="center"/>
    </xf>
    <xf numFmtId="183" fontId="51" fillId="0" borderId="0" xfId="1" applyFont="1" applyFill="1" applyAlignment="1">
      <alignment horizontal="center"/>
    </xf>
    <xf numFmtId="183" fontId="50" fillId="0" borderId="0" xfId="1" applyFont="1" applyFill="1" applyAlignment="1"/>
    <xf numFmtId="0" fontId="52" fillId="0" borderId="0" xfId="2" applyFont="1" applyAlignment="1">
      <alignment horizontal="left" vertical="top"/>
    </xf>
    <xf numFmtId="183" fontId="52" fillId="0" borderId="0" xfId="1" applyFont="1" applyFill="1" applyBorder="1" applyAlignment="1">
      <alignment vertical="center"/>
    </xf>
    <xf numFmtId="183" fontId="75" fillId="0" borderId="0" xfId="1" applyFont="1" applyFill="1" applyBorder="1" applyAlignment="1">
      <alignment horizontal="left" vertical="center"/>
    </xf>
    <xf numFmtId="183" fontId="75" fillId="0" borderId="0" xfId="1" applyFont="1" applyFill="1" applyBorder="1" applyAlignment="1"/>
    <xf numFmtId="183" fontId="75" fillId="0" borderId="0" xfId="1" applyFont="1" applyFill="1" applyBorder="1" applyAlignment="1">
      <alignment vertical="center"/>
    </xf>
    <xf numFmtId="183" fontId="76" fillId="0" borderId="0" xfId="1" applyFont="1" applyFill="1" applyBorder="1" applyAlignment="1"/>
    <xf numFmtId="183" fontId="52" fillId="0" borderId="0" xfId="1" applyFont="1" applyFill="1" applyAlignment="1">
      <alignment vertical="center"/>
    </xf>
    <xf numFmtId="183" fontId="75" fillId="0" borderId="0" xfId="1" applyFont="1" applyFill="1" applyAlignment="1">
      <alignment horizontal="left" vertical="center"/>
    </xf>
    <xf numFmtId="183" fontId="75" fillId="0" borderId="0" xfId="1" applyFont="1" applyFill="1" applyAlignment="1"/>
    <xf numFmtId="183" fontId="75" fillId="0" borderId="0" xfId="1" applyFont="1" applyFill="1" applyAlignment="1">
      <alignment vertical="center"/>
    </xf>
    <xf numFmtId="183" fontId="76" fillId="0" borderId="0" xfId="1" applyFont="1" applyFill="1" applyAlignment="1"/>
    <xf numFmtId="183" fontId="52" fillId="0" borderId="0" xfId="1" applyFont="1" applyFill="1" applyAlignment="1">
      <alignment horizontal="center"/>
    </xf>
    <xf numFmtId="15" fontId="52" fillId="0" borderId="0" xfId="1" applyNumberFormat="1" applyFont="1" applyFill="1" applyAlignment="1"/>
    <xf numFmtId="0" fontId="72" fillId="0" borderId="0" xfId="1" applyNumberFormat="1" applyFont="1" applyFill="1" applyAlignment="1"/>
    <xf numFmtId="0" fontId="54" fillId="0" borderId="0" xfId="1" applyNumberFormat="1" applyFont="1" applyFill="1" applyAlignment="1">
      <alignment horizontal="center" vertical="center"/>
    </xf>
    <xf numFmtId="0" fontId="80" fillId="0" borderId="0" xfId="1" applyNumberFormat="1" applyFont="1" applyFill="1" applyAlignment="1">
      <alignment horizontal="center" vertical="center"/>
    </xf>
    <xf numFmtId="0" fontId="58" fillId="0" borderId="0" xfId="1" applyNumberFormat="1" applyFont="1" applyFill="1" applyAlignment="1">
      <alignment horizontal="left"/>
    </xf>
    <xf numFmtId="0" fontId="58" fillId="0" borderId="0" xfId="1" applyNumberFormat="1" applyFont="1" applyFill="1" applyAlignment="1">
      <alignment horizontal="center" vertical="center"/>
    </xf>
    <xf numFmtId="0" fontId="81" fillId="0" borderId="0" xfId="1" applyNumberFormat="1" applyFont="1" applyFill="1" applyAlignment="1">
      <alignment horizontal="center" vertical="center"/>
    </xf>
    <xf numFmtId="0" fontId="68" fillId="0" borderId="0" xfId="1" applyNumberFormat="1" applyFont="1" applyFill="1" applyAlignment="1">
      <alignment horizontal="left"/>
    </xf>
    <xf numFmtId="0" fontId="68" fillId="0" borderId="0" xfId="1" applyNumberFormat="1" applyFont="1" applyFill="1" applyAlignment="1">
      <alignment horizontal="center" vertical="center"/>
    </xf>
    <xf numFmtId="0" fontId="82" fillId="0" borderId="0" xfId="1" applyNumberFormat="1" applyFont="1" applyFill="1" applyAlignment="1">
      <alignment horizontal="center" vertical="center"/>
    </xf>
    <xf numFmtId="0" fontId="72" fillId="0" borderId="0" xfId="2" applyFont="1" applyAlignment="1">
      <alignment wrapText="1"/>
    </xf>
    <xf numFmtId="0" fontId="56" fillId="0" borderId="0" xfId="2" applyFont="1" applyAlignment="1">
      <alignment horizontal="center" vertical="center" wrapText="1"/>
    </xf>
    <xf numFmtId="0" fontId="83" fillId="0" borderId="0" xfId="2" applyFont="1" applyAlignment="1">
      <alignment horizontal="center" vertical="center" wrapText="1"/>
    </xf>
    <xf numFmtId="183" fontId="57" fillId="9" borderId="0" xfId="1" applyFont="1" applyFill="1" applyBorder="1" applyAlignment="1">
      <alignment horizontal="center" vertical="center"/>
    </xf>
    <xf numFmtId="183" fontId="84" fillId="13" borderId="0" xfId="1" applyFont="1" applyFill="1" applyBorder="1" applyAlignment="1">
      <alignment vertical="center"/>
    </xf>
    <xf numFmtId="183" fontId="84" fillId="13" borderId="36" xfId="1" applyFont="1" applyFill="1" applyBorder="1" applyAlignment="1">
      <alignment vertical="center"/>
    </xf>
    <xf numFmtId="183" fontId="57" fillId="9" borderId="34" xfId="1" applyFont="1" applyFill="1" applyBorder="1" applyAlignment="1">
      <alignment vertical="center"/>
    </xf>
    <xf numFmtId="183" fontId="57" fillId="9" borderId="35" xfId="1" applyFont="1" applyFill="1" applyBorder="1" applyAlignment="1">
      <alignment vertical="center"/>
    </xf>
    <xf numFmtId="183" fontId="57" fillId="9" borderId="33" xfId="1" applyFont="1" applyFill="1" applyBorder="1" applyAlignment="1">
      <alignment horizontal="center" vertical="center"/>
    </xf>
    <xf numFmtId="183" fontId="57" fillId="9" borderId="36" xfId="1" applyFont="1" applyFill="1" applyBorder="1" applyAlignment="1">
      <alignment horizontal="center" vertical="center"/>
    </xf>
    <xf numFmtId="183" fontId="57" fillId="9" borderId="33" xfId="1" applyFont="1" applyFill="1" applyBorder="1" applyAlignment="1">
      <alignment vertical="center"/>
    </xf>
    <xf numFmtId="183" fontId="57" fillId="9" borderId="0" xfId="1" applyFont="1" applyFill="1" applyBorder="1" applyAlignment="1">
      <alignment vertical="center"/>
    </xf>
    <xf numFmtId="183" fontId="57" fillId="9" borderId="22" xfId="1" applyFont="1" applyFill="1" applyBorder="1" applyAlignment="1">
      <alignment horizontal="center" vertical="center"/>
    </xf>
    <xf numFmtId="17" fontId="57" fillId="9" borderId="37" xfId="2" applyNumberFormat="1" applyFont="1" applyFill="1" applyBorder="1" applyAlignment="1">
      <alignment horizontal="center" vertical="center" wrapText="1"/>
    </xf>
    <xf numFmtId="17" fontId="57" fillId="9" borderId="38" xfId="2" applyNumberFormat="1" applyFont="1" applyFill="1" applyBorder="1" applyAlignment="1">
      <alignment horizontal="left" vertical="center" wrapText="1"/>
    </xf>
    <xf numFmtId="183" fontId="57" fillId="9" borderId="38" xfId="1" applyFont="1" applyFill="1" applyBorder="1" applyAlignment="1">
      <alignment horizontal="center" vertical="center"/>
    </xf>
    <xf numFmtId="17" fontId="57" fillId="9" borderId="38" xfId="2" applyNumberFormat="1" applyFont="1" applyFill="1" applyBorder="1" applyAlignment="1">
      <alignment horizontal="center" vertical="center" wrapText="1"/>
    </xf>
    <xf numFmtId="17" fontId="84" fillId="13" borderId="0" xfId="2" applyNumberFormat="1" applyFont="1" applyFill="1" applyAlignment="1">
      <alignment horizontal="center" vertical="center" wrapText="1"/>
    </xf>
    <xf numFmtId="183" fontId="84" fillId="13" borderId="0" xfId="1" applyFont="1" applyFill="1" applyBorder="1" applyAlignment="1">
      <alignment horizontal="center" vertical="center"/>
    </xf>
    <xf numFmtId="183" fontId="50" fillId="0" borderId="33" xfId="1" applyFont="1" applyFill="1" applyBorder="1" applyAlignment="1">
      <alignment horizontal="left" vertical="center" wrapText="1"/>
    </xf>
    <xf numFmtId="183" fontId="59" fillId="0" borderId="34" xfId="1" applyFont="1" applyFill="1" applyBorder="1" applyAlignment="1"/>
    <xf numFmtId="9" fontId="59" fillId="0" borderId="35" xfId="1" applyNumberFormat="1" applyFont="1" applyFill="1" applyBorder="1" applyAlignment="1">
      <alignment vertical="center"/>
    </xf>
    <xf numFmtId="10" fontId="50" fillId="0" borderId="34" xfId="1" applyNumberFormat="1" applyFont="1" applyFill="1" applyBorder="1" applyAlignment="1">
      <alignment vertical="center"/>
    </xf>
    <xf numFmtId="10" fontId="50" fillId="0" borderId="34" xfId="1" applyNumberFormat="1" applyFont="1" applyFill="1" applyBorder="1" applyAlignment="1">
      <alignment horizontal="right" vertical="center"/>
    </xf>
    <xf numFmtId="10" fontId="52" fillId="0" borderId="34" xfId="1" applyNumberFormat="1" applyFont="1" applyFill="1" applyBorder="1" applyAlignment="1">
      <alignment vertical="center"/>
    </xf>
    <xf numFmtId="9" fontId="75" fillId="0" borderId="35" xfId="1" applyNumberFormat="1" applyFont="1" applyFill="1" applyBorder="1" applyAlignment="1">
      <alignment vertical="center"/>
    </xf>
    <xf numFmtId="183" fontId="59" fillId="0" borderId="33" xfId="1" applyFont="1" applyFill="1" applyBorder="1" applyAlignment="1"/>
    <xf numFmtId="9" fontId="59" fillId="0" borderId="36" xfId="1" applyNumberFormat="1" applyFont="1" applyFill="1" applyBorder="1" applyAlignment="1">
      <alignment horizontal="center" vertical="center"/>
    </xf>
    <xf numFmtId="9" fontId="59" fillId="0" borderId="0" xfId="1" applyNumberFormat="1" applyFont="1" applyFill="1" applyBorder="1" applyAlignment="1">
      <alignment horizontal="center" vertical="center"/>
    </xf>
    <xf numFmtId="10" fontId="50" fillId="0" borderId="33" xfId="1" applyNumberFormat="1" applyFont="1" applyFill="1" applyBorder="1" applyAlignment="1">
      <alignment horizontal="right" vertical="center"/>
    </xf>
    <xf numFmtId="9" fontId="75" fillId="0" borderId="33" xfId="1" applyNumberFormat="1" applyFont="1" applyFill="1" applyBorder="1" applyAlignment="1">
      <alignment horizontal="center" vertical="center"/>
    </xf>
    <xf numFmtId="9" fontId="75" fillId="0" borderId="36" xfId="1" applyNumberFormat="1" applyFont="1" applyFill="1" applyBorder="1" applyAlignment="1">
      <alignment horizontal="center" vertical="center"/>
    </xf>
    <xf numFmtId="10" fontId="50" fillId="0" borderId="37" xfId="1" applyNumberFormat="1" applyFont="1" applyFill="1" applyBorder="1" applyAlignment="1">
      <alignment horizontal="right" vertical="center"/>
    </xf>
    <xf numFmtId="183" fontId="59" fillId="0" borderId="35" xfId="1" applyFont="1" applyFill="1" applyBorder="1" applyAlignment="1">
      <alignment horizontal="center" vertical="center"/>
    </xf>
    <xf numFmtId="183" fontId="50" fillId="0" borderId="34" xfId="1" applyFont="1" applyFill="1" applyBorder="1" applyAlignment="1">
      <alignment horizontal="center" vertical="center"/>
    </xf>
    <xf numFmtId="183" fontId="50" fillId="0" borderId="34" xfId="1" applyFont="1" applyFill="1" applyBorder="1" applyAlignment="1">
      <alignment horizontal="right" vertical="center"/>
    </xf>
    <xf numFmtId="2" fontId="52" fillId="0" borderId="34" xfId="1" applyNumberFormat="1" applyFont="1" applyFill="1" applyBorder="1" applyAlignment="1">
      <alignment horizontal="center" vertical="center"/>
    </xf>
    <xf numFmtId="183" fontId="75" fillId="0" borderId="35" xfId="1" applyFont="1" applyFill="1" applyBorder="1" applyAlignment="1">
      <alignment horizontal="center" vertical="center"/>
    </xf>
    <xf numFmtId="183" fontId="59" fillId="0" borderId="0" xfId="1" applyFont="1" applyFill="1" applyBorder="1" applyAlignment="1">
      <alignment horizontal="center" vertical="center"/>
    </xf>
    <xf numFmtId="183" fontId="59" fillId="0" borderId="36" xfId="1" applyFont="1" applyFill="1" applyBorder="1" applyAlignment="1">
      <alignment horizontal="center" vertical="center"/>
    </xf>
    <xf numFmtId="183" fontId="50" fillId="0" borderId="33" xfId="1" applyFont="1" applyFill="1" applyBorder="1" applyAlignment="1">
      <alignment horizontal="right" vertical="center"/>
    </xf>
    <xf numFmtId="2" fontId="52" fillId="0" borderId="33" xfId="1" applyNumberFormat="1" applyFont="1" applyFill="1" applyBorder="1" applyAlignment="1">
      <alignment horizontal="center" vertical="center"/>
    </xf>
    <xf numFmtId="183" fontId="75" fillId="0" borderId="36" xfId="1" applyFont="1" applyFill="1" applyBorder="1" applyAlignment="1">
      <alignment horizontal="center" vertical="center"/>
    </xf>
    <xf numFmtId="183" fontId="50" fillId="0" borderId="37" xfId="1" applyFont="1" applyFill="1" applyBorder="1" applyAlignment="1">
      <alignment horizontal="center" vertical="center"/>
    </xf>
    <xf numFmtId="183" fontId="59" fillId="0" borderId="38" xfId="1" applyFont="1" applyFill="1" applyBorder="1" applyAlignment="1">
      <alignment horizontal="center" vertical="center"/>
    </xf>
    <xf numFmtId="183" fontId="50" fillId="0" borderId="37" xfId="1" applyFont="1" applyFill="1" applyBorder="1" applyAlignment="1">
      <alignment horizontal="right" vertical="center"/>
    </xf>
    <xf numFmtId="2" fontId="52" fillId="0" borderId="37" xfId="1" applyNumberFormat="1" applyFont="1" applyFill="1" applyBorder="1" applyAlignment="1">
      <alignment horizontal="center" vertical="center"/>
    </xf>
    <xf numFmtId="183" fontId="75" fillId="0" borderId="38" xfId="1" applyFont="1" applyFill="1" applyBorder="1" applyAlignment="1">
      <alignment horizontal="center" vertical="center"/>
    </xf>
    <xf numFmtId="183" fontId="50" fillId="0" borderId="0" xfId="1" applyFont="1" applyFill="1" applyBorder="1" applyAlignment="1">
      <alignment horizontal="center" vertical="center"/>
    </xf>
    <xf numFmtId="2" fontId="50" fillId="0" borderId="34" xfId="1" applyNumberFormat="1" applyFont="1" applyFill="1" applyBorder="1" applyAlignment="1">
      <alignment horizontal="center" vertical="top"/>
    </xf>
    <xf numFmtId="183" fontId="52" fillId="0" borderId="34" xfId="1" applyFont="1" applyFill="1" applyBorder="1" applyAlignment="1">
      <alignment horizontal="center" vertical="center"/>
    </xf>
    <xf numFmtId="183" fontId="50" fillId="0" borderId="22" xfId="1" applyFont="1" applyFill="1" applyBorder="1" applyAlignment="1">
      <alignment horizontal="center" vertical="center"/>
    </xf>
    <xf numFmtId="2" fontId="50" fillId="0" borderId="37" xfId="1" applyNumberFormat="1" applyFont="1" applyFill="1" applyBorder="1" applyAlignment="1">
      <alignment horizontal="center" vertical="top"/>
    </xf>
    <xf numFmtId="183" fontId="52" fillId="0" borderId="37" xfId="1" applyFont="1" applyFill="1" applyBorder="1" applyAlignment="1">
      <alignment horizontal="center" vertical="center"/>
    </xf>
    <xf numFmtId="183" fontId="52" fillId="0" borderId="33" xfId="1" applyFont="1" applyFill="1" applyBorder="1" applyAlignment="1">
      <alignment horizontal="center" vertical="center"/>
    </xf>
    <xf numFmtId="0" fontId="50" fillId="0" borderId="34" xfId="1" applyNumberFormat="1" applyFont="1" applyFill="1" applyBorder="1" applyAlignment="1">
      <alignment horizontal="center" vertical="top"/>
    </xf>
    <xf numFmtId="2" fontId="50" fillId="0" borderId="34" xfId="1" applyNumberFormat="1" applyFont="1" applyFill="1" applyBorder="1" applyAlignment="1">
      <alignment horizontal="right" vertical="center"/>
    </xf>
    <xf numFmtId="2" fontId="50" fillId="0" borderId="33" xfId="1" applyNumberFormat="1" applyFont="1" applyFill="1" applyBorder="1" applyAlignment="1">
      <alignment horizontal="right" vertical="center"/>
    </xf>
    <xf numFmtId="183" fontId="50" fillId="0" borderId="38" xfId="1" applyFont="1" applyFill="1" applyBorder="1" applyAlignment="1"/>
    <xf numFmtId="0" fontId="50" fillId="0" borderId="34" xfId="1" applyNumberFormat="1" applyFont="1" applyFill="1" applyBorder="1" applyAlignment="1">
      <alignment horizontal="right" vertical="center"/>
    </xf>
    <xf numFmtId="2" fontId="52" fillId="0" borderId="34" xfId="1" applyNumberFormat="1" applyFont="1" applyFill="1" applyBorder="1" applyAlignment="1">
      <alignment vertical="center"/>
    </xf>
    <xf numFmtId="183" fontId="75" fillId="0" borderId="35" xfId="1" applyFont="1" applyFill="1" applyBorder="1" applyAlignment="1">
      <alignment vertical="center"/>
    </xf>
    <xf numFmtId="0" fontId="50" fillId="0" borderId="33" xfId="1" applyNumberFormat="1" applyFont="1" applyFill="1" applyBorder="1" applyAlignment="1">
      <alignment horizontal="right" vertical="center"/>
    </xf>
    <xf numFmtId="2" fontId="52" fillId="0" borderId="33" xfId="1" applyNumberFormat="1" applyFont="1" applyFill="1" applyBorder="1" applyAlignment="1">
      <alignment vertical="center"/>
    </xf>
    <xf numFmtId="183" fontId="75" fillId="0" borderId="36" xfId="1" applyFont="1" applyFill="1" applyBorder="1" applyAlignment="1">
      <alignment vertical="center"/>
    </xf>
    <xf numFmtId="183" fontId="50" fillId="0" borderId="37" xfId="1" applyFont="1" applyFill="1" applyBorder="1" applyAlignment="1">
      <alignment vertical="center"/>
    </xf>
    <xf numFmtId="0" fontId="50" fillId="0" borderId="37" xfId="1" applyNumberFormat="1" applyFont="1" applyFill="1" applyBorder="1" applyAlignment="1">
      <alignment horizontal="right" vertical="center"/>
    </xf>
    <xf numFmtId="2" fontId="52" fillId="0" borderId="37" xfId="1" applyNumberFormat="1" applyFont="1" applyFill="1" applyBorder="1" applyAlignment="1">
      <alignment vertical="center"/>
    </xf>
    <xf numFmtId="183" fontId="75" fillId="0" borderId="38" xfId="1" applyFont="1" applyFill="1" applyBorder="1" applyAlignment="1">
      <alignment vertical="center"/>
    </xf>
    <xf numFmtId="183" fontId="52" fillId="0" borderId="34" xfId="1" applyFont="1" applyFill="1" applyBorder="1" applyAlignment="1">
      <alignment vertical="center"/>
    </xf>
    <xf numFmtId="183" fontId="52" fillId="0" borderId="33" xfId="1" applyFont="1" applyFill="1" applyBorder="1" applyAlignment="1">
      <alignment vertical="center"/>
    </xf>
    <xf numFmtId="183" fontId="52" fillId="0" borderId="33" xfId="1" applyFont="1" applyFill="1" applyBorder="1" applyAlignment="1">
      <alignment horizontal="right" vertical="center"/>
    </xf>
    <xf numFmtId="183" fontId="50" fillId="0" borderId="37" xfId="1" applyFont="1" applyFill="1" applyBorder="1" applyAlignment="1">
      <alignment horizontal="center" vertical="center" wrapText="1"/>
    </xf>
    <xf numFmtId="183" fontId="59" fillId="0" borderId="22" xfId="1" applyFont="1" applyFill="1" applyBorder="1" applyAlignment="1">
      <alignment horizontal="center" vertical="center" wrapText="1"/>
    </xf>
    <xf numFmtId="183" fontId="59" fillId="0" borderId="38" xfId="1" applyFont="1" applyFill="1" applyBorder="1" applyAlignment="1">
      <alignment horizontal="center" vertical="center" wrapText="1"/>
    </xf>
    <xf numFmtId="2" fontId="50" fillId="0" borderId="37" xfId="1" applyNumberFormat="1" applyFont="1" applyFill="1" applyBorder="1" applyAlignment="1">
      <alignment horizontal="right" vertical="center"/>
    </xf>
    <xf numFmtId="0" fontId="50" fillId="11" borderId="33" xfId="1" applyNumberFormat="1" applyFont="1" applyFill="1" applyBorder="1" applyAlignment="1">
      <alignment horizontal="right" vertical="center"/>
    </xf>
    <xf numFmtId="0" fontId="59" fillId="11" borderId="35" xfId="1" applyNumberFormat="1" applyFont="1" applyFill="1" applyBorder="1" applyAlignment="1">
      <alignment vertical="center"/>
    </xf>
    <xf numFmtId="0" fontId="59" fillId="11" borderId="36" xfId="1" applyNumberFormat="1" applyFont="1" applyFill="1" applyBorder="1" applyAlignment="1">
      <alignment vertical="center"/>
    </xf>
    <xf numFmtId="0" fontId="50" fillId="11" borderId="34" xfId="1" applyNumberFormat="1" applyFont="1" applyFill="1" applyBorder="1" applyAlignment="1">
      <alignment horizontal="right" vertical="center"/>
    </xf>
    <xf numFmtId="183" fontId="59" fillId="11" borderId="35" xfId="1" applyFont="1" applyFill="1" applyBorder="1" applyAlignment="1">
      <alignment vertical="center"/>
    </xf>
    <xf numFmtId="183" fontId="59" fillId="11" borderId="36" xfId="1" applyFont="1" applyFill="1" applyBorder="1" applyAlignment="1">
      <alignment vertical="center"/>
    </xf>
    <xf numFmtId="183" fontId="59" fillId="0" borderId="35" xfId="1" applyFont="1" applyFill="1" applyBorder="1" applyAlignment="1">
      <alignment horizontal="right" vertical="center"/>
    </xf>
    <xf numFmtId="183" fontId="59" fillId="0" borderId="34" xfId="1" applyFont="1" applyFill="1" applyBorder="1" applyAlignment="1">
      <alignment horizontal="right" vertical="center"/>
    </xf>
    <xf numFmtId="183" fontId="85" fillId="0" borderId="35" xfId="1" applyFont="1" applyFill="1" applyBorder="1" applyAlignment="1">
      <alignment horizontal="right" vertical="center"/>
    </xf>
    <xf numFmtId="183" fontId="75" fillId="0" borderId="34" xfId="1" applyFont="1" applyFill="1" applyBorder="1" applyAlignment="1">
      <alignment horizontal="right" vertical="center"/>
    </xf>
    <xf numFmtId="183" fontId="75" fillId="0" borderId="35" xfId="1" applyFont="1" applyFill="1" applyBorder="1" applyAlignment="1">
      <alignment horizontal="right" vertical="center"/>
    </xf>
    <xf numFmtId="183" fontId="59" fillId="0" borderId="36" xfId="1" applyFont="1" applyFill="1" applyBorder="1" applyAlignment="1">
      <alignment horizontal="right" vertical="center"/>
    </xf>
    <xf numFmtId="183" fontId="59" fillId="0" borderId="33" xfId="1" applyFont="1" applyFill="1" applyBorder="1" applyAlignment="1">
      <alignment horizontal="right" vertical="center"/>
    </xf>
    <xf numFmtId="183" fontId="85" fillId="0" borderId="36" xfId="1" applyFont="1" applyFill="1" applyBorder="1" applyAlignment="1">
      <alignment horizontal="right" vertical="center"/>
    </xf>
    <xf numFmtId="183" fontId="75" fillId="0" borderId="33" xfId="1" applyFont="1" applyFill="1" applyBorder="1" applyAlignment="1">
      <alignment horizontal="right" vertical="center"/>
    </xf>
    <xf numFmtId="183" fontId="75" fillId="0" borderId="36" xfId="1" applyFont="1" applyFill="1" applyBorder="1" applyAlignment="1">
      <alignment horizontal="right" vertical="center"/>
    </xf>
    <xf numFmtId="183" fontId="50" fillId="11" borderId="34" xfId="1" applyFont="1" applyFill="1" applyBorder="1" applyAlignment="1">
      <alignment horizontal="right" vertical="center"/>
    </xf>
    <xf numFmtId="183" fontId="59" fillId="11" borderId="35" xfId="1" applyFont="1" applyFill="1" applyBorder="1" applyAlignment="1">
      <alignment horizontal="right" vertical="center"/>
    </xf>
    <xf numFmtId="183" fontId="50" fillId="11" borderId="33" xfId="1" applyFont="1" applyFill="1" applyBorder="1" applyAlignment="1">
      <alignment horizontal="right" vertical="center"/>
    </xf>
    <xf numFmtId="183" fontId="59" fillId="11" borderId="36" xfId="1" applyFont="1" applyFill="1" applyBorder="1" applyAlignment="1">
      <alignment horizontal="right" vertical="center"/>
    </xf>
    <xf numFmtId="183" fontId="59" fillId="0" borderId="38" xfId="1" applyFont="1" applyFill="1" applyBorder="1" applyAlignment="1">
      <alignment horizontal="right" vertical="center"/>
    </xf>
    <xf numFmtId="10" fontId="50" fillId="0" borderId="34" xfId="3" applyNumberFormat="1" applyFont="1" applyFill="1" applyBorder="1" applyAlignment="1">
      <alignment horizontal="right" vertical="center"/>
    </xf>
    <xf numFmtId="10" fontId="52" fillId="0" borderId="34" xfId="1" applyNumberFormat="1" applyFont="1" applyFill="1" applyBorder="1" applyAlignment="1">
      <alignment horizontal="center" vertical="center"/>
    </xf>
    <xf numFmtId="10" fontId="52" fillId="0" borderId="33" xfId="1" applyNumberFormat="1" applyFont="1" applyFill="1" applyBorder="1" applyAlignment="1">
      <alignment horizontal="center" vertical="center"/>
    </xf>
    <xf numFmtId="10" fontId="50" fillId="0" borderId="37" xfId="3" applyNumberFormat="1" applyFont="1" applyFill="1" applyBorder="1" applyAlignment="1">
      <alignment horizontal="right" vertical="center"/>
    </xf>
    <xf numFmtId="10" fontId="52" fillId="0" borderId="37" xfId="3" applyNumberFormat="1" applyFont="1" applyFill="1" applyBorder="1" applyAlignment="1">
      <alignment vertical="center"/>
    </xf>
    <xf numFmtId="49" fontId="59" fillId="0" borderId="0" xfId="1" applyNumberFormat="1" applyFont="1" applyFill="1" applyBorder="1" applyAlignment="1">
      <alignment horizontal="center" vertical="center" wrapText="1"/>
    </xf>
    <xf numFmtId="9" fontId="59" fillId="0" borderId="36" xfId="1" applyNumberFormat="1" applyFont="1" applyFill="1" applyBorder="1" applyAlignment="1">
      <alignment vertical="center"/>
    </xf>
    <xf numFmtId="9" fontId="75" fillId="0" borderId="36" xfId="1" applyNumberFormat="1" applyFont="1" applyFill="1" applyBorder="1" applyAlignment="1">
      <alignment vertical="center"/>
    </xf>
    <xf numFmtId="0" fontId="59" fillId="0" borderId="33" xfId="1" applyNumberFormat="1" applyFont="1" applyFill="1" applyBorder="1" applyAlignment="1">
      <alignment vertical="center" wrapText="1" shrinkToFit="1"/>
    </xf>
    <xf numFmtId="9" fontId="59" fillId="0" borderId="38" xfId="1" applyNumberFormat="1" applyFont="1" applyFill="1" applyBorder="1" applyAlignment="1">
      <alignment vertical="center"/>
    </xf>
    <xf numFmtId="10" fontId="52" fillId="0" borderId="37" xfId="1" applyNumberFormat="1" applyFont="1" applyFill="1" applyBorder="1" applyAlignment="1">
      <alignment horizontal="center" vertical="center"/>
    </xf>
    <xf numFmtId="9" fontId="75" fillId="0" borderId="38" xfId="1" applyNumberFormat="1" applyFont="1" applyFill="1" applyBorder="1" applyAlignment="1">
      <alignment vertical="center"/>
    </xf>
    <xf numFmtId="49" fontId="59" fillId="0" borderId="26" xfId="1" applyNumberFormat="1" applyFont="1" applyFill="1" applyBorder="1" applyAlignment="1">
      <alignment horizontal="center" vertical="center" wrapText="1"/>
    </xf>
    <xf numFmtId="10" fontId="50" fillId="0" borderId="33" xfId="1" applyNumberFormat="1" applyFont="1" applyFill="1" applyBorder="1" applyAlignment="1">
      <alignment vertical="center"/>
    </xf>
    <xf numFmtId="10" fontId="52" fillId="0" borderId="33" xfId="1" applyNumberFormat="1" applyFont="1" applyFill="1" applyBorder="1" applyAlignment="1">
      <alignment vertical="center"/>
    </xf>
    <xf numFmtId="183" fontId="50" fillId="0" borderId="37" xfId="1" applyFont="1" applyFill="1" applyBorder="1" applyAlignment="1"/>
    <xf numFmtId="183" fontId="50" fillId="0" borderId="22" xfId="1" applyFont="1" applyFill="1" applyBorder="1" applyAlignment="1"/>
    <xf numFmtId="9" fontId="50" fillId="0" borderId="37" xfId="1" applyNumberFormat="1" applyFont="1" applyFill="1" applyBorder="1" applyAlignment="1">
      <alignment vertical="center"/>
    </xf>
    <xf numFmtId="9" fontId="59" fillId="0" borderId="37" xfId="1" applyNumberFormat="1" applyFont="1" applyFill="1" applyBorder="1" applyAlignment="1">
      <alignment horizontal="right" vertical="center"/>
    </xf>
    <xf numFmtId="9" fontId="75" fillId="0" borderId="37" xfId="1" applyNumberFormat="1" applyFont="1" applyFill="1" applyBorder="1" applyAlignment="1">
      <alignment vertical="center"/>
    </xf>
    <xf numFmtId="183" fontId="72" fillId="0" borderId="0" xfId="1" applyFont="1" applyFill="1" applyAlignment="1"/>
    <xf numFmtId="183" fontId="50" fillId="0" borderId="0" xfId="1" applyFont="1" applyFill="1" applyAlignment="1">
      <alignment horizontal="left"/>
    </xf>
    <xf numFmtId="183" fontId="50" fillId="0" borderId="0" xfId="1" applyFont="1" applyFill="1" applyAlignment="1">
      <alignment horizontal="center" vertical="center"/>
    </xf>
    <xf numFmtId="183" fontId="50" fillId="0" borderId="36" xfId="1" applyFont="1" applyFill="1" applyBorder="1" applyAlignment="1">
      <alignment horizontal="center" vertical="center"/>
    </xf>
    <xf numFmtId="9" fontId="75" fillId="0" borderId="33" xfId="1" applyNumberFormat="1" applyFont="1" applyFill="1" applyBorder="1" applyAlignment="1">
      <alignment vertical="center"/>
    </xf>
    <xf numFmtId="9" fontId="50" fillId="0" borderId="33" xfId="1" applyNumberFormat="1" applyFont="1" applyFill="1" applyBorder="1" applyAlignment="1">
      <alignment vertical="center"/>
    </xf>
    <xf numFmtId="9" fontId="59" fillId="0" borderId="33" xfId="1" applyNumberFormat="1" applyFont="1" applyFill="1" applyBorder="1" applyAlignment="1">
      <alignment horizontal="right" vertical="center"/>
    </xf>
    <xf numFmtId="10" fontId="50" fillId="0" borderId="26" xfId="1" applyNumberFormat="1" applyFont="1" applyFill="1" applyBorder="1" applyAlignment="1">
      <alignment vertical="center"/>
    </xf>
    <xf numFmtId="10" fontId="59" fillId="0" borderId="35" xfId="1" applyNumberFormat="1" applyFont="1" applyFill="1" applyBorder="1" applyAlignment="1">
      <alignment vertical="center"/>
    </xf>
    <xf numFmtId="10" fontId="50" fillId="0" borderId="0" xfId="1" applyNumberFormat="1" applyFont="1" applyFill="1" applyBorder="1" applyAlignment="1">
      <alignment vertical="center"/>
    </xf>
    <xf numFmtId="10" fontId="59" fillId="0" borderId="36" xfId="1" applyNumberFormat="1" applyFont="1" applyFill="1" applyBorder="1" applyAlignment="1">
      <alignment vertical="center"/>
    </xf>
    <xf numFmtId="0" fontId="86" fillId="0" borderId="21" xfId="2" applyFont="1" applyBorder="1" applyAlignment="1">
      <alignment vertical="center" wrapText="1"/>
    </xf>
    <xf numFmtId="49" fontId="59" fillId="0" borderId="22" xfId="1" applyNumberFormat="1" applyFont="1" applyFill="1" applyBorder="1" applyAlignment="1">
      <alignment horizontal="center" vertical="center" wrapText="1"/>
    </xf>
    <xf numFmtId="10" fontId="50" fillId="0" borderId="22" xfId="1" applyNumberFormat="1" applyFont="1" applyFill="1" applyBorder="1" applyAlignment="1">
      <alignment vertical="center"/>
    </xf>
    <xf numFmtId="10" fontId="50" fillId="0" borderId="37" xfId="1" applyNumberFormat="1" applyFont="1" applyFill="1" applyBorder="1" applyAlignment="1">
      <alignment vertical="center"/>
    </xf>
    <xf numFmtId="10" fontId="59" fillId="0" borderId="38" xfId="1" applyNumberFormat="1" applyFont="1" applyFill="1" applyBorder="1" applyAlignment="1">
      <alignment vertical="center"/>
    </xf>
    <xf numFmtId="10" fontId="52" fillId="0" borderId="37" xfId="1" applyNumberFormat="1" applyFont="1" applyFill="1" applyBorder="1" applyAlignment="1">
      <alignment vertical="center"/>
    </xf>
    <xf numFmtId="183" fontId="59" fillId="0" borderId="0" xfId="1" applyFont="1" applyFill="1" applyBorder="1" applyAlignment="1">
      <alignment vertical="center" wrapText="1"/>
    </xf>
    <xf numFmtId="10" fontId="52" fillId="0" borderId="26" xfId="1" applyNumberFormat="1" applyFont="1" applyFill="1" applyBorder="1" applyAlignment="1">
      <alignment vertical="center"/>
    </xf>
    <xf numFmtId="10" fontId="52" fillId="0" borderId="0" xfId="1" applyNumberFormat="1" applyFont="1" applyFill="1" applyBorder="1" applyAlignment="1">
      <alignment vertical="center"/>
    </xf>
    <xf numFmtId="0" fontId="59" fillId="0" borderId="0" xfId="1" applyNumberFormat="1" applyFont="1" applyFill="1" applyBorder="1" applyAlignment="1">
      <alignment vertical="center" wrapText="1" shrinkToFit="1"/>
    </xf>
    <xf numFmtId="10" fontId="50" fillId="0" borderId="33" xfId="1" applyNumberFormat="1" applyFont="1" applyFill="1" applyBorder="1" applyAlignment="1">
      <alignment horizontal="right" vertical="top" wrapText="1"/>
    </xf>
    <xf numFmtId="9" fontId="59" fillId="0" borderId="37" xfId="1" applyNumberFormat="1" applyFont="1" applyFill="1" applyBorder="1" applyAlignment="1">
      <alignment vertical="center"/>
    </xf>
    <xf numFmtId="9" fontId="75" fillId="0" borderId="22" xfId="1" applyNumberFormat="1" applyFont="1" applyFill="1" applyBorder="1" applyAlignment="1">
      <alignment vertical="center"/>
    </xf>
    <xf numFmtId="183" fontId="50" fillId="0" borderId="21" xfId="1" applyFont="1" applyFill="1" applyBorder="1" applyAlignment="1"/>
    <xf numFmtId="183" fontId="59" fillId="0" borderId="34" xfId="1" applyFont="1" applyFill="1" applyBorder="1" applyAlignment="1">
      <alignment wrapText="1"/>
    </xf>
    <xf numFmtId="183" fontId="59" fillId="0" borderId="26" xfId="1" applyFont="1" applyFill="1" applyBorder="1" applyAlignment="1">
      <alignment horizontal="center"/>
    </xf>
    <xf numFmtId="183" fontId="59" fillId="0" borderId="37" xfId="1" applyFont="1" applyFill="1" applyBorder="1" applyAlignment="1">
      <alignment vertical="top" wrapText="1"/>
    </xf>
    <xf numFmtId="183" fontId="59" fillId="0" borderId="22" xfId="1" applyFont="1" applyFill="1" applyBorder="1" applyAlignment="1">
      <alignment horizontal="center" vertical="top"/>
    </xf>
    <xf numFmtId="2" fontId="52" fillId="0" borderId="37" xfId="1" applyNumberFormat="1" applyFont="1" applyFill="1" applyBorder="1" applyAlignment="1">
      <alignment vertical="top"/>
    </xf>
    <xf numFmtId="183" fontId="75" fillId="0" borderId="38" xfId="1" applyFont="1" applyFill="1" applyBorder="1" applyAlignment="1">
      <alignment horizontal="right" vertical="center"/>
    </xf>
    <xf numFmtId="9" fontId="59" fillId="0" borderId="35" xfId="3" applyFont="1" applyFill="1" applyBorder="1" applyAlignment="1">
      <alignment vertical="center"/>
    </xf>
    <xf numFmtId="9" fontId="75" fillId="0" borderId="36" xfId="3" applyFont="1" applyFill="1" applyBorder="1" applyAlignment="1">
      <alignment vertical="center"/>
    </xf>
    <xf numFmtId="9" fontId="59" fillId="0" borderId="0" xfId="3" applyFont="1" applyFill="1" applyBorder="1" applyAlignment="1">
      <alignment vertical="center"/>
    </xf>
    <xf numFmtId="9" fontId="59" fillId="0" borderId="36" xfId="3" applyFont="1" applyFill="1" applyBorder="1" applyAlignment="1">
      <alignment vertical="center"/>
    </xf>
    <xf numFmtId="10" fontId="59" fillId="0" borderId="22" xfId="3" applyNumberFormat="1" applyFont="1" applyFill="1" applyBorder="1" applyAlignment="1">
      <alignment vertical="center"/>
    </xf>
    <xf numFmtId="10" fontId="59" fillId="0" borderId="38" xfId="3" applyNumberFormat="1" applyFont="1" applyFill="1" applyBorder="1" applyAlignment="1">
      <alignment vertical="center"/>
    </xf>
    <xf numFmtId="10" fontId="75" fillId="0" borderId="38" xfId="3" applyNumberFormat="1" applyFont="1" applyFill="1" applyBorder="1" applyAlignment="1">
      <alignment vertical="center"/>
    </xf>
    <xf numFmtId="183" fontId="50" fillId="0" borderId="23" xfId="1" applyFont="1" applyFill="1" applyBorder="1" applyAlignment="1">
      <alignment vertical="center" wrapText="1"/>
    </xf>
    <xf numFmtId="183" fontId="59" fillId="0" borderId="39" xfId="1" applyFont="1" applyFill="1" applyBorder="1" applyAlignment="1">
      <alignment vertical="center" wrapText="1"/>
    </xf>
    <xf numFmtId="183" fontId="59" fillId="0" borderId="40" xfId="1" applyFont="1" applyFill="1" applyBorder="1" applyAlignment="1">
      <alignment vertical="center"/>
    </xf>
    <xf numFmtId="9" fontId="59" fillId="0" borderId="40" xfId="3" applyFont="1" applyFill="1" applyBorder="1" applyAlignment="1">
      <alignment vertical="center"/>
    </xf>
    <xf numFmtId="9" fontId="59" fillId="0" borderId="41" xfId="3" applyFont="1" applyFill="1" applyBorder="1" applyAlignment="1">
      <alignment vertical="center"/>
    </xf>
    <xf numFmtId="10" fontId="50" fillId="0" borderId="39" xfId="3" applyNumberFormat="1" applyFont="1" applyFill="1" applyBorder="1" applyAlignment="1">
      <alignment horizontal="center" vertical="center"/>
    </xf>
    <xf numFmtId="9" fontId="59" fillId="0" borderId="41" xfId="3" applyFont="1" applyFill="1" applyBorder="1" applyAlignment="1">
      <alignment horizontal="center" vertical="center"/>
    </xf>
    <xf numFmtId="10" fontId="50" fillId="0" borderId="39" xfId="3" applyNumberFormat="1" applyFont="1" applyFill="1" applyBorder="1" applyAlignment="1">
      <alignment vertical="center"/>
    </xf>
    <xf numFmtId="9" fontId="75" fillId="0" borderId="35" xfId="3" applyFont="1" applyFill="1" applyBorder="1" applyAlignment="1">
      <alignment horizontal="center" vertical="center"/>
    </xf>
    <xf numFmtId="9" fontId="50" fillId="0" borderId="33" xfId="3" applyFont="1" applyFill="1" applyBorder="1" applyAlignment="1">
      <alignment horizontal="center" vertical="center"/>
    </xf>
    <xf numFmtId="9" fontId="59" fillId="0" borderId="0" xfId="3" applyFont="1" applyFill="1" applyBorder="1" applyAlignment="1">
      <alignment horizontal="center" vertical="center"/>
    </xf>
    <xf numFmtId="10" fontId="50" fillId="0" borderId="34" xfId="5" applyNumberFormat="1" applyFont="1" applyFill="1" applyBorder="1" applyAlignment="1">
      <alignment horizontal="center" vertical="center"/>
    </xf>
    <xf numFmtId="9" fontId="59" fillId="0" borderId="35" xfId="3" applyFont="1" applyFill="1" applyBorder="1" applyAlignment="1">
      <alignment horizontal="center" vertical="center"/>
    </xf>
    <xf numFmtId="9" fontId="75" fillId="0" borderId="36" xfId="3" applyFont="1" applyFill="1" applyBorder="1" applyAlignment="1">
      <alignment horizontal="center" vertical="center"/>
    </xf>
    <xf numFmtId="9" fontId="59" fillId="0" borderId="22" xfId="3" applyFont="1" applyFill="1" applyBorder="1" applyAlignment="1">
      <alignment vertical="center"/>
    </xf>
    <xf numFmtId="9" fontId="59" fillId="0" borderId="38" xfId="3" applyFont="1" applyFill="1" applyBorder="1" applyAlignment="1">
      <alignment vertical="center"/>
    </xf>
    <xf numFmtId="9" fontId="50" fillId="0" borderId="37" xfId="3" applyFont="1" applyFill="1" applyBorder="1" applyAlignment="1">
      <alignment horizontal="center" vertical="center"/>
    </xf>
    <xf numFmtId="9" fontId="59" fillId="0" borderId="22" xfId="3" applyFont="1" applyFill="1" applyBorder="1" applyAlignment="1">
      <alignment horizontal="center" vertical="center"/>
    </xf>
    <xf numFmtId="10" fontId="50" fillId="0" borderId="37" xfId="5" applyNumberFormat="1" applyFont="1" applyFill="1" applyBorder="1" applyAlignment="1">
      <alignment horizontal="center" vertical="center"/>
    </xf>
    <xf numFmtId="9" fontId="59" fillId="0" borderId="38" xfId="3" applyFont="1" applyFill="1" applyBorder="1" applyAlignment="1">
      <alignment horizontal="center" vertical="center"/>
    </xf>
    <xf numFmtId="183" fontId="50" fillId="0" borderId="22" xfId="1" applyFont="1" applyFill="1" applyBorder="1" applyAlignment="1">
      <alignment vertical="center"/>
    </xf>
    <xf numFmtId="183" fontId="52" fillId="0" borderId="37" xfId="1" applyFont="1" applyFill="1" applyBorder="1" applyAlignment="1">
      <alignment vertical="center"/>
    </xf>
    <xf numFmtId="183" fontId="50" fillId="0" borderId="26" xfId="1" applyFont="1" applyFill="1" applyBorder="1" applyAlignment="1">
      <alignment vertical="center"/>
    </xf>
    <xf numFmtId="183" fontId="71" fillId="0" borderId="35" xfId="1" applyFont="1" applyFill="1" applyBorder="1" applyAlignment="1">
      <alignment vertical="center"/>
    </xf>
    <xf numFmtId="183" fontId="71" fillId="0" borderId="38" xfId="1" applyFont="1" applyFill="1" applyBorder="1" applyAlignment="1">
      <alignment vertical="center"/>
    </xf>
    <xf numFmtId="183" fontId="59" fillId="11" borderId="34" xfId="1" applyFont="1" applyFill="1" applyBorder="1" applyAlignment="1">
      <alignment horizontal="left" vertical="center" wrapText="1"/>
    </xf>
    <xf numFmtId="2" fontId="50" fillId="0" borderId="26" xfId="1" applyNumberFormat="1" applyFont="1" applyFill="1" applyBorder="1" applyAlignment="1">
      <alignment horizontal="center" vertical="center"/>
    </xf>
    <xf numFmtId="183" fontId="59" fillId="11" borderId="33" xfId="1" applyFont="1" applyFill="1" applyBorder="1" applyAlignment="1">
      <alignment horizontal="left" vertical="center" wrapText="1"/>
    </xf>
    <xf numFmtId="2" fontId="50" fillId="0" borderId="0" xfId="1" applyNumberFormat="1" applyFont="1" applyFill="1" applyBorder="1" applyAlignment="1">
      <alignment horizontal="center" vertical="center"/>
    </xf>
    <xf numFmtId="183" fontId="59" fillId="11" borderId="37" xfId="1" applyFont="1" applyFill="1" applyBorder="1" applyAlignment="1">
      <alignment horizontal="left" vertical="center"/>
    </xf>
    <xf numFmtId="2" fontId="50" fillId="0" borderId="22" xfId="1" applyNumberFormat="1" applyFont="1" applyFill="1" applyBorder="1" applyAlignment="1">
      <alignment horizontal="center" vertical="center"/>
    </xf>
    <xf numFmtId="10" fontId="52" fillId="0" borderId="34" xfId="3" applyNumberFormat="1" applyFont="1" applyFill="1" applyBorder="1" applyAlignment="1">
      <alignment horizontal="center" vertical="center"/>
    </xf>
    <xf numFmtId="10" fontId="50" fillId="0" borderId="33" xfId="5" applyNumberFormat="1" applyFont="1" applyFill="1" applyBorder="1" applyAlignment="1">
      <alignment horizontal="center" vertical="center"/>
    </xf>
    <xf numFmtId="10" fontId="52" fillId="0" borderId="33" xfId="3" applyNumberFormat="1" applyFont="1" applyFill="1" applyBorder="1" applyAlignment="1">
      <alignment horizontal="center" vertical="center"/>
    </xf>
    <xf numFmtId="10" fontId="52" fillId="0" borderId="37" xfId="3" applyNumberFormat="1" applyFont="1" applyFill="1" applyBorder="1" applyAlignment="1">
      <alignment horizontal="center" vertical="center"/>
    </xf>
    <xf numFmtId="0" fontId="59" fillId="0" borderId="35" xfId="1" applyNumberFormat="1" applyFont="1" applyFill="1" applyBorder="1" applyAlignment="1">
      <alignment vertical="center"/>
    </xf>
    <xf numFmtId="0" fontId="59" fillId="0" borderId="38" xfId="1" applyNumberFormat="1" applyFont="1" applyFill="1" applyBorder="1" applyAlignment="1">
      <alignment vertical="center"/>
    </xf>
    <xf numFmtId="185" fontId="59" fillId="0" borderId="26" xfId="1" applyNumberFormat="1" applyFont="1" applyFill="1" applyBorder="1" applyAlignment="1">
      <alignment horizontal="center" vertical="center"/>
    </xf>
    <xf numFmtId="183" fontId="50" fillId="0" borderId="26" xfId="1" applyFont="1" applyFill="1" applyBorder="1" applyAlignment="1">
      <alignment horizontal="center" vertical="center"/>
    </xf>
    <xf numFmtId="183" fontId="75" fillId="0" borderId="34" xfId="1" applyFont="1" applyFill="1" applyBorder="1" applyAlignment="1">
      <alignment horizontal="center" vertical="center"/>
    </xf>
    <xf numFmtId="183" fontId="75" fillId="0" borderId="37" xfId="1" applyFont="1" applyFill="1" applyBorder="1" applyAlignment="1">
      <alignment horizontal="center" vertical="center"/>
    </xf>
    <xf numFmtId="183" fontId="75" fillId="0" borderId="26" xfId="1" applyFont="1" applyFill="1" applyBorder="1" applyAlignment="1">
      <alignment horizontal="center" vertical="center"/>
    </xf>
    <xf numFmtId="183" fontId="75" fillId="0" borderId="33" xfId="1" applyFont="1" applyFill="1" applyBorder="1" applyAlignment="1">
      <alignment horizontal="center" vertical="center"/>
    </xf>
    <xf numFmtId="183" fontId="75" fillId="0" borderId="0" xfId="1" applyFont="1" applyFill="1" applyBorder="1" applyAlignment="1">
      <alignment horizontal="center" vertical="center"/>
    </xf>
    <xf numFmtId="183" fontId="75" fillId="0" borderId="22" xfId="1" applyFont="1" applyFill="1" applyBorder="1" applyAlignment="1">
      <alignment horizontal="center" vertical="center"/>
    </xf>
    <xf numFmtId="49" fontId="87" fillId="0" borderId="35" xfId="1" applyNumberFormat="1" applyFont="1" applyFill="1" applyBorder="1" applyAlignment="1">
      <alignment horizontal="center" vertical="center"/>
    </xf>
    <xf numFmtId="183" fontId="59" fillId="0" borderId="34" xfId="1" applyFont="1" applyFill="1" applyBorder="1" applyAlignment="1">
      <alignment horizontal="center" vertical="center"/>
    </xf>
    <xf numFmtId="183" fontId="59" fillId="0" borderId="37" xfId="1" applyFont="1" applyFill="1" applyBorder="1" applyAlignment="1">
      <alignment horizontal="center" vertical="center"/>
    </xf>
    <xf numFmtId="0" fontId="74" fillId="0" borderId="26" xfId="2" applyFont="1" applyBorder="1" applyAlignment="1">
      <alignment horizontal="left" wrapText="1"/>
    </xf>
    <xf numFmtId="0" fontId="74" fillId="11" borderId="26" xfId="2" applyFont="1" applyFill="1" applyBorder="1" applyAlignment="1">
      <alignment horizontal="left" wrapText="1"/>
    </xf>
    <xf numFmtId="0" fontId="74" fillId="11" borderId="0" xfId="2" applyFont="1" applyFill="1" applyAlignment="1">
      <alignment horizontal="left" wrapText="1"/>
    </xf>
    <xf numFmtId="0" fontId="88" fillId="11" borderId="26" xfId="2" applyFont="1" applyFill="1" applyBorder="1" applyAlignment="1">
      <alignment horizontal="left" wrapText="1"/>
    </xf>
    <xf numFmtId="0" fontId="88" fillId="11" borderId="0" xfId="2" applyFont="1" applyFill="1" applyAlignment="1">
      <alignment horizontal="left" wrapText="1"/>
    </xf>
    <xf numFmtId="183" fontId="50" fillId="11" borderId="0" xfId="1" applyFont="1" applyFill="1" applyBorder="1" applyAlignment="1"/>
    <xf numFmtId="183" fontId="72" fillId="11" borderId="0" xfId="1" applyFont="1" applyFill="1" applyAlignment="1"/>
    <xf numFmtId="183" fontId="50" fillId="11" borderId="0" xfId="1" applyFont="1" applyFill="1" applyAlignment="1">
      <alignment horizontal="left"/>
    </xf>
    <xf numFmtId="183" fontId="50" fillId="11" borderId="0" xfId="1" applyFont="1" applyFill="1" applyAlignment="1">
      <alignment horizontal="center" vertical="center"/>
    </xf>
    <xf numFmtId="183" fontId="52" fillId="11" borderId="0" xfId="1" applyFont="1" applyFill="1" applyAlignment="1">
      <alignment horizontal="center" vertical="center"/>
    </xf>
    <xf numFmtId="183" fontId="52" fillId="0" borderId="0" xfId="1" applyFont="1" applyFill="1" applyAlignment="1">
      <alignment horizontal="center" vertical="center"/>
    </xf>
    <xf numFmtId="183" fontId="71" fillId="0" borderId="0" xfId="1" applyFont="1" applyFill="1" applyAlignment="1"/>
    <xf numFmtId="183" fontId="52" fillId="0" borderId="0" xfId="1" applyFont="1" applyFill="1" applyAlignment="1">
      <alignment horizontal="left"/>
    </xf>
    <xf numFmtId="0" fontId="26" fillId="2" borderId="0" xfId="0" applyFont="1" applyFill="1" applyAlignment="1">
      <alignment horizontal="left" vertical="center" wrapText="1"/>
    </xf>
    <xf numFmtId="0" fontId="26" fillId="2" borderId="0" xfId="0" applyFont="1" applyFill="1" applyAlignment="1">
      <alignment horizontal="right" vertical="center" wrapText="1"/>
    </xf>
    <xf numFmtId="3" fontId="13" fillId="0" borderId="0" xfId="0" applyNumberFormat="1" applyFont="1" applyAlignment="1">
      <alignment horizontal="right" vertical="center" wrapText="1"/>
    </xf>
    <xf numFmtId="3" fontId="14" fillId="0" borderId="0" xfId="0" applyNumberFormat="1" applyFont="1" applyAlignment="1">
      <alignment horizontal="right" vertical="center" wrapText="1"/>
    </xf>
    <xf numFmtId="0" fontId="14" fillId="0" borderId="0" xfId="0" applyFont="1" applyAlignment="1" applyProtection="1">
      <alignment horizontal="right" vertical="center" wrapText="1"/>
      <protection locked="0"/>
    </xf>
    <xf numFmtId="165" fontId="15" fillId="5" borderId="0" xfId="0" applyNumberFormat="1" applyFont="1" applyFill="1" applyAlignment="1">
      <alignment horizontal="right" vertical="center" wrapText="1"/>
    </xf>
    <xf numFmtId="164" fontId="12" fillId="5" borderId="0" xfId="0" applyNumberFormat="1" applyFont="1" applyFill="1" applyAlignment="1">
      <alignment horizontal="right" vertical="center" wrapText="1"/>
    </xf>
    <xf numFmtId="0" fontId="6" fillId="2" borderId="0" xfId="0" applyFont="1" applyFill="1" applyAlignment="1" applyProtection="1">
      <alignment horizontal="left" vertical="center" wrapText="1"/>
      <protection locked="0"/>
    </xf>
    <xf numFmtId="0" fontId="6" fillId="2" borderId="0" xfId="0" applyFont="1" applyFill="1" applyAlignment="1" applyProtection="1">
      <alignment horizontal="right" vertical="center" wrapText="1"/>
      <protection locked="0"/>
    </xf>
    <xf numFmtId="186" fontId="14" fillId="6" borderId="0" xfId="0" applyNumberFormat="1" applyFont="1" applyFill="1" applyAlignment="1">
      <alignment horizontal="right" vertical="center" wrapText="1"/>
    </xf>
    <xf numFmtId="168" fontId="14" fillId="6" borderId="0" xfId="0" applyNumberFormat="1" applyFont="1" applyFill="1" applyAlignment="1">
      <alignment horizontal="left" vertical="center" wrapText="1"/>
    </xf>
    <xf numFmtId="0" fontId="89" fillId="0" borderId="0" xfId="3" applyNumberFormat="1" applyFont="1" applyAlignment="1"/>
    <xf numFmtId="0" fontId="90" fillId="0" borderId="0" xfId="2" applyFont="1"/>
    <xf numFmtId="188" fontId="91" fillId="0" borderId="0" xfId="6" applyNumberFormat="1" applyFont="1" applyBorder="1" applyAlignment="1">
      <alignment horizontal="right"/>
    </xf>
    <xf numFmtId="188" fontId="90" fillId="0" borderId="0" xfId="6" applyNumberFormat="1" applyFont="1" applyBorder="1" applyAlignment="1">
      <alignment horizontal="right"/>
    </xf>
    <xf numFmtId="188" fontId="92" fillId="0" borderId="0" xfId="6" applyNumberFormat="1" applyFont="1" applyBorder="1" applyAlignment="1">
      <alignment horizontal="right"/>
    </xf>
    <xf numFmtId="0" fontId="92" fillId="0" borderId="0" xfId="2" applyFont="1"/>
    <xf numFmtId="0" fontId="4" fillId="0" borderId="0" xfId="6" applyNumberFormat="1" applyFont="1" applyAlignment="1"/>
    <xf numFmtId="0" fontId="93" fillId="0" borderId="0" xfId="6" applyNumberFormat="1" applyFont="1" applyAlignment="1"/>
    <xf numFmtId="49" fontId="94" fillId="0" borderId="0" xfId="3" applyNumberFormat="1" applyFont="1" applyAlignment="1">
      <alignment horizontal="right" vertical="center"/>
    </xf>
    <xf numFmtId="0" fontId="93" fillId="0" borderId="0" xfId="2" applyFont="1" applyAlignment="1">
      <alignment horizontal="left"/>
    </xf>
    <xf numFmtId="0" fontId="95" fillId="0" borderId="0" xfId="2" applyFont="1"/>
    <xf numFmtId="188" fontId="96" fillId="0" borderId="0" xfId="6" applyNumberFormat="1" applyFont="1" applyBorder="1" applyAlignment="1">
      <alignment horizontal="right"/>
    </xf>
    <xf numFmtId="188" fontId="95" fillId="0" borderId="0" xfId="6" applyNumberFormat="1" applyFont="1" applyBorder="1" applyAlignment="1">
      <alignment horizontal="right"/>
    </xf>
    <xf numFmtId="188" fontId="47" fillId="0" borderId="0" xfId="6" applyNumberFormat="1" applyFont="1" applyBorder="1" applyAlignment="1">
      <alignment horizontal="right"/>
    </xf>
    <xf numFmtId="0" fontId="47" fillId="0" borderId="0" xfId="2"/>
    <xf numFmtId="189" fontId="98" fillId="9" borderId="30" xfId="6" applyNumberFormat="1" applyFont="1" applyFill="1" applyBorder="1" applyAlignment="1">
      <alignment horizontal="center" vertical="center"/>
    </xf>
    <xf numFmtId="189" fontId="98" fillId="9" borderId="30" xfId="6" applyNumberFormat="1" applyFont="1" applyFill="1" applyBorder="1" applyAlignment="1">
      <alignment horizontal="center" vertical="center" wrapText="1"/>
    </xf>
    <xf numFmtId="0" fontId="100" fillId="0" borderId="0" xfId="2" applyFont="1" applyAlignment="1">
      <alignment vertical="center"/>
    </xf>
    <xf numFmtId="0" fontId="101" fillId="0" borderId="0" xfId="2" applyFont="1" applyAlignment="1">
      <alignment horizontal="center" vertical="center"/>
    </xf>
    <xf numFmtId="188" fontId="101" fillId="0" borderId="0" xfId="6" applyNumberFormat="1" applyFont="1" applyFill="1" applyBorder="1" applyAlignment="1">
      <alignment horizontal="center"/>
    </xf>
    <xf numFmtId="190" fontId="101" fillId="0" borderId="0" xfId="7" applyFont="1" applyFill="1" applyBorder="1" applyAlignment="1">
      <alignment horizontal="center"/>
    </xf>
    <xf numFmtId="188" fontId="102" fillId="0" borderId="0" xfId="6" applyNumberFormat="1" applyFont="1" applyFill="1" applyBorder="1" applyAlignment="1">
      <alignment horizontal="center"/>
    </xf>
    <xf numFmtId="10" fontId="103" fillId="0" borderId="0" xfId="3" applyNumberFormat="1" applyFont="1" applyFill="1" applyBorder="1" applyAlignment="1">
      <alignment horizontal="center"/>
    </xf>
    <xf numFmtId="188" fontId="100" fillId="0" borderId="0" xfId="6" applyNumberFormat="1" applyFont="1" applyFill="1" applyBorder="1" applyAlignment="1">
      <alignment horizontal="center"/>
    </xf>
    <xf numFmtId="0" fontId="100" fillId="0" borderId="0" xfId="2" applyFont="1" applyAlignment="1">
      <alignment horizontal="center"/>
    </xf>
    <xf numFmtId="10" fontId="104" fillId="14" borderId="30" xfId="3" applyNumberFormat="1" applyFont="1" applyFill="1" applyBorder="1" applyAlignment="1">
      <alignment horizontal="left" vertical="center" indent="2"/>
    </xf>
    <xf numFmtId="3" fontId="104" fillId="14" borderId="17" xfId="6" applyNumberFormat="1" applyFont="1" applyFill="1" applyBorder="1" applyAlignment="1">
      <alignment horizontal="right" vertical="center"/>
    </xf>
    <xf numFmtId="188" fontId="104" fillId="14" borderId="17" xfId="6" applyNumberFormat="1" applyFont="1" applyFill="1" applyBorder="1" applyAlignment="1">
      <alignment horizontal="right" vertical="center"/>
    </xf>
    <xf numFmtId="10" fontId="104" fillId="14" borderId="17" xfId="3" applyNumberFormat="1" applyFont="1" applyFill="1" applyBorder="1" applyAlignment="1">
      <alignment horizontal="center" vertical="center"/>
    </xf>
    <xf numFmtId="188" fontId="52" fillId="0" borderId="0" xfId="6" applyNumberFormat="1" applyFont="1" applyFill="1" applyBorder="1" applyAlignment="1">
      <alignment horizontal="right" vertical="center"/>
    </xf>
    <xf numFmtId="187" fontId="52" fillId="0" borderId="0" xfId="6" applyFont="1" applyAlignment="1">
      <alignment vertical="center"/>
    </xf>
    <xf numFmtId="9" fontId="57" fillId="0" borderId="0" xfId="3" applyFont="1" applyFill="1" applyBorder="1" applyAlignment="1">
      <alignment horizontal="left" vertical="center" indent="4"/>
    </xf>
    <xf numFmtId="0" fontId="102" fillId="0" borderId="29" xfId="2" applyFont="1" applyBorder="1" applyAlignment="1">
      <alignment horizontal="left" vertical="center" indent="1"/>
    </xf>
    <xf numFmtId="188" fontId="50" fillId="0" borderId="30" xfId="6" applyNumberFormat="1" applyFont="1" applyFill="1" applyBorder="1" applyAlignment="1">
      <alignment horizontal="right" vertical="center"/>
    </xf>
    <xf numFmtId="10" fontId="50" fillId="0" borderId="0" xfId="3" applyNumberFormat="1" applyFont="1" applyBorder="1" applyAlignment="1">
      <alignment horizontal="center"/>
    </xf>
    <xf numFmtId="188" fontId="100" fillId="0" borderId="0" xfId="6" applyNumberFormat="1" applyFont="1" applyBorder="1" applyAlignment="1">
      <alignment horizontal="right"/>
    </xf>
    <xf numFmtId="187" fontId="52" fillId="0" borderId="0" xfId="6" applyFont="1" applyFill="1" applyAlignment="1">
      <alignment vertical="center"/>
    </xf>
    <xf numFmtId="0" fontId="102" fillId="0" borderId="30" xfId="2" applyFont="1" applyBorder="1"/>
    <xf numFmtId="0" fontId="100" fillId="0" borderId="0" xfId="2" applyFont="1"/>
    <xf numFmtId="187" fontId="72" fillId="0" borderId="0" xfId="6" applyFont="1" applyFill="1" applyBorder="1"/>
    <xf numFmtId="0" fontId="102" fillId="0" borderId="29" xfId="2" applyFont="1" applyBorder="1" applyAlignment="1">
      <alignment horizontal="left" indent="1"/>
    </xf>
    <xf numFmtId="188" fontId="71" fillId="0" borderId="0" xfId="6" applyNumberFormat="1" applyFont="1" applyFill="1" applyBorder="1" applyAlignment="1">
      <alignment horizontal="right"/>
    </xf>
    <xf numFmtId="187" fontId="71" fillId="0" borderId="0" xfId="6" applyFont="1" applyFill="1" applyBorder="1"/>
    <xf numFmtId="188" fontId="104" fillId="14" borderId="30" xfId="6" applyNumberFormat="1" applyFont="1" applyFill="1" applyBorder="1" applyAlignment="1">
      <alignment horizontal="right" vertical="center"/>
    </xf>
    <xf numFmtId="188" fontId="100" fillId="0" borderId="0" xfId="6" applyNumberFormat="1" applyFont="1" applyFill="1" applyBorder="1" applyAlignment="1">
      <alignment horizontal="right"/>
    </xf>
    <xf numFmtId="0" fontId="102" fillId="0" borderId="0" xfId="2" applyFont="1"/>
    <xf numFmtId="0" fontId="102" fillId="0" borderId="0" xfId="2" applyFont="1" applyAlignment="1">
      <alignment horizontal="left" indent="1"/>
    </xf>
    <xf numFmtId="0" fontId="105" fillId="0" borderId="30" xfId="2" applyFont="1" applyBorder="1"/>
    <xf numFmtId="188" fontId="100" fillId="0" borderId="0" xfId="6" applyNumberFormat="1" applyFont="1" applyFill="1" applyBorder="1" applyAlignment="1">
      <alignment horizontal="right" vertical="center"/>
    </xf>
    <xf numFmtId="188" fontId="99" fillId="0" borderId="0" xfId="6" applyNumberFormat="1" applyFont="1" applyBorder="1" applyAlignment="1">
      <alignment horizontal="right"/>
    </xf>
    <xf numFmtId="0" fontId="99" fillId="0" borderId="0" xfId="2" applyFont="1"/>
    <xf numFmtId="188" fontId="100" fillId="0" borderId="0" xfId="6" applyNumberFormat="1" applyFont="1" applyBorder="1" applyAlignment="1">
      <alignment horizontal="right" vertical="center"/>
    </xf>
    <xf numFmtId="0" fontId="105" fillId="0" borderId="0" xfId="2" applyFont="1"/>
    <xf numFmtId="0" fontId="102" fillId="0" borderId="0" xfId="2" applyFont="1" applyAlignment="1">
      <alignment horizontal="left" vertical="center" indent="1"/>
    </xf>
    <xf numFmtId="4" fontId="106" fillId="0" borderId="0" xfId="6" applyNumberFormat="1" applyFont="1" applyAlignment="1">
      <alignment vertical="center"/>
    </xf>
    <xf numFmtId="188" fontId="50" fillId="0" borderId="17" xfId="6" applyNumberFormat="1" applyFont="1" applyFill="1" applyBorder="1" applyAlignment="1">
      <alignment horizontal="right" vertical="center"/>
    </xf>
    <xf numFmtId="10" fontId="104" fillId="14" borderId="0" xfId="3" applyNumberFormat="1" applyFont="1" applyFill="1" applyBorder="1" applyAlignment="1">
      <alignment horizontal="left" vertical="center" indent="2"/>
    </xf>
    <xf numFmtId="3" fontId="104" fillId="14" borderId="30" xfId="6" applyNumberFormat="1" applyFont="1" applyFill="1" applyBorder="1" applyAlignment="1">
      <alignment horizontal="right" vertical="center"/>
    </xf>
    <xf numFmtId="0" fontId="102" fillId="10" borderId="0" xfId="2" applyFont="1" applyFill="1" applyAlignment="1">
      <alignment horizontal="left" vertical="center" indent="1"/>
    </xf>
    <xf numFmtId="188" fontId="50" fillId="0" borderId="0" xfId="6" applyNumberFormat="1" applyFont="1" applyAlignment="1">
      <alignment vertical="center"/>
    </xf>
    <xf numFmtId="188" fontId="50" fillId="0" borderId="30" xfId="6" quotePrefix="1" applyNumberFormat="1" applyFont="1" applyFill="1" applyBorder="1" applyAlignment="1">
      <alignment vertical="center"/>
    </xf>
    <xf numFmtId="188" fontId="50" fillId="0" borderId="0" xfId="6" applyNumberFormat="1" applyFont="1" applyFill="1" applyBorder="1" applyAlignment="1">
      <alignment horizontal="right" vertical="center"/>
    </xf>
    <xf numFmtId="188" fontId="50" fillId="0" borderId="0" xfId="6" applyNumberFormat="1" applyFont="1" applyAlignment="1">
      <alignment horizontal="right" vertical="center"/>
    </xf>
    <xf numFmtId="188" fontId="50" fillId="0" borderId="30" xfId="6" applyNumberFormat="1" applyFont="1" applyFill="1" applyBorder="1" applyAlignment="1">
      <alignment vertical="center"/>
    </xf>
    <xf numFmtId="188" fontId="108" fillId="15" borderId="30" xfId="6" applyNumberFormat="1" applyFont="1" applyFill="1" applyBorder="1" applyAlignment="1">
      <alignment horizontal="right" vertical="center"/>
    </xf>
    <xf numFmtId="10" fontId="108" fillId="15" borderId="17" xfId="3" applyNumberFormat="1" applyFont="1" applyFill="1" applyBorder="1" applyAlignment="1">
      <alignment horizontal="center" vertical="center"/>
    </xf>
    <xf numFmtId="0" fontId="101" fillId="9" borderId="0" xfId="2" applyFont="1" applyFill="1" applyAlignment="1">
      <alignment horizontal="left" vertical="center" indent="1"/>
    </xf>
    <xf numFmtId="3" fontId="101" fillId="9" borderId="17" xfId="6" applyNumberFormat="1" applyFont="1" applyFill="1" applyBorder="1" applyAlignment="1">
      <alignment horizontal="right" vertical="center"/>
    </xf>
    <xf numFmtId="188" fontId="101" fillId="9" borderId="17" xfId="6" applyNumberFormat="1" applyFont="1" applyFill="1" applyBorder="1" applyAlignment="1">
      <alignment horizontal="center" vertical="center"/>
    </xf>
    <xf numFmtId="10" fontId="101" fillId="9" borderId="17" xfId="3" applyNumberFormat="1" applyFont="1" applyFill="1" applyBorder="1" applyAlignment="1">
      <alignment horizontal="center" vertical="center"/>
    </xf>
    <xf numFmtId="0" fontId="108" fillId="15" borderId="30" xfId="2" applyFont="1" applyFill="1" applyBorder="1" applyAlignment="1">
      <alignment horizontal="left" vertical="center"/>
    </xf>
    <xf numFmtId="188" fontId="108" fillId="15" borderId="30" xfId="6" applyNumberFormat="1" applyFont="1" applyFill="1" applyBorder="1" applyAlignment="1">
      <alignment horizontal="center" vertical="center"/>
    </xf>
    <xf numFmtId="3" fontId="108" fillId="15" borderId="17" xfId="6" applyNumberFormat="1" applyFont="1" applyFill="1" applyBorder="1" applyAlignment="1">
      <alignment horizontal="center" vertical="center"/>
    </xf>
    <xf numFmtId="188" fontId="100" fillId="0" borderId="0" xfId="6" applyNumberFormat="1" applyFont="1" applyBorder="1" applyAlignment="1">
      <alignment horizontal="center"/>
    </xf>
    <xf numFmtId="188" fontId="100" fillId="0" borderId="0" xfId="6" applyNumberFormat="1" applyFont="1" applyBorder="1" applyAlignment="1">
      <alignment horizontal="center" vertical="center"/>
    </xf>
    <xf numFmtId="0" fontId="100" fillId="0" borderId="0" xfId="2" applyFont="1" applyAlignment="1">
      <alignment horizontal="center" vertical="center"/>
    </xf>
    <xf numFmtId="0" fontId="110" fillId="0" borderId="0" xfId="2" applyFont="1" applyAlignment="1">
      <alignment vertical="center"/>
    </xf>
    <xf numFmtId="188" fontId="102" fillId="0" borderId="0" xfId="6" applyNumberFormat="1" applyFont="1" applyBorder="1" applyAlignment="1">
      <alignment horizontal="right"/>
    </xf>
    <xf numFmtId="10" fontId="50" fillId="0" borderId="0" xfId="3" applyNumberFormat="1" applyFont="1" applyBorder="1" applyAlignment="1">
      <alignment horizontal="right"/>
    </xf>
    <xf numFmtId="188" fontId="111" fillId="0" borderId="0" xfId="6" applyNumberFormat="1" applyFont="1" applyBorder="1" applyAlignment="1">
      <alignment horizontal="right"/>
    </xf>
    <xf numFmtId="3" fontId="52" fillId="0" borderId="0" xfId="6" applyNumberFormat="1" applyFont="1" applyFill="1" applyBorder="1" applyAlignment="1">
      <alignment horizontal="right" vertical="center"/>
    </xf>
    <xf numFmtId="10" fontId="52" fillId="0" borderId="0" xfId="3" applyNumberFormat="1" applyFont="1" applyBorder="1" applyAlignment="1">
      <alignment horizontal="right"/>
    </xf>
    <xf numFmtId="0" fontId="82" fillId="13" borderId="0" xfId="2" applyFont="1" applyFill="1" applyAlignment="1">
      <alignment horizontal="center" vertical="center" wrapText="1"/>
    </xf>
    <xf numFmtId="10" fontId="100" fillId="0" borderId="0" xfId="3" applyNumberFormat="1" applyFont="1" applyBorder="1" applyAlignment="1">
      <alignment horizontal="right"/>
    </xf>
    <xf numFmtId="0" fontId="83" fillId="0" borderId="0" xfId="2" applyFont="1"/>
    <xf numFmtId="3" fontId="83" fillId="0" borderId="0" xfId="2" applyNumberFormat="1" applyFont="1"/>
    <xf numFmtId="3" fontId="112" fillId="0" borderId="0" xfId="2" applyNumberFormat="1" applyFont="1"/>
    <xf numFmtId="3" fontId="100" fillId="0" borderId="0" xfId="2" applyNumberFormat="1" applyFont="1"/>
    <xf numFmtId="0" fontId="83" fillId="0" borderId="0" xfId="2" applyFont="1" applyAlignment="1">
      <alignment horizontal="right"/>
    </xf>
    <xf numFmtId="10" fontId="52" fillId="16" borderId="0" xfId="3" applyNumberFormat="1" applyFont="1" applyFill="1" applyBorder="1" applyAlignment="1">
      <alignment horizontal="right" vertical="center"/>
    </xf>
    <xf numFmtId="3" fontId="113" fillId="17" borderId="0" xfId="6" applyNumberFormat="1" applyFont="1" applyFill="1" applyBorder="1" applyAlignment="1">
      <alignment horizontal="right" vertical="center"/>
    </xf>
    <xf numFmtId="10" fontId="100" fillId="0" borderId="0" xfId="2" applyNumberFormat="1" applyFont="1"/>
    <xf numFmtId="3" fontId="83" fillId="0" borderId="0" xfId="2" applyNumberFormat="1" applyFont="1" applyAlignment="1">
      <alignment horizontal="right"/>
    </xf>
    <xf numFmtId="3" fontId="112" fillId="0" borderId="0" xfId="2" applyNumberFormat="1" applyFont="1" applyAlignment="1">
      <alignment horizontal="right"/>
    </xf>
    <xf numFmtId="3" fontId="83" fillId="0" borderId="0" xfId="2" quotePrefix="1" applyNumberFormat="1" applyFont="1" applyAlignment="1">
      <alignment horizontal="right"/>
    </xf>
    <xf numFmtId="2" fontId="100" fillId="0" borderId="0" xfId="2" applyNumberFormat="1" applyFont="1"/>
    <xf numFmtId="0" fontId="100" fillId="0" borderId="0" xfId="2" applyFont="1" applyAlignment="1">
      <alignment horizontal="right"/>
    </xf>
    <xf numFmtId="9" fontId="52" fillId="16" borderId="0" xfId="3" applyFont="1" applyFill="1" applyBorder="1" applyAlignment="1">
      <alignment horizontal="right" vertical="center"/>
    </xf>
    <xf numFmtId="10" fontId="84" fillId="16" borderId="0" xfId="3" applyNumberFormat="1" applyFont="1" applyFill="1" applyBorder="1" applyAlignment="1">
      <alignment horizontal="right" vertical="center"/>
    </xf>
    <xf numFmtId="0" fontId="82" fillId="13" borderId="0" xfId="2" applyFont="1" applyFill="1"/>
    <xf numFmtId="3" fontId="82" fillId="13" borderId="0" xfId="2" applyNumberFormat="1" applyFont="1" applyFill="1"/>
    <xf numFmtId="3" fontId="82" fillId="0" borderId="0" xfId="2" applyNumberFormat="1" applyFont="1"/>
    <xf numFmtId="189" fontId="100" fillId="0" borderId="0" xfId="2" applyNumberFormat="1" applyFont="1"/>
    <xf numFmtId="9" fontId="100" fillId="0" borderId="0" xfId="3" applyFont="1" applyBorder="1" applyAlignment="1">
      <alignment horizontal="right"/>
    </xf>
    <xf numFmtId="10" fontId="114" fillId="0" borderId="0" xfId="3" applyNumberFormat="1" applyFont="1" applyFill="1" applyBorder="1" applyAlignment="1">
      <alignment horizontal="center"/>
    </xf>
    <xf numFmtId="10" fontId="71" fillId="17" borderId="0" xfId="3" applyNumberFormat="1" applyFont="1" applyFill="1" applyBorder="1" applyAlignment="1">
      <alignment horizontal="right" vertical="center"/>
    </xf>
    <xf numFmtId="10" fontId="109" fillId="13" borderId="0" xfId="3" applyNumberFormat="1" applyFont="1" applyFill="1" applyBorder="1" applyAlignment="1">
      <alignment horizontal="right" vertical="center"/>
    </xf>
    <xf numFmtId="0" fontId="115" fillId="0" borderId="0" xfId="2" applyFont="1" applyAlignment="1">
      <alignment vertical="center"/>
    </xf>
    <xf numFmtId="0" fontId="82" fillId="0" borderId="0" xfId="2" applyFont="1" applyAlignment="1">
      <alignment horizontal="center" vertical="center" wrapText="1"/>
    </xf>
    <xf numFmtId="0" fontId="82" fillId="0" borderId="0" xfId="2" applyFont="1"/>
    <xf numFmtId="0" fontId="89" fillId="0" borderId="0" xfId="3" applyNumberFormat="1" applyFont="1" applyAlignment="1">
      <alignment vertical="center"/>
    </xf>
    <xf numFmtId="0" fontId="90" fillId="0" borderId="0" xfId="2" applyFont="1" applyAlignment="1">
      <alignment vertical="center"/>
    </xf>
    <xf numFmtId="188" fontId="91" fillId="0" borderId="0" xfId="6" applyNumberFormat="1" applyFont="1" applyAlignment="1">
      <alignment horizontal="right" vertical="center"/>
    </xf>
    <xf numFmtId="191" fontId="91" fillId="0" borderId="0" xfId="8" applyNumberFormat="1" applyFont="1" applyAlignment="1">
      <alignment horizontal="center" vertical="center"/>
    </xf>
    <xf numFmtId="3" fontId="116" fillId="0" borderId="17" xfId="6" applyNumberFormat="1" applyFont="1" applyFill="1" applyBorder="1" applyAlignment="1">
      <alignment horizontal="right" vertical="center"/>
    </xf>
    <xf numFmtId="3" fontId="116" fillId="0" borderId="0" xfId="6" applyNumberFormat="1" applyFont="1" applyFill="1" applyBorder="1" applyAlignment="1">
      <alignment horizontal="right" vertical="center"/>
    </xf>
    <xf numFmtId="10" fontId="90" fillId="0" borderId="0" xfId="3" applyNumberFormat="1" applyFont="1" applyBorder="1" applyAlignment="1">
      <alignment horizontal="right"/>
    </xf>
    <xf numFmtId="4" fontId="92" fillId="0" borderId="0" xfId="2" applyNumberFormat="1" applyFont="1" applyAlignment="1">
      <alignment vertical="center"/>
    </xf>
    <xf numFmtId="0" fontId="92" fillId="0" borderId="0" xfId="2" applyFont="1" applyAlignment="1">
      <alignment vertical="center"/>
    </xf>
    <xf numFmtId="0" fontId="4" fillId="0" borderId="0" xfId="6" applyNumberFormat="1" applyFont="1" applyAlignment="1">
      <alignment vertical="center"/>
    </xf>
    <xf numFmtId="3" fontId="90" fillId="0" borderId="0" xfId="2" applyNumberFormat="1" applyFont="1" applyAlignment="1">
      <alignment vertical="center"/>
    </xf>
    <xf numFmtId="0" fontId="93" fillId="0" borderId="0" xfId="6" applyNumberFormat="1" applyFont="1" applyAlignment="1">
      <alignment vertical="center"/>
    </xf>
    <xf numFmtId="191" fontId="96" fillId="0" borderId="0" xfId="8" applyNumberFormat="1" applyFont="1" applyAlignment="1">
      <alignment horizontal="center" vertical="center"/>
    </xf>
    <xf numFmtId="49" fontId="96" fillId="0" borderId="0" xfId="3" applyNumberFormat="1" applyFont="1" applyAlignment="1">
      <alignment horizontal="right" vertical="center"/>
    </xf>
    <xf numFmtId="0" fontId="93" fillId="0" borderId="0" xfId="2" applyFont="1" applyAlignment="1">
      <alignment horizontal="left" vertical="center"/>
    </xf>
    <xf numFmtId="0" fontId="95" fillId="0" borderId="0" xfId="2" applyFont="1" applyAlignment="1">
      <alignment vertical="center"/>
    </xf>
    <xf numFmtId="188" fontId="96" fillId="0" borderId="0" xfId="6" applyNumberFormat="1" applyFont="1" applyAlignment="1">
      <alignment horizontal="right" vertical="center"/>
    </xf>
    <xf numFmtId="9" fontId="96" fillId="0" borderId="0" xfId="3" applyFont="1" applyAlignment="1">
      <alignment horizontal="right" vertical="center"/>
    </xf>
    <xf numFmtId="4" fontId="47" fillId="0" borderId="0" xfId="2" applyNumberFormat="1" applyAlignment="1">
      <alignment vertical="center"/>
    </xf>
    <xf numFmtId="0" fontId="47" fillId="0" borderId="0" xfId="2" applyAlignment="1">
      <alignment vertical="center"/>
    </xf>
    <xf numFmtId="188" fontId="96" fillId="0" borderId="0" xfId="6" applyNumberFormat="1" applyFont="1" applyBorder="1" applyAlignment="1">
      <alignment horizontal="right" vertical="center"/>
    </xf>
    <xf numFmtId="191" fontId="96" fillId="0" borderId="0" xfId="8" applyNumberFormat="1" applyFont="1" applyBorder="1" applyAlignment="1">
      <alignment horizontal="center" vertical="center"/>
    </xf>
    <xf numFmtId="10" fontId="95" fillId="0" borderId="0" xfId="3" applyNumberFormat="1" applyFont="1" applyBorder="1" applyAlignment="1">
      <alignment horizontal="right"/>
    </xf>
    <xf numFmtId="4" fontId="100" fillId="0" borderId="0" xfId="2" applyNumberFormat="1" applyFont="1" applyAlignment="1">
      <alignment vertical="center"/>
    </xf>
    <xf numFmtId="10" fontId="57" fillId="14" borderId="0" xfId="3" applyNumberFormat="1" applyFont="1" applyFill="1" applyBorder="1" applyAlignment="1">
      <alignment horizontal="left" vertical="center" indent="2"/>
    </xf>
    <xf numFmtId="3" fontId="57" fillId="14" borderId="30" xfId="6" applyNumberFormat="1" applyFont="1" applyFill="1" applyBorder="1" applyAlignment="1">
      <alignment horizontal="right" vertical="center"/>
    </xf>
    <xf numFmtId="188" fontId="57" fillId="14" borderId="17" xfId="6" applyNumberFormat="1" applyFont="1" applyFill="1" applyBorder="1" applyAlignment="1">
      <alignment vertical="center"/>
    </xf>
    <xf numFmtId="10" fontId="57" fillId="14" borderId="17" xfId="3" applyNumberFormat="1" applyFont="1" applyFill="1" applyBorder="1" applyAlignment="1">
      <alignment horizontal="center" vertical="center"/>
    </xf>
    <xf numFmtId="4" fontId="52" fillId="0" borderId="0" xfId="6" applyNumberFormat="1" applyFont="1" applyFill="1" applyBorder="1" applyAlignment="1">
      <alignment horizontal="right" vertical="center"/>
    </xf>
    <xf numFmtId="188" fontId="50" fillId="0" borderId="17" xfId="6" applyNumberFormat="1" applyFont="1" applyFill="1" applyBorder="1" applyAlignment="1">
      <alignment vertical="center"/>
    </xf>
    <xf numFmtId="10" fontId="50" fillId="0" borderId="0" xfId="3" applyNumberFormat="1" applyFont="1" applyBorder="1" applyAlignment="1">
      <alignment horizontal="center" vertical="center"/>
    </xf>
    <xf numFmtId="0" fontId="105" fillId="0" borderId="0" xfId="2" applyFont="1" applyAlignment="1">
      <alignment vertical="center"/>
    </xf>
    <xf numFmtId="188" fontId="99" fillId="0" borderId="0" xfId="6" applyNumberFormat="1" applyFont="1" applyBorder="1" applyAlignment="1">
      <alignment horizontal="right" vertical="center"/>
    </xf>
    <xf numFmtId="0" fontId="99" fillId="0" borderId="0" xfId="2" applyFont="1" applyAlignment="1">
      <alignment vertical="center"/>
    </xf>
    <xf numFmtId="0" fontId="102" fillId="0" borderId="0" xfId="2" applyFont="1" applyAlignment="1">
      <alignment vertical="center"/>
    </xf>
    <xf numFmtId="188" fontId="50" fillId="0" borderId="0" xfId="6" applyNumberFormat="1" applyFont="1" applyFill="1" applyBorder="1" applyAlignment="1">
      <alignment vertical="center"/>
    </xf>
    <xf numFmtId="0" fontId="102" fillId="11" borderId="0" xfId="2" applyFont="1" applyFill="1" applyAlignment="1">
      <alignment horizontal="left" vertical="center" indent="1"/>
    </xf>
    <xf numFmtId="188" fontId="50" fillId="0" borderId="0" xfId="6" applyNumberFormat="1" applyFont="1" applyFill="1" applyAlignment="1">
      <alignment vertical="center"/>
    </xf>
    <xf numFmtId="10" fontId="57" fillId="0" borderId="0" xfId="3" applyNumberFormat="1" applyFont="1" applyFill="1" applyBorder="1" applyAlignment="1">
      <alignment horizontal="left" vertical="center" indent="2"/>
    </xf>
    <xf numFmtId="0" fontId="108" fillId="15" borderId="0" xfId="2" applyFont="1" applyFill="1" applyAlignment="1">
      <alignment horizontal="left" vertical="center" indent="1"/>
    </xf>
    <xf numFmtId="0" fontId="108" fillId="15" borderId="30" xfId="2" applyFont="1" applyFill="1" applyBorder="1" applyAlignment="1">
      <alignment vertical="center"/>
    </xf>
    <xf numFmtId="188" fontId="108" fillId="15" borderId="17" xfId="6" applyNumberFormat="1" applyFont="1" applyFill="1" applyBorder="1" applyAlignment="1">
      <alignment horizontal="right" vertical="center"/>
    </xf>
    <xf numFmtId="10" fontId="72" fillId="15" borderId="17" xfId="3" applyNumberFormat="1" applyFont="1" applyFill="1" applyBorder="1" applyAlignment="1">
      <alignment horizontal="center" vertical="center"/>
    </xf>
    <xf numFmtId="0" fontId="118" fillId="9" borderId="0" xfId="2" applyFont="1" applyFill="1" applyAlignment="1">
      <alignment horizontal="left" vertical="center" indent="1"/>
    </xf>
    <xf numFmtId="3" fontId="118" fillId="9" borderId="17" xfId="6" applyNumberFormat="1" applyFont="1" applyFill="1" applyBorder="1" applyAlignment="1">
      <alignment horizontal="right" vertical="center"/>
    </xf>
    <xf numFmtId="188" fontId="118" fillId="9" borderId="17" xfId="6" applyNumberFormat="1" applyFont="1" applyFill="1" applyBorder="1" applyAlignment="1">
      <alignment horizontal="right" vertical="center"/>
    </xf>
    <xf numFmtId="10" fontId="118" fillId="9" borderId="17" xfId="3" applyNumberFormat="1" applyFont="1" applyFill="1" applyBorder="1" applyAlignment="1">
      <alignment horizontal="center" vertical="center"/>
    </xf>
    <xf numFmtId="0" fontId="108" fillId="15" borderId="0" xfId="2" applyFont="1" applyFill="1" applyAlignment="1">
      <alignment vertical="center"/>
    </xf>
    <xf numFmtId="3" fontId="72" fillId="15" borderId="17" xfId="6" applyNumberFormat="1" applyFont="1" applyFill="1" applyBorder="1" applyAlignment="1">
      <alignment horizontal="center" vertical="center"/>
    </xf>
    <xf numFmtId="3" fontId="102" fillId="0" borderId="0" xfId="6" applyNumberFormat="1" applyFont="1" applyAlignment="1">
      <alignment horizontal="right" vertical="center"/>
    </xf>
    <xf numFmtId="3" fontId="102" fillId="0" borderId="0" xfId="2" applyNumberFormat="1" applyFont="1" applyAlignment="1">
      <alignment vertical="center"/>
    </xf>
    <xf numFmtId="188" fontId="102" fillId="0" borderId="0" xfId="6" applyNumberFormat="1" applyFont="1" applyBorder="1" applyAlignment="1">
      <alignment horizontal="right" vertical="center"/>
    </xf>
    <xf numFmtId="0" fontId="50" fillId="0" borderId="0" xfId="2" applyFont="1" applyAlignment="1">
      <alignment vertical="center"/>
    </xf>
    <xf numFmtId="0" fontId="50" fillId="0" borderId="0" xfId="6" applyNumberFormat="1" applyFont="1" applyBorder="1" applyAlignment="1">
      <alignment horizontal="right" vertical="center"/>
    </xf>
    <xf numFmtId="192" fontId="52" fillId="0" borderId="0" xfId="3" applyNumberFormat="1" applyFont="1" applyBorder="1" applyAlignment="1">
      <alignment horizontal="right"/>
    </xf>
    <xf numFmtId="187" fontId="100" fillId="0" borderId="0" xfId="6" applyFont="1" applyAlignment="1">
      <alignment vertical="center"/>
    </xf>
    <xf numFmtId="0" fontId="52" fillId="0" borderId="0" xfId="2" applyFont="1" applyAlignment="1">
      <alignment vertical="center"/>
    </xf>
    <xf numFmtId="188" fontId="52" fillId="0" borderId="0" xfId="6" applyNumberFormat="1" applyFont="1" applyAlignment="1">
      <alignment horizontal="right" vertical="center"/>
    </xf>
    <xf numFmtId="190" fontId="100" fillId="0" borderId="0" xfId="7" applyFont="1" applyAlignment="1">
      <alignment vertical="center"/>
    </xf>
    <xf numFmtId="190" fontId="100" fillId="0" borderId="0" xfId="2" applyNumberFormat="1" applyFont="1" applyAlignment="1">
      <alignment vertical="center"/>
    </xf>
    <xf numFmtId="188" fontId="100" fillId="0" borderId="0" xfId="6" applyNumberFormat="1" applyFont="1" applyAlignment="1">
      <alignment horizontal="right" vertical="center"/>
    </xf>
    <xf numFmtId="3" fontId="100" fillId="0" borderId="0" xfId="2" applyNumberFormat="1" applyFont="1" applyAlignment="1">
      <alignment vertical="center"/>
    </xf>
    <xf numFmtId="0" fontId="119" fillId="0" borderId="0" xfId="3" applyNumberFormat="1" applyFont="1" applyAlignment="1">
      <alignment vertical="center"/>
    </xf>
    <xf numFmtId="0" fontId="119" fillId="0" borderId="0" xfId="6" applyNumberFormat="1" applyFont="1" applyAlignment="1">
      <alignment vertical="center"/>
    </xf>
    <xf numFmtId="0" fontId="120" fillId="0" borderId="0" xfId="6" applyNumberFormat="1" applyFont="1" applyAlignment="1">
      <alignment vertical="center"/>
    </xf>
    <xf numFmtId="49" fontId="81" fillId="0" borderId="0" xfId="3" applyNumberFormat="1" applyFont="1" applyAlignment="1">
      <alignment horizontal="right" vertical="center"/>
    </xf>
    <xf numFmtId="49" fontId="121" fillId="0" borderId="0" xfId="3" applyNumberFormat="1" applyFont="1" applyAlignment="1">
      <alignment horizontal="right" vertical="center"/>
    </xf>
    <xf numFmtId="0" fontId="80" fillId="0" borderId="0" xfId="6" applyNumberFormat="1" applyFont="1" applyAlignment="1">
      <alignment vertical="center"/>
    </xf>
    <xf numFmtId="49" fontId="122" fillId="0" borderId="0" xfId="3" applyNumberFormat="1" applyFont="1" applyAlignment="1">
      <alignment horizontal="right" vertical="center"/>
    </xf>
    <xf numFmtId="49" fontId="121" fillId="0" borderId="0" xfId="3" applyNumberFormat="1" applyFont="1" applyAlignment="1">
      <alignment horizontal="left" vertical="center"/>
    </xf>
    <xf numFmtId="9" fontId="81" fillId="0" borderId="0" xfId="3" applyFont="1" applyAlignment="1">
      <alignment horizontal="right" vertical="center"/>
    </xf>
    <xf numFmtId="189" fontId="123" fillId="9" borderId="30" xfId="6" applyNumberFormat="1" applyFont="1" applyFill="1" applyBorder="1" applyAlignment="1">
      <alignment horizontal="center" vertical="center"/>
    </xf>
    <xf numFmtId="189" fontId="123" fillId="9" borderId="30" xfId="6" applyNumberFormat="1" applyFont="1" applyFill="1" applyBorder="1" applyAlignment="1">
      <alignment horizontal="center" vertical="center" wrapText="1"/>
    </xf>
    <xf numFmtId="189" fontId="123" fillId="9" borderId="0" xfId="6" applyNumberFormat="1" applyFont="1" applyFill="1" applyBorder="1" applyAlignment="1">
      <alignment horizontal="center" vertical="center" wrapText="1"/>
    </xf>
    <xf numFmtId="189" fontId="117" fillId="0" borderId="0" xfId="6" applyNumberFormat="1" applyFont="1" applyFill="1" applyBorder="1" applyAlignment="1">
      <alignment horizontal="center" vertical="center"/>
    </xf>
    <xf numFmtId="187" fontId="124" fillId="0" borderId="0" xfId="6" applyFont="1" applyFill="1" applyBorder="1" applyAlignment="1">
      <alignment vertical="center"/>
    </xf>
    <xf numFmtId="3" fontId="124" fillId="0" borderId="0" xfId="3" applyNumberFormat="1" applyFont="1" applyFill="1" applyBorder="1" applyAlignment="1">
      <alignment horizontal="right" vertical="center"/>
    </xf>
    <xf numFmtId="10" fontId="125" fillId="0" borderId="0" xfId="3" applyNumberFormat="1" applyFont="1" applyFill="1" applyBorder="1" applyAlignment="1">
      <alignment horizontal="center"/>
    </xf>
    <xf numFmtId="188" fontId="71" fillId="0" borderId="0" xfId="6" applyNumberFormat="1" applyFont="1" applyFill="1" applyBorder="1" applyAlignment="1">
      <alignment horizontal="right" vertical="center"/>
    </xf>
    <xf numFmtId="187" fontId="71" fillId="0" borderId="0" xfId="6" applyFont="1" applyFill="1" applyBorder="1" applyAlignment="1">
      <alignment vertical="center"/>
    </xf>
    <xf numFmtId="10" fontId="126" fillId="14" borderId="0" xfId="3" applyNumberFormat="1" applyFont="1" applyFill="1" applyBorder="1" applyAlignment="1">
      <alignment horizontal="left" vertical="center" indent="2"/>
    </xf>
    <xf numFmtId="188" fontId="126" fillId="14" borderId="17" xfId="6" applyNumberFormat="1" applyFont="1" applyFill="1" applyBorder="1" applyAlignment="1">
      <alignment horizontal="right" vertical="center" indent="2"/>
    </xf>
    <xf numFmtId="10" fontId="126" fillId="14" borderId="29" xfId="3" applyNumberFormat="1" applyFont="1" applyFill="1" applyBorder="1" applyAlignment="1">
      <alignment horizontal="center" vertical="center"/>
    </xf>
    <xf numFmtId="9" fontId="123" fillId="0" borderId="0" xfId="3" applyFont="1" applyFill="1" applyBorder="1" applyAlignment="1">
      <alignment horizontal="left" vertical="center" indent="4"/>
    </xf>
    <xf numFmtId="188" fontId="123" fillId="0" borderId="0" xfId="6" applyNumberFormat="1" applyFont="1" applyFill="1" applyBorder="1" applyAlignment="1">
      <alignment horizontal="right" vertical="center"/>
    </xf>
    <xf numFmtId="3" fontId="123" fillId="0" borderId="0" xfId="6" applyNumberFormat="1" applyFont="1" applyFill="1" applyBorder="1" applyAlignment="1">
      <alignment horizontal="right" vertical="center"/>
    </xf>
    <xf numFmtId="0" fontId="124" fillId="0" borderId="0" xfId="2" applyFont="1" applyAlignment="1">
      <alignment horizontal="left" vertical="center" indent="1"/>
    </xf>
    <xf numFmtId="0" fontId="127" fillId="0" borderId="0" xfId="2" applyFont="1" applyAlignment="1">
      <alignment horizontal="left" vertical="center" indent="6"/>
    </xf>
    <xf numFmtId="188" fontId="127" fillId="0" borderId="0" xfId="6" quotePrefix="1" applyNumberFormat="1" applyFont="1" applyBorder="1" applyAlignment="1">
      <alignment horizontal="right" vertical="center" indent="2"/>
    </xf>
    <xf numFmtId="4" fontId="127" fillId="0" borderId="0" xfId="3" quotePrefix="1" applyNumberFormat="1" applyFont="1" applyBorder="1" applyAlignment="1">
      <alignment horizontal="center" vertical="center"/>
    </xf>
    <xf numFmtId="0" fontId="100" fillId="0" borderId="0" xfId="2" applyFont="1" applyAlignment="1">
      <alignment horizontal="left" vertical="center" indent="1"/>
    </xf>
    <xf numFmtId="188" fontId="127" fillId="0" borderId="0" xfId="6" applyNumberFormat="1" applyFont="1" applyBorder="1" applyAlignment="1">
      <alignment horizontal="right" vertical="center"/>
    </xf>
    <xf numFmtId="10" fontId="127" fillId="0" borderId="0" xfId="3" applyNumberFormat="1" applyFont="1" applyBorder="1" applyAlignment="1">
      <alignment horizontal="center"/>
    </xf>
    <xf numFmtId="10" fontId="100" fillId="0" borderId="0" xfId="2" applyNumberFormat="1" applyFont="1" applyAlignment="1">
      <alignment horizontal="left" vertical="center" indent="1"/>
    </xf>
    <xf numFmtId="188" fontId="124" fillId="0" borderId="0" xfId="6" applyNumberFormat="1" applyFont="1" applyFill="1" applyBorder="1" applyAlignment="1">
      <alignment horizontal="right" vertical="center" indent="2"/>
    </xf>
    <xf numFmtId="3" fontId="123" fillId="0" borderId="0" xfId="6" applyNumberFormat="1" applyFont="1" applyFill="1" applyBorder="1" applyAlignment="1">
      <alignment horizontal="center" vertical="center"/>
    </xf>
    <xf numFmtId="0" fontId="127" fillId="0" borderId="0" xfId="2" applyFont="1" applyAlignment="1">
      <alignment horizontal="left" vertical="center" indent="1"/>
    </xf>
    <xf numFmtId="10" fontId="127" fillId="0" borderId="0" xfId="3" applyNumberFormat="1" applyFont="1" applyBorder="1" applyAlignment="1">
      <alignment horizontal="left" indent="2"/>
    </xf>
    <xf numFmtId="0" fontId="124" fillId="15" borderId="0" xfId="2" applyFont="1" applyFill="1" applyAlignment="1">
      <alignment horizontal="left" vertical="center" indent="1"/>
    </xf>
    <xf numFmtId="188" fontId="124" fillId="15" borderId="0" xfId="6" applyNumberFormat="1" applyFont="1" applyFill="1" applyBorder="1" applyAlignment="1">
      <alignment horizontal="right" vertical="center"/>
    </xf>
    <xf numFmtId="10" fontId="124" fillId="15" borderId="29" xfId="3" applyNumberFormat="1" applyFont="1" applyFill="1" applyBorder="1" applyAlignment="1">
      <alignment horizontal="center" vertical="center"/>
    </xf>
    <xf numFmtId="0" fontId="124" fillId="15" borderId="0" xfId="2" applyFont="1" applyFill="1" applyAlignment="1">
      <alignment horizontal="left" vertical="center"/>
    </xf>
    <xf numFmtId="10" fontId="124" fillId="15" borderId="0" xfId="3" applyNumberFormat="1" applyFont="1" applyFill="1" applyBorder="1" applyAlignment="1">
      <alignment horizontal="center" vertical="center"/>
    </xf>
    <xf numFmtId="0" fontId="123" fillId="9" borderId="0" xfId="2" applyFont="1" applyFill="1" applyAlignment="1">
      <alignment horizontal="left" vertical="center" indent="1"/>
    </xf>
    <xf numFmtId="188" fontId="123" fillId="9" borderId="17" xfId="6" applyNumberFormat="1" applyFont="1" applyFill="1" applyBorder="1" applyAlignment="1">
      <alignment horizontal="right" vertical="center"/>
    </xf>
    <xf numFmtId="10" fontId="123" fillId="9" borderId="29" xfId="3" applyNumberFormat="1" applyFont="1" applyFill="1" applyBorder="1" applyAlignment="1">
      <alignment horizontal="center" vertical="center"/>
    </xf>
    <xf numFmtId="3" fontId="128" fillId="0" borderId="0" xfId="2" applyNumberFormat="1" applyFont="1"/>
    <xf numFmtId="0" fontId="128" fillId="0" borderId="0" xfId="2" applyFont="1"/>
    <xf numFmtId="0" fontId="129" fillId="0" borderId="0" xfId="2" applyFont="1"/>
    <xf numFmtId="0" fontId="47" fillId="0" borderId="0" xfId="6" applyNumberFormat="1" applyFont="1" applyBorder="1" applyAlignment="1">
      <alignment horizontal="right" vertical="center"/>
    </xf>
    <xf numFmtId="2" fontId="128" fillId="0" borderId="0" xfId="2" applyNumberFormat="1" applyFont="1"/>
    <xf numFmtId="0" fontId="130" fillId="0" borderId="0" xfId="2" applyFont="1"/>
    <xf numFmtId="0" fontId="122" fillId="0" borderId="0" xfId="2" applyFont="1" applyAlignment="1">
      <alignment horizontal="left" vertical="center" indent="1"/>
    </xf>
    <xf numFmtId="10" fontId="128" fillId="0" borderId="0" xfId="2" applyNumberFormat="1" applyFont="1" applyAlignment="1">
      <alignment horizontal="left"/>
    </xf>
    <xf numFmtId="10" fontId="128" fillId="0" borderId="0" xfId="2" applyNumberFormat="1" applyFont="1"/>
    <xf numFmtId="10" fontId="92" fillId="0" borderId="0" xfId="3" applyNumberFormat="1" applyFont="1" applyBorder="1" applyAlignment="1">
      <alignment horizontal="right"/>
    </xf>
    <xf numFmtId="0" fontId="121" fillId="0" borderId="0" xfId="2" applyFont="1" applyAlignment="1">
      <alignment horizontal="left" vertical="center"/>
    </xf>
    <xf numFmtId="10" fontId="47" fillId="0" borderId="0" xfId="3" applyNumberFormat="1" applyFont="1" applyBorder="1" applyAlignment="1">
      <alignment horizontal="right"/>
    </xf>
    <xf numFmtId="187" fontId="122" fillId="0" borderId="0" xfId="6" applyFont="1" applyFill="1" applyBorder="1" applyAlignment="1">
      <alignment vertical="center"/>
    </xf>
    <xf numFmtId="3" fontId="122" fillId="0" borderId="0" xfId="3" applyNumberFormat="1" applyFont="1" applyFill="1" applyBorder="1" applyAlignment="1">
      <alignment horizontal="right" vertical="center"/>
    </xf>
    <xf numFmtId="10" fontId="131" fillId="0" borderId="0" xfId="3" applyNumberFormat="1" applyFont="1" applyFill="1" applyBorder="1" applyAlignment="1">
      <alignment horizontal="center"/>
    </xf>
    <xf numFmtId="10" fontId="123" fillId="14" borderId="0" xfId="3" applyNumberFormat="1" applyFont="1" applyFill="1" applyBorder="1" applyAlignment="1">
      <alignment horizontal="left" vertical="center" indent="2"/>
    </xf>
    <xf numFmtId="3" fontId="123" fillId="14" borderId="17" xfId="6" applyNumberFormat="1" applyFont="1" applyFill="1" applyBorder="1" applyAlignment="1">
      <alignment horizontal="right" vertical="center" indent="2"/>
    </xf>
    <xf numFmtId="10" fontId="123" fillId="14" borderId="17" xfId="3" applyNumberFormat="1" applyFont="1" applyFill="1" applyBorder="1" applyAlignment="1">
      <alignment horizontal="center" vertical="center"/>
    </xf>
    <xf numFmtId="3" fontId="127" fillId="0" borderId="0" xfId="3" quotePrefix="1" applyNumberFormat="1" applyFont="1" applyBorder="1" applyAlignment="1">
      <alignment horizontal="right" vertical="center" indent="2"/>
    </xf>
    <xf numFmtId="10" fontId="127" fillId="0" borderId="0" xfId="3" quotePrefix="1" applyNumberFormat="1" applyFont="1" applyBorder="1" applyAlignment="1">
      <alignment horizontal="center"/>
    </xf>
    <xf numFmtId="10" fontId="100" fillId="0" borderId="0" xfId="2" applyNumberFormat="1" applyFont="1" applyAlignment="1">
      <alignment vertical="center"/>
    </xf>
    <xf numFmtId="3" fontId="127" fillId="0" borderId="0" xfId="3" applyNumberFormat="1" applyFont="1" applyBorder="1" applyAlignment="1">
      <alignment horizontal="right" vertical="center" indent="2"/>
    </xf>
    <xf numFmtId="3" fontId="124" fillId="0" borderId="0" xfId="3" applyNumberFormat="1" applyFont="1" applyFill="1" applyBorder="1" applyAlignment="1">
      <alignment horizontal="right" vertical="center" indent="2"/>
    </xf>
    <xf numFmtId="3" fontId="124" fillId="15" borderId="17" xfId="6" applyNumberFormat="1" applyFont="1" applyFill="1" applyBorder="1" applyAlignment="1">
      <alignment horizontal="right" vertical="center" indent="2"/>
    </xf>
    <xf numFmtId="10" fontId="124" fillId="15" borderId="17" xfId="3" applyNumberFormat="1" applyFont="1" applyFill="1" applyBorder="1" applyAlignment="1">
      <alignment horizontal="center" vertical="center"/>
    </xf>
    <xf numFmtId="0" fontId="124" fillId="0" borderId="0" xfId="2" applyFont="1" applyAlignment="1">
      <alignment horizontal="left" vertical="center"/>
    </xf>
    <xf numFmtId="4" fontId="124" fillId="0" borderId="0" xfId="6" applyNumberFormat="1" applyFont="1" applyFill="1" applyBorder="1" applyAlignment="1">
      <alignment horizontal="right" vertical="center" indent="2"/>
    </xf>
    <xf numFmtId="10" fontId="124" fillId="0" borderId="0" xfId="3" applyNumberFormat="1" applyFont="1" applyFill="1" applyBorder="1" applyAlignment="1">
      <alignment horizontal="center" vertical="center"/>
    </xf>
    <xf numFmtId="3" fontId="123" fillId="9" borderId="17" xfId="6" applyNumberFormat="1" applyFont="1" applyFill="1" applyBorder="1" applyAlignment="1">
      <alignment horizontal="right" vertical="center" indent="2"/>
    </xf>
    <xf numFmtId="10" fontId="123" fillId="9" borderId="17" xfId="3" applyNumberFormat="1" applyFont="1" applyFill="1" applyBorder="1" applyAlignment="1">
      <alignment horizontal="center" vertical="center"/>
    </xf>
    <xf numFmtId="4" fontId="97" fillId="0" borderId="0" xfId="6" applyNumberFormat="1" applyFont="1" applyAlignment="1">
      <alignment vertical="center"/>
    </xf>
    <xf numFmtId="9" fontId="130" fillId="0" borderId="0" xfId="3" applyFont="1"/>
    <xf numFmtId="192" fontId="130" fillId="0" borderId="0" xfId="3" applyNumberFormat="1" applyFont="1"/>
    <xf numFmtId="0" fontId="134" fillId="18" borderId="30" xfId="2" applyFont="1" applyFill="1" applyBorder="1" applyAlignment="1">
      <alignment horizontal="center" vertical="center" wrapText="1"/>
    </xf>
    <xf numFmtId="0" fontId="134" fillId="18" borderId="17" xfId="2" applyFont="1" applyFill="1" applyBorder="1" applyAlignment="1">
      <alignment horizontal="center" vertical="center" wrapText="1"/>
    </xf>
    <xf numFmtId="0" fontId="134" fillId="18" borderId="29" xfId="2" applyFont="1" applyFill="1" applyBorder="1" applyAlignment="1">
      <alignment horizontal="center" vertical="center" wrapText="1"/>
    </xf>
    <xf numFmtId="0" fontId="47" fillId="0" borderId="0" xfId="2" applyAlignment="1">
      <alignment horizontal="left" vertical="center" indent="2"/>
    </xf>
    <xf numFmtId="0" fontId="56" fillId="0" borderId="0" xfId="2" applyFont="1" applyAlignment="1">
      <alignment horizontal="left" vertical="center" wrapText="1" indent="2"/>
    </xf>
    <xf numFmtId="0" fontId="136" fillId="0" borderId="0" xfId="2" applyFont="1"/>
    <xf numFmtId="0" fontId="56" fillId="11" borderId="0" xfId="2" applyFont="1" applyFill="1" applyAlignment="1">
      <alignment horizontal="left" vertical="center" wrapText="1" indent="2"/>
    </xf>
    <xf numFmtId="0" fontId="56" fillId="11" borderId="0" xfId="2" applyFont="1" applyFill="1" applyAlignment="1">
      <alignment vertical="center" wrapText="1"/>
    </xf>
    <xf numFmtId="0" fontId="56" fillId="11" borderId="0" xfId="2" applyFont="1" applyFill="1" applyAlignment="1">
      <alignment vertical="top"/>
    </xf>
    <xf numFmtId="0" fontId="47" fillId="18" borderId="0" xfId="2" applyFill="1"/>
    <xf numFmtId="0" fontId="56" fillId="0" borderId="0" xfId="2" applyFont="1" applyAlignment="1">
      <alignment vertical="center"/>
    </xf>
    <xf numFmtId="0" fontId="56" fillId="0" borderId="0" xfId="2" applyFont="1"/>
    <xf numFmtId="0" fontId="56" fillId="0" borderId="0" xfId="2" applyFont="1" applyAlignment="1">
      <alignment horizontal="left" vertical="center"/>
    </xf>
    <xf numFmtId="0" fontId="111" fillId="0" borderId="0" xfId="2" applyFont="1"/>
    <xf numFmtId="2" fontId="111" fillId="0" borderId="0" xfId="10" applyNumberFormat="1" applyFont="1" applyBorder="1" applyAlignment="1">
      <alignment wrapText="1"/>
    </xf>
    <xf numFmtId="0" fontId="83" fillId="0" borderId="0" xfId="2" applyFont="1" applyAlignment="1">
      <alignment horizontal="left" vertical="center" wrapText="1" indent="2"/>
    </xf>
    <xf numFmtId="0" fontId="83" fillId="0" borderId="0" xfId="2" applyFont="1" applyAlignment="1">
      <alignment vertical="center" wrapText="1"/>
    </xf>
    <xf numFmtId="0" fontId="71" fillId="0" borderId="0" xfId="2" applyFont="1" applyAlignment="1">
      <alignment horizontal="left" vertical="center" indent="1"/>
    </xf>
    <xf numFmtId="0" fontId="52" fillId="0" borderId="0" xfId="2" applyFont="1" applyAlignment="1">
      <alignment vertical="center" wrapText="1"/>
    </xf>
    <xf numFmtId="0" fontId="137" fillId="0" borderId="0" xfId="0" applyFont="1"/>
    <xf numFmtId="0" fontId="138" fillId="18" borderId="0" xfId="0" applyFont="1" applyFill="1"/>
    <xf numFmtId="0" fontId="6" fillId="5" borderId="0" xfId="0" applyNumberFormat="1" applyFont="1" applyFill="1" applyAlignment="1">
      <alignment horizontal="right" wrapText="1"/>
    </xf>
    <xf numFmtId="0" fontId="15" fillId="2" borderId="0" xfId="0" applyFont="1" applyFill="1" applyAlignment="1">
      <alignment horizontal="center" vertical="center" wrapText="1"/>
    </xf>
    <xf numFmtId="4" fontId="14" fillId="6" borderId="0" xfId="0" applyNumberFormat="1" applyFont="1" applyFill="1" applyAlignment="1">
      <alignment horizontal="right" vertical="center" wrapText="1"/>
    </xf>
    <xf numFmtId="49" fontId="0" fillId="0" borderId="0" xfId="0" applyNumberFormat="1"/>
    <xf numFmtId="0" fontId="139" fillId="0" borderId="0" xfId="11"/>
    <xf numFmtId="0" fontId="139" fillId="0" borderId="0" xfId="11" applyAlignment="1" applyProtection="1">
      <alignment wrapText="1"/>
      <protection locked="0"/>
    </xf>
    <xf numFmtId="183" fontId="139" fillId="0" borderId="0" xfId="11" applyNumberFormat="1" applyAlignment="1">
      <alignment horizontal="center"/>
    </xf>
    <xf numFmtId="183" fontId="139" fillId="0" borderId="0" xfId="11" applyNumberFormat="1" applyFill="1" applyBorder="1" applyAlignment="1">
      <alignment horizontal="center"/>
    </xf>
    <xf numFmtId="188" fontId="139" fillId="0" borderId="0" xfId="11" applyNumberFormat="1" applyBorder="1" applyAlignment="1">
      <alignment horizontal="right"/>
    </xf>
    <xf numFmtId="0" fontId="139" fillId="0" borderId="0" xfId="11" applyAlignment="1">
      <alignment vertical="center"/>
    </xf>
    <xf numFmtId="4" fontId="139" fillId="0" borderId="0" xfId="11" applyNumberFormat="1" applyAlignment="1">
      <alignment vertical="center"/>
    </xf>
    <xf numFmtId="49" fontId="140" fillId="9" borderId="0" xfId="0" applyNumberFormat="1" applyFont="1" applyFill="1" applyAlignment="1">
      <alignment horizontal="center"/>
    </xf>
    <xf numFmtId="0" fontId="140" fillId="9" borderId="0" xfId="0" applyFont="1" applyFill="1" applyAlignment="1">
      <alignment horizontal="center"/>
    </xf>
    <xf numFmtId="0" fontId="0" fillId="0" borderId="0" xfId="0" applyAlignment="1">
      <alignment vertical="center"/>
    </xf>
    <xf numFmtId="0" fontId="142" fillId="18" borderId="0" xfId="0" applyFont="1" applyFill="1"/>
    <xf numFmtId="0" fontId="137" fillId="0" borderId="0" xfId="0" applyFont="1" applyAlignment="1">
      <alignment vertical="center"/>
    </xf>
    <xf numFmtId="0" fontId="0" fillId="2" borderId="0" xfId="0" applyFill="1" applyAlignment="1" applyProtection="1">
      <alignment vertical="center" wrapText="1"/>
      <protection locked="0"/>
    </xf>
    <xf numFmtId="0" fontId="0" fillId="0" borderId="0" xfId="0" applyAlignment="1" applyProtection="1">
      <alignment vertical="center" wrapText="1"/>
      <protection locked="0"/>
    </xf>
    <xf numFmtId="0" fontId="35" fillId="6" borderId="0" xfId="0" applyNumberFormat="1" applyFont="1" applyFill="1" applyAlignment="1">
      <alignment horizontal="left" vertical="center" wrapText="1"/>
    </xf>
    <xf numFmtId="0" fontId="0" fillId="2" borderId="0" xfId="0" applyFill="1" applyAlignment="1" applyProtection="1">
      <alignment horizontal="center" wrapText="1"/>
      <protection locked="0"/>
    </xf>
    <xf numFmtId="0" fontId="14" fillId="6" borderId="0" xfId="0" applyNumberFormat="1" applyFont="1" applyFill="1" applyAlignment="1">
      <alignment horizontal="right" vertical="center" wrapText="1"/>
    </xf>
    <xf numFmtId="49" fontId="143" fillId="0" borderId="0" xfId="11" applyNumberFormat="1" applyFont="1"/>
    <xf numFmtId="49" fontId="143" fillId="0" borderId="0" xfId="11" applyNumberFormat="1" applyFont="1" applyAlignment="1">
      <alignment vertical="center" wrapText="1"/>
    </xf>
    <xf numFmtId="0" fontId="58" fillId="0" borderId="0" xfId="0" applyFont="1" applyAlignment="1">
      <alignment horizontal="left"/>
    </xf>
    <xf numFmtId="49" fontId="140" fillId="9" borderId="0" xfId="0" applyNumberFormat="1" applyFont="1" applyFill="1" applyAlignment="1">
      <alignment horizontal="center" vertical="center"/>
    </xf>
    <xf numFmtId="0" fontId="0" fillId="9" borderId="0" xfId="0" applyFill="1" applyAlignment="1">
      <alignment horizontal="center"/>
    </xf>
    <xf numFmtId="0" fontId="6" fillId="2" borderId="0" xfId="0" applyFont="1" applyFill="1" applyAlignment="1">
      <alignment horizontal="left" vertical="center" wrapText="1"/>
    </xf>
    <xf numFmtId="0" fontId="6" fillId="2" borderId="0" xfId="0" applyFont="1" applyFill="1" applyAlignment="1" applyProtection="1">
      <alignment horizontal="left" vertical="center" wrapText="1"/>
      <protection locked="0"/>
    </xf>
    <xf numFmtId="165" fontId="9" fillId="2" borderId="0" xfId="0" applyNumberFormat="1" applyFont="1" applyFill="1" applyAlignment="1">
      <alignment horizontal="right" vertical="center" wrapText="1"/>
    </xf>
    <xf numFmtId="0" fontId="9" fillId="2" borderId="0" xfId="0" applyFont="1" applyFill="1" applyAlignment="1" applyProtection="1">
      <alignment horizontal="right" vertical="center" wrapText="1"/>
      <protection locked="0"/>
    </xf>
    <xf numFmtId="0" fontId="10" fillId="0" borderId="0" xfId="0" applyFont="1" applyAlignment="1">
      <alignment horizontal="left" vertical="center" wrapText="1"/>
    </xf>
    <xf numFmtId="0" fontId="10" fillId="0" borderId="0" xfId="0" applyFont="1" applyAlignment="1" applyProtection="1">
      <alignment horizontal="left" vertical="center" wrapText="1"/>
      <protection locked="0"/>
    </xf>
    <xf numFmtId="0" fontId="10" fillId="0" borderId="0" xfId="0" applyFont="1" applyAlignment="1">
      <alignment horizontal="right" vertical="center" wrapText="1"/>
    </xf>
    <xf numFmtId="0" fontId="10" fillId="0" borderId="0" xfId="0" applyFont="1" applyAlignment="1" applyProtection="1">
      <alignment horizontal="right" vertical="center" wrapText="1"/>
      <protection locked="0"/>
    </xf>
    <xf numFmtId="0" fontId="7" fillId="4" borderId="0" xfId="0" applyFont="1" applyFill="1" applyAlignment="1">
      <alignment horizontal="left" vertical="center" wrapText="1"/>
    </xf>
    <xf numFmtId="0" fontId="7" fillId="4" borderId="0" xfId="0" applyFont="1" applyFill="1" applyAlignment="1" applyProtection="1">
      <alignment horizontal="left" vertical="center" wrapText="1"/>
      <protection locked="0"/>
    </xf>
    <xf numFmtId="0" fontId="8" fillId="0" borderId="0" xfId="0" applyFont="1" applyAlignment="1">
      <alignment horizontal="left" vertical="center" wrapText="1"/>
    </xf>
    <xf numFmtId="0" fontId="8" fillId="0" borderId="0" xfId="0" applyFont="1" applyAlignment="1" applyProtection="1">
      <alignment horizontal="left" vertical="center" wrapText="1"/>
      <protection locked="0"/>
    </xf>
    <xf numFmtId="165" fontId="8" fillId="0" borderId="0" xfId="0" applyNumberFormat="1" applyFont="1" applyAlignment="1">
      <alignment horizontal="right" vertical="center" wrapText="1"/>
    </xf>
    <xf numFmtId="0" fontId="8" fillId="0" borderId="0" xfId="0" applyFont="1" applyAlignment="1" applyProtection="1">
      <alignment horizontal="right" vertical="center" wrapText="1"/>
      <protection locked="0"/>
    </xf>
    <xf numFmtId="0" fontId="6" fillId="3" borderId="0" xfId="0" applyFont="1" applyFill="1" applyAlignment="1">
      <alignment horizontal="left" vertical="center" wrapText="1"/>
    </xf>
    <xf numFmtId="0" fontId="6" fillId="3" borderId="0" xfId="0" applyFont="1" applyFill="1" applyAlignment="1" applyProtection="1">
      <alignment horizontal="left" vertical="center" wrapText="1"/>
      <protection locked="0"/>
    </xf>
    <xf numFmtId="0" fontId="5" fillId="0" borderId="0" xfId="0" applyFont="1" applyAlignment="1">
      <alignment horizontal="left" vertical="center" wrapText="1"/>
    </xf>
    <xf numFmtId="0" fontId="5" fillId="0" borderId="0" xfId="0" applyFont="1" applyAlignment="1" applyProtection="1">
      <alignment horizontal="left" vertical="center" wrapText="1"/>
      <protection locked="0"/>
    </xf>
    <xf numFmtId="0" fontId="6" fillId="2" borderId="0" xfId="0" applyFont="1" applyFill="1" applyAlignment="1">
      <alignment horizontal="center" vertical="center" wrapText="1"/>
    </xf>
    <xf numFmtId="0" fontId="6" fillId="2" borderId="0" xfId="0" applyFont="1" applyFill="1" applyAlignment="1" applyProtection="1">
      <alignment horizontal="center" vertical="center" wrapText="1"/>
      <protection locked="0"/>
    </xf>
    <xf numFmtId="0" fontId="6" fillId="2" borderId="0" xfId="0" applyFont="1" applyFill="1" applyAlignment="1">
      <alignment horizontal="center" vertical="top" wrapText="1"/>
    </xf>
    <xf numFmtId="0" fontId="6" fillId="2" borderId="0" xfId="0" applyFont="1" applyFill="1" applyAlignment="1" applyProtection="1">
      <alignment horizontal="center" vertical="top" wrapText="1"/>
      <protection locked="0"/>
    </xf>
    <xf numFmtId="0" fontId="2" fillId="0" borderId="0" xfId="0" applyFont="1" applyAlignment="1">
      <alignment horizontal="right" vertical="center" wrapText="1"/>
    </xf>
    <xf numFmtId="0" fontId="2" fillId="0" borderId="0" xfId="0" applyFont="1" applyAlignment="1" applyProtection="1">
      <alignment horizontal="right" vertical="center" wrapText="1"/>
      <protection locked="0"/>
    </xf>
    <xf numFmtId="0" fontId="3" fillId="0" borderId="0" xfId="0" applyFont="1" applyAlignment="1">
      <alignment horizontal="center" vertical="center" wrapText="1"/>
    </xf>
    <xf numFmtId="0" fontId="3" fillId="0" borderId="0" xfId="0" applyFont="1" applyAlignment="1" applyProtection="1">
      <alignment horizontal="center" vertical="center" wrapText="1"/>
      <protection locked="0"/>
    </xf>
    <xf numFmtId="0" fontId="4" fillId="0" borderId="0" xfId="0" applyFont="1" applyAlignment="1">
      <alignment horizontal="center" vertical="center" wrapText="1"/>
    </xf>
    <xf numFmtId="0" fontId="4" fillId="0" borderId="0" xfId="0" applyFont="1" applyAlignment="1" applyProtection="1">
      <alignment horizontal="center" vertical="center" wrapText="1"/>
      <protection locked="0"/>
    </xf>
    <xf numFmtId="0" fontId="6" fillId="2" borderId="0" xfId="0" applyFont="1" applyFill="1" applyAlignment="1">
      <alignment horizontal="right" vertical="center" wrapText="1"/>
    </xf>
    <xf numFmtId="0" fontId="6" fillId="2" borderId="0" xfId="0" applyFont="1" applyFill="1" applyAlignment="1" applyProtection="1">
      <alignment horizontal="right" vertical="center" wrapText="1"/>
      <protection locked="0"/>
    </xf>
    <xf numFmtId="0" fontId="7" fillId="0" borderId="0" xfId="0" applyFont="1" applyAlignment="1">
      <alignment horizontal="left" vertical="center" wrapText="1"/>
    </xf>
    <xf numFmtId="0" fontId="7" fillId="0" borderId="0" xfId="0" applyFont="1" applyAlignment="1" applyProtection="1">
      <alignment horizontal="left" vertical="center" wrapText="1"/>
      <protection locked="0"/>
    </xf>
    <xf numFmtId="0" fontId="7" fillId="0" borderId="0" xfId="0" applyFont="1" applyAlignment="1">
      <alignment horizontal="right" vertical="center" wrapText="1"/>
    </xf>
    <xf numFmtId="0" fontId="7" fillId="0" borderId="0" xfId="0" applyFont="1" applyAlignment="1" applyProtection="1">
      <alignment horizontal="right" vertical="center" wrapText="1"/>
      <protection locked="0"/>
    </xf>
    <xf numFmtId="167" fontId="12" fillId="2" borderId="0" xfId="0" applyNumberFormat="1" applyFont="1" applyFill="1" applyAlignment="1">
      <alignment horizontal="right" vertical="center" wrapText="1"/>
    </xf>
    <xf numFmtId="0" fontId="12" fillId="2" borderId="0" xfId="0" applyFont="1" applyFill="1" applyAlignment="1" applyProtection="1">
      <alignment horizontal="right" vertical="center" wrapText="1"/>
      <protection locked="0"/>
    </xf>
    <xf numFmtId="0" fontId="12" fillId="2" borderId="0" xfId="0" applyFont="1" applyFill="1" applyAlignment="1">
      <alignment horizontal="left" vertical="center" wrapText="1"/>
    </xf>
    <xf numFmtId="0" fontId="12" fillId="2" borderId="0" xfId="0" applyFont="1" applyFill="1" applyAlignment="1" applyProtection="1">
      <alignment horizontal="left" vertical="center" wrapText="1"/>
      <protection locked="0"/>
    </xf>
    <xf numFmtId="166" fontId="12" fillId="2" borderId="0" xfId="0" applyNumberFormat="1" applyFont="1" applyFill="1" applyAlignment="1">
      <alignment horizontal="right" vertical="center" wrapText="1"/>
    </xf>
    <xf numFmtId="0" fontId="12" fillId="5" borderId="0" xfId="0" applyFont="1" applyFill="1" applyAlignment="1">
      <alignment horizontal="left" vertical="center" wrapText="1"/>
    </xf>
    <xf numFmtId="0" fontId="12" fillId="5" borderId="0" xfId="0" applyFont="1" applyFill="1" applyAlignment="1" applyProtection="1">
      <alignment horizontal="left" vertical="center" wrapText="1"/>
      <protection locked="0"/>
    </xf>
    <xf numFmtId="166" fontId="12" fillId="5" borderId="0" xfId="0" applyNumberFormat="1" applyFont="1" applyFill="1" applyAlignment="1">
      <alignment horizontal="right" vertical="center" wrapText="1"/>
    </xf>
    <xf numFmtId="0" fontId="12" fillId="5" borderId="0" xfId="0" applyFont="1" applyFill="1" applyAlignment="1" applyProtection="1">
      <alignment horizontal="right" vertical="center" wrapText="1"/>
      <protection locked="0"/>
    </xf>
    <xf numFmtId="164" fontId="8" fillId="0" borderId="0" xfId="0" applyNumberFormat="1" applyFont="1" applyAlignment="1">
      <alignment horizontal="right" vertical="center" wrapText="1"/>
    </xf>
    <xf numFmtId="167" fontId="12" fillId="5" borderId="0" xfId="0" applyNumberFormat="1" applyFont="1" applyFill="1" applyAlignment="1">
      <alignment horizontal="right" vertical="center" wrapText="1"/>
    </xf>
    <xf numFmtId="0" fontId="11" fillId="0" borderId="0" xfId="0" applyFont="1" applyAlignment="1">
      <alignment horizontal="left" vertical="center" wrapText="1"/>
    </xf>
    <xf numFmtId="0" fontId="11" fillId="0" borderId="0" xfId="0" applyFont="1" applyAlignment="1" applyProtection="1">
      <alignment horizontal="left" vertical="center" wrapText="1"/>
      <protection locked="0"/>
    </xf>
    <xf numFmtId="0" fontId="6" fillId="5" borderId="0" xfId="0" applyNumberFormat="1" applyFont="1" applyFill="1" applyAlignment="1">
      <alignment horizontal="right" wrapText="1"/>
    </xf>
    <xf numFmtId="0" fontId="6" fillId="5" borderId="0" xfId="0" applyFont="1" applyFill="1" applyAlignment="1" applyProtection="1">
      <alignment horizontal="right" wrapText="1"/>
      <protection locked="0"/>
    </xf>
    <xf numFmtId="0" fontId="6" fillId="5" borderId="0" xfId="0" applyFont="1" applyFill="1" applyAlignment="1">
      <alignment horizontal="right" wrapText="1"/>
    </xf>
    <xf numFmtId="0" fontId="7" fillId="6" borderId="0" xfId="0" applyFont="1" applyFill="1" applyAlignment="1">
      <alignment horizontal="left" vertical="center" wrapText="1"/>
    </xf>
    <xf numFmtId="0" fontId="7" fillId="6" borderId="0" xfId="0" applyFont="1" applyFill="1" applyAlignment="1" applyProtection="1">
      <alignment horizontal="left" vertical="center" wrapText="1"/>
      <protection locked="0"/>
    </xf>
    <xf numFmtId="0" fontId="7" fillId="6" borderId="0" xfId="0" applyFont="1" applyFill="1" applyAlignment="1">
      <alignment horizontal="right" vertical="center" wrapText="1"/>
    </xf>
    <xf numFmtId="0" fontId="7" fillId="6" borderId="0" xfId="0" applyFont="1" applyFill="1" applyAlignment="1" applyProtection="1">
      <alignment horizontal="right" vertical="center" wrapText="1"/>
      <protection locked="0"/>
    </xf>
    <xf numFmtId="3" fontId="12" fillId="5" borderId="5" xfId="0" applyNumberFormat="1" applyFont="1" applyFill="1" applyBorder="1" applyAlignment="1">
      <alignment horizontal="right" vertical="center" wrapText="1"/>
    </xf>
    <xf numFmtId="0" fontId="12" fillId="5" borderId="5" xfId="0" applyFont="1" applyFill="1" applyBorder="1" applyAlignment="1" applyProtection="1">
      <alignment horizontal="right" vertical="center" wrapText="1"/>
      <protection locked="0"/>
    </xf>
    <xf numFmtId="3" fontId="12" fillId="5" borderId="6" xfId="0" applyNumberFormat="1" applyFont="1" applyFill="1" applyBorder="1" applyAlignment="1">
      <alignment horizontal="right" vertical="center" wrapText="1"/>
    </xf>
    <xf numFmtId="0" fontId="12" fillId="5" borderId="6" xfId="0" applyFont="1" applyFill="1" applyBorder="1" applyAlignment="1" applyProtection="1">
      <alignment horizontal="right" vertical="center" wrapText="1"/>
      <protection locked="0"/>
    </xf>
    <xf numFmtId="165" fontId="12" fillId="5" borderId="8" xfId="0" applyNumberFormat="1" applyFont="1" applyFill="1" applyBorder="1" applyAlignment="1">
      <alignment horizontal="right" vertical="center" wrapText="1"/>
    </xf>
    <xf numFmtId="0" fontId="12" fillId="5" borderId="8" xfId="0" applyFont="1" applyFill="1" applyBorder="1" applyAlignment="1" applyProtection="1">
      <alignment horizontal="right" vertical="center" wrapText="1"/>
      <protection locked="0"/>
    </xf>
    <xf numFmtId="165" fontId="12" fillId="5" borderId="9" xfId="0" applyNumberFormat="1" applyFont="1" applyFill="1" applyBorder="1" applyAlignment="1">
      <alignment horizontal="right" vertical="center" wrapText="1"/>
    </xf>
    <xf numFmtId="0" fontId="12" fillId="5" borderId="9" xfId="0" applyFont="1" applyFill="1" applyBorder="1" applyAlignment="1" applyProtection="1">
      <alignment horizontal="right" vertical="center" wrapText="1"/>
      <protection locked="0"/>
    </xf>
    <xf numFmtId="165" fontId="12" fillId="5" borderId="10" xfId="0" applyNumberFormat="1" applyFont="1" applyFill="1" applyBorder="1" applyAlignment="1">
      <alignment horizontal="right" vertical="center" wrapText="1"/>
    </xf>
    <xf numFmtId="0" fontId="12" fillId="5" borderId="10" xfId="0" applyFont="1" applyFill="1" applyBorder="1" applyAlignment="1" applyProtection="1">
      <alignment horizontal="right" vertical="center" wrapText="1"/>
      <protection locked="0"/>
    </xf>
    <xf numFmtId="3" fontId="8" fillId="6" borderId="1" xfId="0" applyNumberFormat="1" applyFont="1" applyFill="1" applyBorder="1" applyAlignment="1">
      <alignment horizontal="right" vertical="center" wrapText="1"/>
    </xf>
    <xf numFmtId="0" fontId="8" fillId="6" borderId="1" xfId="0" applyFont="1" applyFill="1" applyBorder="1" applyAlignment="1" applyProtection="1">
      <alignment horizontal="right" vertical="center" wrapText="1"/>
      <protection locked="0"/>
    </xf>
    <xf numFmtId="3" fontId="8" fillId="6" borderId="2" xfId="0" applyNumberFormat="1" applyFont="1" applyFill="1" applyBorder="1" applyAlignment="1">
      <alignment horizontal="right" vertical="center" wrapText="1"/>
    </xf>
    <xf numFmtId="0" fontId="8" fillId="6" borderId="2" xfId="0" applyFont="1" applyFill="1" applyBorder="1" applyAlignment="1" applyProtection="1">
      <alignment horizontal="right" vertical="center" wrapText="1"/>
      <protection locked="0"/>
    </xf>
    <xf numFmtId="165" fontId="8" fillId="6" borderId="4" xfId="0" applyNumberFormat="1" applyFont="1" applyFill="1" applyBorder="1" applyAlignment="1">
      <alignment horizontal="right" vertical="center" wrapText="1"/>
    </xf>
    <xf numFmtId="0" fontId="8" fillId="6" borderId="4" xfId="0" applyFont="1" applyFill="1" applyBorder="1" applyAlignment="1" applyProtection="1">
      <alignment horizontal="right" vertical="center" wrapText="1"/>
      <protection locked="0"/>
    </xf>
    <xf numFmtId="0" fontId="6" fillId="3" borderId="0" xfId="0" applyFont="1" applyFill="1" applyAlignment="1">
      <alignment horizontal="center" vertical="center" wrapText="1"/>
    </xf>
    <xf numFmtId="0" fontId="6" fillId="3" borderId="0" xfId="0" applyFont="1" applyFill="1" applyAlignment="1" applyProtection="1">
      <alignment horizontal="center" vertical="center" wrapText="1"/>
      <protection locked="0"/>
    </xf>
    <xf numFmtId="0" fontId="6" fillId="5" borderId="1" xfId="0" applyFont="1" applyFill="1" applyBorder="1" applyAlignment="1">
      <alignment horizontal="center" vertical="center" wrapText="1"/>
    </xf>
    <xf numFmtId="0" fontId="6" fillId="5" borderId="1" xfId="0" applyFont="1" applyFill="1" applyBorder="1" applyAlignment="1" applyProtection="1">
      <alignment horizontal="center" vertical="center" wrapText="1"/>
      <protection locked="0"/>
    </xf>
    <xf numFmtId="0" fontId="6" fillId="5" borderId="2" xfId="0" applyFont="1" applyFill="1" applyBorder="1" applyAlignment="1">
      <alignment horizontal="center" vertical="center" wrapText="1"/>
    </xf>
    <xf numFmtId="0" fontId="6" fillId="5" borderId="2" xfId="0" applyFont="1" applyFill="1" applyBorder="1" applyAlignment="1" applyProtection="1">
      <alignment horizontal="center" vertical="center" wrapText="1"/>
      <protection locked="0"/>
    </xf>
    <xf numFmtId="0" fontId="6" fillId="5" borderId="4" xfId="0" applyFont="1" applyFill="1" applyBorder="1" applyAlignment="1">
      <alignment horizontal="center" vertical="center" wrapText="1"/>
    </xf>
    <xf numFmtId="0" fontId="6" fillId="5" borderId="4" xfId="0" applyFont="1" applyFill="1" applyBorder="1" applyAlignment="1" applyProtection="1">
      <alignment horizontal="center" vertical="center" wrapText="1"/>
      <protection locked="0"/>
    </xf>
    <xf numFmtId="0" fontId="2" fillId="6" borderId="0" xfId="0" applyFont="1" applyFill="1" applyAlignment="1">
      <alignment horizontal="right" vertical="center" wrapText="1"/>
    </xf>
    <xf numFmtId="0" fontId="2" fillId="6" borderId="0" xfId="0" applyFont="1" applyFill="1" applyAlignment="1" applyProtection="1">
      <alignment horizontal="right" vertical="center" wrapText="1"/>
      <protection locked="0"/>
    </xf>
    <xf numFmtId="0" fontId="3" fillId="6" borderId="0" xfId="0" applyFont="1" applyFill="1" applyAlignment="1">
      <alignment horizontal="center" vertical="center" wrapText="1"/>
    </xf>
    <xf numFmtId="0" fontId="3" fillId="6" borderId="0" xfId="0" applyFont="1" applyFill="1" applyAlignment="1" applyProtection="1">
      <alignment horizontal="center" vertical="center" wrapText="1"/>
      <protection locked="0"/>
    </xf>
    <xf numFmtId="0" fontId="4" fillId="6" borderId="0" xfId="0" applyFont="1" applyFill="1" applyAlignment="1">
      <alignment horizontal="center" vertical="center" wrapText="1"/>
    </xf>
    <xf numFmtId="0" fontId="4" fillId="6" borderId="0" xfId="0" applyFont="1" applyFill="1" applyAlignment="1" applyProtection="1">
      <alignment horizontal="center" vertical="center" wrapText="1"/>
      <protection locked="0"/>
    </xf>
    <xf numFmtId="164" fontId="9" fillId="2" borderId="0" xfId="0" applyNumberFormat="1" applyFont="1" applyFill="1" applyAlignment="1">
      <alignment horizontal="right" vertical="center" wrapText="1"/>
    </xf>
    <xf numFmtId="164" fontId="15" fillId="2" borderId="0" xfId="0" applyNumberFormat="1" applyFont="1" applyFill="1" applyAlignment="1">
      <alignment horizontal="right" vertical="center" wrapText="1"/>
    </xf>
    <xf numFmtId="0" fontId="15" fillId="2" borderId="0" xfId="0" applyFont="1" applyFill="1" applyAlignment="1" applyProtection="1">
      <alignment horizontal="right" vertical="center" wrapText="1"/>
      <protection locked="0"/>
    </xf>
    <xf numFmtId="165" fontId="15" fillId="2" borderId="0" xfId="0" applyNumberFormat="1" applyFont="1" applyFill="1" applyAlignment="1">
      <alignment horizontal="right" vertical="center" wrapText="1"/>
    </xf>
    <xf numFmtId="164" fontId="14" fillId="0" borderId="0" xfId="0" applyNumberFormat="1" applyFont="1" applyAlignment="1">
      <alignment horizontal="right" vertical="center" wrapText="1"/>
    </xf>
    <xf numFmtId="0" fontId="14" fillId="0" borderId="0" xfId="0" applyFont="1" applyAlignment="1" applyProtection="1">
      <alignment horizontal="right" vertical="center" wrapText="1"/>
      <protection locked="0"/>
    </xf>
    <xf numFmtId="165" fontId="14" fillId="0" borderId="0" xfId="0" applyNumberFormat="1" applyFont="1" applyAlignment="1">
      <alignment horizontal="right" vertical="center" wrapText="1"/>
    </xf>
    <xf numFmtId="164" fontId="13" fillId="4" borderId="0" xfId="0" applyNumberFormat="1" applyFont="1" applyFill="1" applyAlignment="1">
      <alignment horizontal="right" vertical="center" wrapText="1"/>
    </xf>
    <xf numFmtId="0" fontId="13" fillId="4" borderId="0" xfId="0" applyFont="1" applyFill="1" applyAlignment="1" applyProtection="1">
      <alignment horizontal="right" vertical="center" wrapText="1"/>
      <protection locked="0"/>
    </xf>
    <xf numFmtId="165" fontId="13" fillId="4" borderId="0" xfId="0" applyNumberFormat="1" applyFont="1" applyFill="1" applyAlignment="1">
      <alignment horizontal="right" vertical="center" wrapText="1"/>
    </xf>
    <xf numFmtId="164" fontId="7" fillId="4" borderId="0" xfId="0" applyNumberFormat="1" applyFont="1" applyFill="1" applyAlignment="1">
      <alignment horizontal="right" vertical="center" wrapText="1"/>
    </xf>
    <xf numFmtId="0" fontId="7" fillId="4" borderId="0" xfId="0" applyFont="1" applyFill="1" applyAlignment="1" applyProtection="1">
      <alignment horizontal="right" vertical="center" wrapText="1"/>
      <protection locked="0"/>
    </xf>
    <xf numFmtId="165" fontId="7" fillId="4" borderId="0" xfId="0" applyNumberFormat="1" applyFont="1" applyFill="1" applyAlignment="1">
      <alignment horizontal="right" vertical="center" wrapText="1"/>
    </xf>
    <xf numFmtId="0" fontId="13" fillId="6" borderId="0" xfId="0" applyFont="1" applyFill="1" applyAlignment="1">
      <alignment horizontal="left" vertical="center" wrapText="1"/>
    </xf>
    <xf numFmtId="0" fontId="13" fillId="6" borderId="0" xfId="0" applyFont="1" applyFill="1" applyAlignment="1" applyProtection="1">
      <alignment horizontal="left" vertical="center" wrapText="1"/>
      <protection locked="0"/>
    </xf>
    <xf numFmtId="0" fontId="13" fillId="6" borderId="0" xfId="0" applyFont="1" applyFill="1" applyAlignment="1">
      <alignment horizontal="right" vertical="center" wrapText="1"/>
    </xf>
    <xf numFmtId="0" fontId="13" fillId="6" borderId="0" xfId="0" applyFont="1" applyFill="1" applyAlignment="1" applyProtection="1">
      <alignment horizontal="right" vertical="center" wrapText="1"/>
      <protection locked="0"/>
    </xf>
    <xf numFmtId="3" fontId="19" fillId="5" borderId="0" xfId="0" applyNumberFormat="1" applyFont="1" applyFill="1" applyAlignment="1">
      <alignment horizontal="right" vertical="center" wrapText="1"/>
    </xf>
    <xf numFmtId="0" fontId="19" fillId="5" borderId="0" xfId="0" applyFont="1" applyFill="1" applyAlignment="1" applyProtection="1">
      <alignment horizontal="right" vertical="center" wrapText="1"/>
      <protection locked="0"/>
    </xf>
    <xf numFmtId="0" fontId="19" fillId="5" borderId="0" xfId="0" applyFont="1" applyFill="1" applyAlignment="1">
      <alignment horizontal="left" vertical="center" wrapText="1"/>
    </xf>
    <xf numFmtId="0" fontId="19" fillId="5" borderId="0" xfId="0" applyFont="1" applyFill="1" applyAlignment="1" applyProtection="1">
      <alignment horizontal="left" vertical="center" wrapText="1"/>
      <protection locked="0"/>
    </xf>
    <xf numFmtId="3" fontId="18" fillId="0" borderId="0" xfId="0" applyNumberFormat="1" applyFont="1" applyAlignment="1">
      <alignment horizontal="right" vertical="center" wrapText="1"/>
    </xf>
    <xf numFmtId="0" fontId="18" fillId="0" borderId="0" xfId="0" applyFont="1" applyAlignment="1" applyProtection="1">
      <alignment horizontal="right" vertical="center" wrapText="1"/>
      <protection locked="0"/>
    </xf>
    <xf numFmtId="0" fontId="13" fillId="4" borderId="0" xfId="0" applyFont="1" applyFill="1" applyAlignment="1">
      <alignment horizontal="left" vertical="center" wrapText="1"/>
    </xf>
    <xf numFmtId="0" fontId="13" fillId="4" borderId="0" xfId="0" applyFont="1" applyFill="1" applyAlignment="1" applyProtection="1">
      <alignment horizontal="left" vertical="center" wrapText="1"/>
      <protection locked="0"/>
    </xf>
    <xf numFmtId="0" fontId="17" fillId="3" borderId="0" xfId="0" applyFont="1" applyFill="1" applyAlignment="1">
      <alignment horizontal="center" vertical="center" wrapText="1"/>
    </xf>
    <xf numFmtId="0" fontId="17" fillId="3" borderId="0" xfId="0" applyFont="1" applyFill="1" applyAlignment="1" applyProtection="1">
      <alignment horizontal="center" vertical="center" wrapText="1"/>
      <protection locked="0"/>
    </xf>
    <xf numFmtId="0" fontId="15" fillId="2" borderId="0" xfId="0" applyFont="1" applyFill="1" applyAlignment="1">
      <alignment horizontal="center" vertical="center" wrapText="1"/>
    </xf>
    <xf numFmtId="0" fontId="15" fillId="2" borderId="0" xfId="0" applyFont="1" applyFill="1" applyAlignment="1" applyProtection="1">
      <alignment horizontal="center" vertical="center" wrapText="1"/>
      <protection locked="0"/>
    </xf>
    <xf numFmtId="0" fontId="15" fillId="2" borderId="0" xfId="0" applyFont="1" applyFill="1" applyAlignment="1">
      <alignment horizontal="right" vertical="center" wrapText="1"/>
    </xf>
    <xf numFmtId="0" fontId="16" fillId="0" borderId="0" xfId="0" applyFont="1" applyAlignment="1">
      <alignment horizontal="left" vertical="center" wrapText="1"/>
    </xf>
    <xf numFmtId="0" fontId="16" fillId="0" borderId="0" xfId="0" applyFont="1" applyAlignment="1" applyProtection="1">
      <alignment horizontal="left" vertical="center" wrapText="1"/>
      <protection locked="0"/>
    </xf>
    <xf numFmtId="0" fontId="13" fillId="0" borderId="0" xfId="0" applyFont="1" applyAlignment="1">
      <alignment horizontal="left" vertical="center" wrapText="1"/>
    </xf>
    <xf numFmtId="0" fontId="13" fillId="0" borderId="0" xfId="0" applyFont="1" applyAlignment="1" applyProtection="1">
      <alignment horizontal="left" vertical="center" wrapText="1"/>
      <protection locked="0"/>
    </xf>
    <xf numFmtId="0" fontId="13" fillId="0" borderId="0" xfId="0" applyFont="1" applyAlignment="1">
      <alignment horizontal="right" vertical="center" wrapText="1"/>
    </xf>
    <xf numFmtId="0" fontId="13" fillId="0" borderId="0" xfId="0" applyFont="1" applyAlignment="1" applyProtection="1">
      <alignment horizontal="right" vertical="center" wrapText="1"/>
      <protection locked="0"/>
    </xf>
    <xf numFmtId="0" fontId="15" fillId="2" borderId="0" xfId="0" applyFont="1" applyFill="1" applyAlignment="1">
      <alignment horizontal="left" vertical="center" wrapText="1"/>
    </xf>
    <xf numFmtId="0" fontId="15" fillId="2" borderId="0" xfId="0" applyFont="1" applyFill="1" applyAlignment="1" applyProtection="1">
      <alignment horizontal="left" vertical="center" wrapText="1"/>
      <protection locked="0"/>
    </xf>
    <xf numFmtId="0" fontId="15" fillId="3" borderId="0" xfId="0" applyFont="1" applyFill="1" applyAlignment="1">
      <alignment horizontal="center" vertical="center" wrapText="1"/>
    </xf>
    <xf numFmtId="0" fontId="15" fillId="3" borderId="0" xfId="0" applyFont="1" applyFill="1" applyAlignment="1" applyProtection="1">
      <alignment horizontal="center" vertical="center" wrapText="1"/>
      <protection locked="0"/>
    </xf>
    <xf numFmtId="0" fontId="14" fillId="0" borderId="0" xfId="0" applyFont="1" applyAlignment="1">
      <alignment horizontal="left" vertical="center" wrapText="1"/>
    </xf>
    <xf numFmtId="0" fontId="14" fillId="0" borderId="0" xfId="0" applyFont="1" applyAlignment="1" applyProtection="1">
      <alignment horizontal="left" vertical="center" wrapText="1"/>
      <protection locked="0"/>
    </xf>
    <xf numFmtId="0" fontId="20" fillId="5" borderId="0" xfId="0" applyFont="1" applyFill="1" applyAlignment="1">
      <alignment horizontal="left" wrapText="1"/>
    </xf>
    <xf numFmtId="0" fontId="20" fillId="5" borderId="0" xfId="0" applyFont="1" applyFill="1" applyAlignment="1" applyProtection="1">
      <alignment horizontal="left" wrapText="1"/>
      <protection locked="0"/>
    </xf>
    <xf numFmtId="0" fontId="20" fillId="3" borderId="0" xfId="0" applyFont="1" applyFill="1" applyAlignment="1">
      <alignment horizontal="left" vertical="center" wrapText="1"/>
    </xf>
    <xf numFmtId="0" fontId="20" fillId="3" borderId="0" xfId="0" applyFont="1" applyFill="1" applyAlignment="1" applyProtection="1">
      <alignment horizontal="left" vertical="center" wrapText="1"/>
      <protection locked="0"/>
    </xf>
    <xf numFmtId="0" fontId="21" fillId="4" borderId="0" xfId="0" applyFont="1" applyFill="1" applyAlignment="1">
      <alignment horizontal="left" vertical="center" wrapText="1"/>
    </xf>
    <xf numFmtId="0" fontId="21" fillId="4" borderId="0" xfId="0" applyFont="1" applyFill="1" applyAlignment="1" applyProtection="1">
      <alignment horizontal="left" vertical="center" wrapText="1"/>
      <protection locked="0"/>
    </xf>
    <xf numFmtId="0" fontId="6" fillId="2" borderId="0" xfId="0" applyFont="1" applyFill="1" applyAlignment="1">
      <alignment horizontal="center" wrapText="1"/>
    </xf>
    <xf numFmtId="0" fontId="6" fillId="2" borderId="0" xfId="0" applyFont="1" applyFill="1" applyAlignment="1" applyProtection="1">
      <alignment horizontal="center" wrapText="1"/>
      <protection locked="0"/>
    </xf>
    <xf numFmtId="0" fontId="6" fillId="2" borderId="0" xfId="0" applyFont="1" applyFill="1" applyAlignment="1">
      <alignment horizontal="left" wrapText="1"/>
    </xf>
    <xf numFmtId="0" fontId="6" fillId="2" borderId="0" xfId="0" applyFont="1" applyFill="1" applyAlignment="1" applyProtection="1">
      <alignment horizontal="left" wrapText="1"/>
      <protection locked="0"/>
    </xf>
    <xf numFmtId="0" fontId="23" fillId="0" borderId="0" xfId="0" applyFont="1" applyAlignment="1">
      <alignment horizontal="left" vertical="center" wrapText="1"/>
    </xf>
    <xf numFmtId="0" fontId="23" fillId="0" borderId="0" xfId="0" applyFont="1" applyAlignment="1" applyProtection="1">
      <alignment horizontal="left" vertical="center" wrapText="1"/>
      <protection locked="0"/>
    </xf>
    <xf numFmtId="0" fontId="24" fillId="0" borderId="0" xfId="0" applyFont="1" applyAlignment="1">
      <alignment horizontal="left" vertical="top" wrapText="1"/>
    </xf>
    <xf numFmtId="0" fontId="24" fillId="0" borderId="0" xfId="0" applyFont="1" applyAlignment="1" applyProtection="1">
      <alignment horizontal="left" vertical="top" wrapText="1"/>
      <protection locked="0"/>
    </xf>
    <xf numFmtId="0" fontId="25" fillId="0" borderId="0" xfId="0" applyFont="1" applyAlignment="1">
      <alignment horizontal="left" vertical="top" wrapText="1"/>
    </xf>
    <xf numFmtId="0" fontId="25" fillId="0" borderId="0" xfId="0" applyFont="1" applyAlignment="1" applyProtection="1">
      <alignment horizontal="left" vertical="top" wrapText="1"/>
      <protection locked="0"/>
    </xf>
    <xf numFmtId="170" fontId="14" fillId="0" borderId="0" xfId="0" applyNumberFormat="1" applyFont="1" applyAlignment="1">
      <alignment horizontal="right" vertical="center" wrapText="1"/>
    </xf>
    <xf numFmtId="171" fontId="14" fillId="0" borderId="0" xfId="0" applyNumberFormat="1" applyFont="1" applyAlignment="1">
      <alignment horizontal="right" vertical="center" wrapText="1"/>
    </xf>
    <xf numFmtId="4" fontId="15" fillId="5" borderId="0" xfId="0" applyNumberFormat="1" applyFont="1" applyFill="1" applyAlignment="1">
      <alignment horizontal="right" vertical="center" wrapText="1"/>
    </xf>
    <xf numFmtId="0" fontId="15" fillId="5" borderId="0" xfId="0" applyFont="1" applyFill="1" applyAlignment="1" applyProtection="1">
      <alignment horizontal="right" vertical="center" wrapText="1"/>
      <protection locked="0"/>
    </xf>
    <xf numFmtId="3" fontId="15" fillId="5" borderId="0" xfId="0" applyNumberFormat="1" applyFont="1" applyFill="1" applyAlignment="1">
      <alignment horizontal="right" vertical="center" wrapText="1"/>
    </xf>
    <xf numFmtId="0" fontId="12" fillId="3" borderId="0" xfId="0" applyNumberFormat="1" applyFont="1" applyFill="1" applyAlignment="1">
      <alignment horizontal="center" vertical="center" wrapText="1"/>
    </xf>
    <xf numFmtId="0" fontId="12" fillId="3" borderId="0" xfId="0" applyFont="1" applyFill="1" applyAlignment="1" applyProtection="1">
      <alignment horizontal="center" vertical="center" wrapText="1"/>
      <protection locked="0"/>
    </xf>
    <xf numFmtId="0" fontId="11" fillId="6" borderId="0" xfId="0" applyFont="1" applyFill="1" applyAlignment="1">
      <alignment horizontal="left" vertical="center" wrapText="1"/>
    </xf>
    <xf numFmtId="0" fontId="11" fillId="6" borderId="0" xfId="0" applyFont="1" applyFill="1" applyAlignment="1" applyProtection="1">
      <alignment horizontal="left" vertical="center" wrapText="1"/>
      <protection locked="0"/>
    </xf>
    <xf numFmtId="0" fontId="12" fillId="5" borderId="0" xfId="0" applyFont="1" applyFill="1" applyAlignment="1">
      <alignment horizontal="right" vertical="center" wrapText="1"/>
    </xf>
    <xf numFmtId="0" fontId="12" fillId="5" borderId="0" xfId="0" applyFont="1" applyFill="1" applyAlignment="1">
      <alignment horizontal="center" vertical="center" wrapText="1"/>
    </xf>
    <xf numFmtId="0" fontId="12" fillId="5" borderId="0" xfId="0" applyFont="1" applyFill="1" applyAlignment="1" applyProtection="1">
      <alignment horizontal="center" vertical="center" wrapText="1"/>
      <protection locked="0"/>
    </xf>
    <xf numFmtId="168" fontId="14" fillId="0" borderId="0" xfId="0" applyNumberFormat="1" applyFont="1" applyAlignment="1">
      <alignment horizontal="left" vertical="center" wrapText="1"/>
    </xf>
    <xf numFmtId="0" fontId="10" fillId="6" borderId="0" xfId="0" applyFont="1" applyFill="1" applyAlignment="1">
      <alignment horizontal="left" wrapText="1"/>
    </xf>
    <xf numFmtId="0" fontId="10" fillId="6" borderId="0" xfId="0" applyFont="1" applyFill="1" applyAlignment="1" applyProtection="1">
      <alignment horizontal="left" wrapText="1"/>
      <protection locked="0"/>
    </xf>
    <xf numFmtId="0" fontId="10" fillId="6" borderId="0" xfId="0" applyFont="1" applyFill="1" applyAlignment="1">
      <alignment horizontal="right" wrapText="1"/>
    </xf>
    <xf numFmtId="0" fontId="10" fillId="6" borderId="0" xfId="0" applyFont="1" applyFill="1" applyAlignment="1" applyProtection="1">
      <alignment horizontal="right" wrapText="1"/>
      <protection locked="0"/>
    </xf>
    <xf numFmtId="0" fontId="10" fillId="4" borderId="0" xfId="0" applyFont="1" applyFill="1" applyAlignment="1">
      <alignment horizontal="left" vertical="center" wrapText="1"/>
    </xf>
    <xf numFmtId="0" fontId="10" fillId="4" borderId="0" xfId="0" applyFont="1" applyFill="1" applyAlignment="1" applyProtection="1">
      <alignment horizontal="left" vertical="center" wrapText="1"/>
      <protection locked="0"/>
    </xf>
    <xf numFmtId="0" fontId="10" fillId="0" borderId="0" xfId="0" applyNumberFormat="1" applyFont="1" applyAlignment="1">
      <alignment horizontal="left" vertical="center" wrapText="1"/>
    </xf>
    <xf numFmtId="0" fontId="12" fillId="3" borderId="0" xfId="0" applyFont="1" applyFill="1" applyAlignment="1">
      <alignment horizontal="left" vertical="center" wrapText="1"/>
    </xf>
    <xf numFmtId="0" fontId="12" fillId="3" borderId="0" xfId="0" applyFont="1" applyFill="1" applyAlignment="1" applyProtection="1">
      <alignment horizontal="left" vertical="center" wrapText="1"/>
      <protection locked="0"/>
    </xf>
    <xf numFmtId="0" fontId="15" fillId="2" borderId="0" xfId="0" applyFont="1" applyFill="1" applyAlignment="1">
      <alignment horizontal="left" wrapText="1"/>
    </xf>
    <xf numFmtId="0" fontId="15" fillId="2" borderId="0" xfId="0" applyFont="1" applyFill="1" applyAlignment="1" applyProtection="1">
      <alignment horizontal="left" wrapText="1"/>
      <protection locked="0"/>
    </xf>
    <xf numFmtId="164" fontId="12" fillId="2" borderId="0" xfId="0" applyNumberFormat="1" applyFont="1" applyFill="1" applyAlignment="1">
      <alignment horizontal="right" vertical="center" wrapText="1"/>
    </xf>
    <xf numFmtId="0" fontId="12" fillId="3" borderId="0" xfId="0" applyFont="1" applyFill="1" applyAlignment="1">
      <alignment horizontal="center" vertical="center" wrapText="1"/>
    </xf>
    <xf numFmtId="0" fontId="27" fillId="0" borderId="0" xfId="0" applyFont="1" applyAlignment="1">
      <alignment horizontal="left" vertical="center" wrapText="1"/>
    </xf>
    <xf numFmtId="0" fontId="27" fillId="0" borderId="0" xfId="0" applyFont="1" applyAlignment="1" applyProtection="1">
      <alignment horizontal="left" vertical="center" wrapText="1"/>
      <protection locked="0"/>
    </xf>
    <xf numFmtId="0" fontId="12" fillId="2" borderId="0" xfId="0" applyFont="1" applyFill="1" applyAlignment="1">
      <alignment horizontal="right" vertical="center" wrapText="1"/>
    </xf>
    <xf numFmtId="0" fontId="12" fillId="2" borderId="0" xfId="0" applyFont="1" applyFill="1" applyAlignment="1">
      <alignment horizontal="center" vertical="center" wrapText="1"/>
    </xf>
    <xf numFmtId="0" fontId="12" fillId="2" borderId="0" xfId="0" applyFont="1" applyFill="1" applyAlignment="1" applyProtection="1">
      <alignment horizontal="center" vertical="center" wrapText="1"/>
      <protection locked="0"/>
    </xf>
    <xf numFmtId="0" fontId="10" fillId="6" borderId="0" xfId="0" applyFont="1" applyFill="1" applyAlignment="1">
      <alignment horizontal="left" vertical="center" wrapText="1"/>
    </xf>
    <xf numFmtId="0" fontId="10" fillId="6" borderId="0" xfId="0" applyFont="1" applyFill="1" applyAlignment="1" applyProtection="1">
      <alignment horizontal="left" vertical="center" wrapText="1"/>
      <protection locked="0"/>
    </xf>
    <xf numFmtId="0" fontId="10" fillId="6" borderId="0" xfId="0" applyFont="1" applyFill="1" applyAlignment="1">
      <alignment horizontal="right" vertical="center" wrapText="1"/>
    </xf>
    <xf numFmtId="0" fontId="10" fillId="6" borderId="0" xfId="0" applyFont="1" applyFill="1" applyAlignment="1" applyProtection="1">
      <alignment horizontal="right" vertical="center" wrapText="1"/>
      <protection locked="0"/>
    </xf>
    <xf numFmtId="0" fontId="6" fillId="3" borderId="0" xfId="0" applyNumberFormat="1" applyFont="1" applyFill="1" applyAlignment="1">
      <alignment horizontal="center" vertical="center" wrapText="1"/>
    </xf>
    <xf numFmtId="4" fontId="14" fillId="6" borderId="0" xfId="0" applyNumberFormat="1" applyFont="1" applyFill="1" applyAlignment="1">
      <alignment horizontal="right" vertical="center" wrapText="1"/>
    </xf>
    <xf numFmtId="0" fontId="14" fillId="6" borderId="0" xfId="0" applyFont="1" applyFill="1" applyAlignment="1" applyProtection="1">
      <alignment horizontal="right" vertical="center" wrapText="1"/>
      <protection locked="0"/>
    </xf>
    <xf numFmtId="3" fontId="14" fillId="6" borderId="0" xfId="0" applyNumberFormat="1" applyFont="1" applyFill="1" applyAlignment="1">
      <alignment horizontal="right" vertical="center" wrapText="1"/>
    </xf>
    <xf numFmtId="0" fontId="28" fillId="6" borderId="0" xfId="0" applyFont="1" applyFill="1" applyAlignment="1">
      <alignment horizontal="center" vertical="center" wrapText="1"/>
    </xf>
    <xf numFmtId="0" fontId="28" fillId="6" borderId="0" xfId="0" applyFont="1" applyFill="1" applyAlignment="1" applyProtection="1">
      <alignment horizontal="center" vertical="center" wrapText="1"/>
      <protection locked="0"/>
    </xf>
    <xf numFmtId="0" fontId="29" fillId="6" borderId="0" xfId="0" applyFont="1" applyFill="1" applyAlignment="1">
      <alignment horizontal="center" vertical="center" wrapText="1"/>
    </xf>
    <xf numFmtId="0" fontId="29" fillId="6" borderId="0" xfId="0" applyFont="1" applyFill="1" applyAlignment="1" applyProtection="1">
      <alignment horizontal="center" vertical="center" wrapText="1"/>
      <protection locked="0"/>
    </xf>
    <xf numFmtId="165" fontId="12" fillId="2" borderId="0" xfId="0" applyNumberFormat="1" applyFont="1" applyFill="1" applyAlignment="1">
      <alignment horizontal="right" vertical="center" wrapText="1"/>
    </xf>
    <xf numFmtId="0" fontId="12" fillId="2" borderId="0" xfId="0" applyFont="1" applyFill="1" applyAlignment="1">
      <alignment horizontal="right" vertical="top" wrapText="1"/>
    </xf>
    <xf numFmtId="0" fontId="12" fillId="2" borderId="0" xfId="0" applyFont="1" applyFill="1" applyAlignment="1" applyProtection="1">
      <alignment horizontal="right" vertical="top" wrapText="1"/>
      <protection locked="0"/>
    </xf>
    <xf numFmtId="0" fontId="30" fillId="6" borderId="0" xfId="0" applyFont="1" applyFill="1" applyAlignment="1">
      <alignment horizontal="left" vertical="center" wrapText="1"/>
    </xf>
    <xf numFmtId="0" fontId="30" fillId="6" borderId="0" xfId="0" applyFont="1" applyFill="1" applyAlignment="1" applyProtection="1">
      <alignment horizontal="left" vertical="center" wrapText="1"/>
      <protection locked="0"/>
    </xf>
    <xf numFmtId="0" fontId="22" fillId="6" borderId="0" xfId="0" applyFont="1" applyFill="1" applyAlignment="1">
      <alignment horizontal="left" vertical="center" wrapText="1"/>
    </xf>
    <xf numFmtId="0" fontId="22" fillId="6" borderId="0" xfId="0" applyFont="1" applyFill="1" applyAlignment="1" applyProtection="1">
      <alignment horizontal="left" vertical="center" wrapText="1"/>
      <protection locked="0"/>
    </xf>
    <xf numFmtId="165" fontId="22" fillId="6" borderId="0" xfId="0" applyNumberFormat="1" applyFont="1" applyFill="1" applyAlignment="1">
      <alignment horizontal="right" vertical="center" wrapText="1"/>
    </xf>
    <xf numFmtId="0" fontId="22" fillId="6" borderId="0" xfId="0" applyFont="1" applyFill="1" applyAlignment="1" applyProtection="1">
      <alignment horizontal="right" vertical="center" wrapText="1"/>
      <protection locked="0"/>
    </xf>
    <xf numFmtId="165" fontId="21" fillId="4" borderId="0" xfId="0" applyNumberFormat="1" applyFont="1" applyFill="1" applyAlignment="1">
      <alignment horizontal="right" vertical="center" wrapText="1"/>
    </xf>
    <xf numFmtId="0" fontId="21" fillId="4" borderId="0" xfId="0" applyFont="1" applyFill="1" applyAlignment="1" applyProtection="1">
      <alignment horizontal="right" vertical="center" wrapText="1"/>
      <protection locked="0"/>
    </xf>
    <xf numFmtId="0" fontId="5" fillId="6" borderId="0" xfId="0" applyFont="1" applyFill="1" applyAlignment="1">
      <alignment horizontal="left" vertical="center" wrapText="1"/>
    </xf>
    <xf numFmtId="0" fontId="5" fillId="6" borderId="0" xfId="0" applyFont="1" applyFill="1" applyAlignment="1" applyProtection="1">
      <alignment horizontal="left" vertical="center" wrapText="1"/>
      <protection locked="0"/>
    </xf>
    <xf numFmtId="0" fontId="20" fillId="2" borderId="0" xfId="0" applyFont="1" applyFill="1" applyAlignment="1">
      <alignment horizontal="left" wrapText="1"/>
    </xf>
    <xf numFmtId="0" fontId="20" fillId="2" borderId="0" xfId="0" applyFont="1" applyFill="1" applyAlignment="1" applyProtection="1">
      <alignment horizontal="left" wrapText="1"/>
      <protection locked="0"/>
    </xf>
    <xf numFmtId="0" fontId="20" fillId="2" borderId="0" xfId="0" applyFont="1" applyFill="1" applyAlignment="1">
      <alignment horizontal="center" vertical="center" wrapText="1"/>
    </xf>
    <xf numFmtId="0" fontId="20" fillId="2" borderId="0" xfId="0" applyFont="1" applyFill="1" applyAlignment="1" applyProtection="1">
      <alignment horizontal="center" vertical="center" wrapText="1"/>
      <protection locked="0"/>
    </xf>
    <xf numFmtId="0" fontId="20" fillId="2" borderId="0" xfId="0" applyFont="1" applyFill="1" applyAlignment="1">
      <alignment horizontal="right" vertical="center" wrapText="1"/>
    </xf>
    <xf numFmtId="0" fontId="20" fillId="2" borderId="0" xfId="0" applyFont="1" applyFill="1" applyAlignment="1" applyProtection="1">
      <alignment horizontal="right" vertical="center" wrapText="1"/>
      <protection locked="0"/>
    </xf>
    <xf numFmtId="172" fontId="8" fillId="0" borderId="0" xfId="0" applyNumberFormat="1" applyFont="1" applyAlignment="1">
      <alignment horizontal="left" vertical="center" wrapText="1"/>
    </xf>
    <xf numFmtId="172" fontId="8" fillId="0" borderId="0" xfId="0" applyNumberFormat="1" applyFont="1" applyAlignment="1">
      <alignment horizontal="right" vertical="center" wrapText="1"/>
    </xf>
    <xf numFmtId="0" fontId="31" fillId="0" borderId="0" xfId="0" applyFont="1" applyAlignment="1">
      <alignment horizontal="left" vertical="top" wrapText="1"/>
    </xf>
    <xf numFmtId="0" fontId="31" fillId="0" borderId="0" xfId="0" applyFont="1" applyAlignment="1" applyProtection="1">
      <alignment horizontal="left" vertical="top" wrapText="1"/>
      <protection locked="0"/>
    </xf>
    <xf numFmtId="172" fontId="7" fillId="0" borderId="0" xfId="0" applyNumberFormat="1" applyFont="1" applyAlignment="1">
      <alignment horizontal="left" vertical="center" wrapText="1"/>
    </xf>
    <xf numFmtId="172" fontId="7" fillId="0" borderId="0" xfId="0" applyNumberFormat="1" applyFont="1" applyAlignment="1">
      <alignment horizontal="right" vertical="center" wrapText="1"/>
    </xf>
    <xf numFmtId="0" fontId="35" fillId="6" borderId="0" xfId="0" applyFont="1" applyFill="1" applyAlignment="1">
      <alignment horizontal="left" wrapText="1"/>
    </xf>
    <xf numFmtId="0" fontId="35" fillId="6" borderId="0" xfId="0" applyFont="1" applyFill="1" applyAlignment="1" applyProtection="1">
      <alignment horizontal="left" wrapText="1"/>
      <protection locked="0"/>
    </xf>
    <xf numFmtId="0" fontId="36" fillId="6" borderId="0" xfId="0" applyFont="1" applyFill="1" applyAlignment="1">
      <alignment horizontal="right" wrapText="1"/>
    </xf>
    <xf numFmtId="0" fontId="36" fillId="6" borderId="0" xfId="0" applyFont="1" applyFill="1" applyAlignment="1" applyProtection="1">
      <alignment horizontal="right" wrapText="1"/>
      <protection locked="0"/>
    </xf>
    <xf numFmtId="0" fontId="36" fillId="6" borderId="0" xfId="0" applyFont="1" applyFill="1" applyAlignment="1">
      <alignment horizontal="left" wrapText="1"/>
    </xf>
    <xf numFmtId="0" fontId="36" fillId="6" borderId="0" xfId="0" applyFont="1" applyFill="1" applyAlignment="1" applyProtection="1">
      <alignment horizontal="left" wrapText="1"/>
      <protection locked="0"/>
    </xf>
    <xf numFmtId="0" fontId="14" fillId="6" borderId="0" xfId="0" applyFont="1" applyFill="1" applyAlignment="1">
      <alignment horizontal="left" vertical="center" wrapText="1"/>
    </xf>
    <xf numFmtId="0" fontId="14" fillId="6" borderId="0" xfId="0" applyFont="1" applyFill="1" applyAlignment="1" applyProtection="1">
      <alignment horizontal="left" vertical="center" wrapText="1"/>
      <protection locked="0"/>
    </xf>
    <xf numFmtId="0" fontId="33" fillId="6" borderId="0" xfId="0" applyFont="1" applyFill="1" applyAlignment="1">
      <alignment horizontal="left" vertical="center" wrapText="1"/>
    </xf>
    <xf numFmtId="0" fontId="33" fillId="6" borderId="0" xfId="0" applyFont="1" applyFill="1" applyAlignment="1" applyProtection="1">
      <alignment horizontal="left" vertical="center" wrapText="1"/>
      <protection locked="0"/>
    </xf>
    <xf numFmtId="4" fontId="33" fillId="6" borderId="0" xfId="0" applyNumberFormat="1" applyFont="1" applyFill="1" applyAlignment="1">
      <alignment horizontal="right" vertical="center" wrapText="1"/>
    </xf>
    <xf numFmtId="0" fontId="33" fillId="6" borderId="0" xfId="0" applyFont="1" applyFill="1" applyAlignment="1" applyProtection="1">
      <alignment horizontal="right" vertical="center" wrapText="1"/>
      <protection locked="0"/>
    </xf>
    <xf numFmtId="4" fontId="10" fillId="6" borderId="0" xfId="0" applyNumberFormat="1" applyFont="1" applyFill="1" applyAlignment="1">
      <alignment horizontal="right" vertical="center" wrapText="1"/>
    </xf>
    <xf numFmtId="4" fontId="12" fillId="5" borderId="0" xfId="0" applyNumberFormat="1" applyFont="1" applyFill="1" applyAlignment="1">
      <alignment horizontal="right" vertical="center" wrapText="1"/>
    </xf>
    <xf numFmtId="0" fontId="34" fillId="6" borderId="0" xfId="0" applyFont="1" applyFill="1" applyAlignment="1">
      <alignment horizontal="left" vertical="center" wrapText="1"/>
    </xf>
    <xf numFmtId="0" fontId="34" fillId="6" borderId="0" xfId="0" applyFont="1" applyFill="1" applyAlignment="1" applyProtection="1">
      <alignment horizontal="left" vertical="center" wrapText="1"/>
      <protection locked="0"/>
    </xf>
    <xf numFmtId="0" fontId="14" fillId="6" borderId="0" xfId="0" applyNumberFormat="1" applyFont="1" applyFill="1" applyAlignment="1">
      <alignment horizontal="right" vertical="center" wrapText="1"/>
    </xf>
    <xf numFmtId="0" fontId="14" fillId="6" borderId="0" xfId="0" applyFont="1" applyFill="1" applyAlignment="1">
      <alignment horizontal="right" vertical="center" wrapText="1"/>
    </xf>
    <xf numFmtId="0" fontId="12" fillId="3" borderId="0" xfId="0" applyFont="1" applyFill="1" applyAlignment="1">
      <alignment horizontal="right" vertical="center" wrapText="1"/>
    </xf>
    <xf numFmtId="0" fontId="12" fillId="3" borderId="0" xfId="0" applyFont="1" applyFill="1" applyAlignment="1" applyProtection="1">
      <alignment horizontal="right" vertical="center" wrapText="1"/>
      <protection locked="0"/>
    </xf>
    <xf numFmtId="0" fontId="33" fillId="4" borderId="0" xfId="0" applyFont="1" applyFill="1" applyAlignment="1">
      <alignment horizontal="left" vertical="center" wrapText="1"/>
    </xf>
    <xf numFmtId="0" fontId="33" fillId="4" borderId="0" xfId="0" applyFont="1" applyFill="1" applyAlignment="1" applyProtection="1">
      <alignment horizontal="left" vertical="center" wrapText="1"/>
      <protection locked="0"/>
    </xf>
    <xf numFmtId="0" fontId="33" fillId="4" borderId="0" xfId="0" applyFont="1" applyFill="1" applyAlignment="1">
      <alignment horizontal="right" vertical="center" wrapText="1"/>
    </xf>
    <xf numFmtId="0" fontId="33" fillId="4" borderId="0" xfId="0" applyFont="1" applyFill="1" applyAlignment="1" applyProtection="1">
      <alignment horizontal="right" vertical="center" wrapText="1"/>
      <protection locked="0"/>
    </xf>
    <xf numFmtId="0" fontId="12" fillId="2" borderId="0" xfId="0" applyFont="1" applyFill="1" applyAlignment="1">
      <alignment horizontal="left" wrapText="1"/>
    </xf>
    <xf numFmtId="0" fontId="12" fillId="2" borderId="0" xfId="0" applyFont="1" applyFill="1" applyAlignment="1" applyProtection="1">
      <alignment horizontal="left" wrapText="1"/>
      <protection locked="0"/>
    </xf>
    <xf numFmtId="0" fontId="12" fillId="2" borderId="0" xfId="0" applyFont="1" applyFill="1" applyAlignment="1">
      <alignment horizontal="right" wrapText="1"/>
    </xf>
    <xf numFmtId="0" fontId="12" fillId="2" borderId="0" xfId="0" applyFont="1" applyFill="1" applyAlignment="1" applyProtection="1">
      <alignment horizontal="right" wrapText="1"/>
      <protection locked="0"/>
    </xf>
    <xf numFmtId="3" fontId="26" fillId="5" borderId="0" xfId="0" applyNumberFormat="1" applyFont="1" applyFill="1" applyAlignment="1">
      <alignment horizontal="right" vertical="center" wrapText="1"/>
    </xf>
    <xf numFmtId="0" fontId="26" fillId="5" borderId="0" xfId="0" applyFont="1" applyFill="1" applyAlignment="1" applyProtection="1">
      <alignment horizontal="right" vertical="center" wrapText="1"/>
      <protection locked="0"/>
    </xf>
    <xf numFmtId="3" fontId="35" fillId="0" borderId="0" xfId="0" applyNumberFormat="1" applyFont="1" applyAlignment="1">
      <alignment horizontal="right" vertical="center" wrapText="1"/>
    </xf>
    <xf numFmtId="0" fontId="35" fillId="0" borderId="0" xfId="0" applyFont="1" applyAlignment="1" applyProtection="1">
      <alignment horizontal="right" vertical="center" wrapText="1"/>
      <protection locked="0"/>
    </xf>
    <xf numFmtId="0" fontId="5" fillId="0" borderId="0" xfId="0" applyFont="1" applyAlignment="1">
      <alignment horizontal="right" vertical="center" wrapText="1"/>
    </xf>
    <xf numFmtId="0" fontId="5" fillId="0" borderId="0" xfId="0" applyFont="1" applyAlignment="1" applyProtection="1">
      <alignment horizontal="right" vertical="center" wrapText="1"/>
      <protection locked="0"/>
    </xf>
    <xf numFmtId="0" fontId="5" fillId="0" borderId="0" xfId="0" applyFont="1" applyAlignment="1">
      <alignment horizontal="left" vertical="top" wrapText="1"/>
    </xf>
    <xf numFmtId="0" fontId="5" fillId="0" borderId="0" xfId="0" applyFont="1" applyAlignment="1" applyProtection="1">
      <alignment horizontal="left" vertical="top" wrapText="1"/>
      <protection locked="0"/>
    </xf>
    <xf numFmtId="173" fontId="15" fillId="5" borderId="0" xfId="0" applyNumberFormat="1" applyFont="1" applyFill="1" applyAlignment="1">
      <alignment horizontal="right" vertical="center" wrapText="1"/>
    </xf>
    <xf numFmtId="174" fontId="15" fillId="5" borderId="0" xfId="0" applyNumberFormat="1" applyFont="1" applyFill="1" applyAlignment="1">
      <alignment horizontal="right" vertical="center" wrapText="1"/>
    </xf>
    <xf numFmtId="0" fontId="8" fillId="4" borderId="0" xfId="0" applyFont="1" applyFill="1" applyAlignment="1">
      <alignment horizontal="left" vertical="center" wrapText="1"/>
    </xf>
    <xf numFmtId="0" fontId="8" fillId="4" borderId="0" xfId="0" applyFont="1" applyFill="1" applyAlignment="1" applyProtection="1">
      <alignment horizontal="left" vertical="center" wrapText="1"/>
      <protection locked="0"/>
    </xf>
    <xf numFmtId="173" fontId="14" fillId="0" borderId="0" xfId="0" applyNumberFormat="1" applyFont="1" applyAlignment="1">
      <alignment horizontal="right" vertical="center" wrapText="1"/>
    </xf>
    <xf numFmtId="174" fontId="14" fillId="0" borderId="0" xfId="0" applyNumberFormat="1" applyFont="1" applyAlignment="1">
      <alignment horizontal="right" vertical="center" wrapText="1"/>
    </xf>
    <xf numFmtId="176" fontId="8" fillId="0" borderId="0" xfId="0" applyNumberFormat="1" applyFont="1" applyAlignment="1">
      <alignment horizontal="right" vertical="center" wrapText="1"/>
    </xf>
    <xf numFmtId="168" fontId="8" fillId="0" borderId="0" xfId="0" applyNumberFormat="1" applyFont="1" applyAlignment="1">
      <alignment horizontal="left" vertical="center" wrapText="1"/>
    </xf>
    <xf numFmtId="0" fontId="8" fillId="6" borderId="0" xfId="0" applyFont="1" applyFill="1" applyAlignment="1">
      <alignment horizontal="right" vertical="center" wrapText="1"/>
    </xf>
    <xf numFmtId="0" fontId="8" fillId="6" borderId="0" xfId="0" applyFont="1" applyFill="1" applyAlignment="1" applyProtection="1">
      <alignment horizontal="right" vertical="center" wrapText="1"/>
      <protection locked="0"/>
    </xf>
    <xf numFmtId="0" fontId="20" fillId="2" borderId="0" xfId="0" applyFont="1" applyFill="1" applyAlignment="1">
      <alignment horizontal="right" wrapText="1"/>
    </xf>
    <xf numFmtId="0" fontId="20" fillId="2" borderId="0" xfId="0" applyFont="1" applyFill="1" applyAlignment="1" applyProtection="1">
      <alignment horizontal="right" wrapText="1"/>
      <protection locked="0"/>
    </xf>
    <xf numFmtId="0" fontId="37" fillId="0" borderId="0" xfId="0" applyFont="1" applyAlignment="1">
      <alignment horizontal="left" vertical="top" wrapText="1"/>
    </xf>
    <xf numFmtId="0" fontId="37" fillId="0" borderId="0" xfId="0" applyFont="1" applyAlignment="1" applyProtection="1">
      <alignment horizontal="left" vertical="top" wrapText="1"/>
      <protection locked="0"/>
    </xf>
    <xf numFmtId="0" fontId="24" fillId="0" borderId="0" xfId="0" applyFont="1" applyAlignment="1">
      <alignment horizontal="right" wrapText="1"/>
    </xf>
    <xf numFmtId="0" fontId="24" fillId="0" borderId="0" xfId="0" applyFont="1" applyAlignment="1" applyProtection="1">
      <alignment horizontal="right" wrapText="1"/>
      <protection locked="0"/>
    </xf>
    <xf numFmtId="0" fontId="22" fillId="0" borderId="0" xfId="0" applyFont="1" applyAlignment="1">
      <alignment horizontal="left" vertical="center" wrapText="1"/>
    </xf>
    <xf numFmtId="0" fontId="22" fillId="0" borderId="0" xfId="0" applyFont="1" applyAlignment="1" applyProtection="1">
      <alignment horizontal="left" vertical="center" wrapText="1"/>
      <protection locked="0"/>
    </xf>
    <xf numFmtId="0" fontId="20" fillId="2" borderId="0" xfId="0" applyFont="1" applyFill="1" applyAlignment="1">
      <alignment horizontal="left" vertical="center" wrapText="1"/>
    </xf>
    <xf numFmtId="0" fontId="20" fillId="2" borderId="0" xfId="0" applyFont="1" applyFill="1" applyAlignment="1" applyProtection="1">
      <alignment horizontal="left" vertical="center" wrapText="1"/>
      <protection locked="0"/>
    </xf>
    <xf numFmtId="0" fontId="8" fillId="6" borderId="0" xfId="0" applyFont="1" applyFill="1" applyAlignment="1">
      <alignment horizontal="left" vertical="center" wrapText="1"/>
    </xf>
    <xf numFmtId="0" fontId="8" fillId="6" borderId="0" xfId="0" applyFont="1" applyFill="1" applyAlignment="1" applyProtection="1">
      <alignment horizontal="left" vertical="center" wrapText="1"/>
      <protection locked="0"/>
    </xf>
    <xf numFmtId="0" fontId="38" fillId="3" borderId="0" xfId="0" applyFont="1" applyFill="1" applyAlignment="1">
      <alignment horizontal="left" vertical="center" wrapText="1"/>
    </xf>
    <xf numFmtId="0" fontId="38" fillId="3" borderId="0" xfId="0" applyFont="1" applyFill="1" applyAlignment="1" applyProtection="1">
      <alignment horizontal="left" vertical="center" wrapText="1"/>
      <protection locked="0"/>
    </xf>
    <xf numFmtId="0" fontId="39" fillId="0" borderId="0" xfId="0" applyFont="1" applyAlignment="1">
      <alignment horizontal="left" vertical="top" wrapText="1"/>
    </xf>
    <xf numFmtId="0" fontId="39" fillId="0" borderId="0" xfId="0" applyFont="1" applyAlignment="1" applyProtection="1">
      <alignment horizontal="left" vertical="top" wrapText="1"/>
      <protection locked="0"/>
    </xf>
    <xf numFmtId="0" fontId="10" fillId="0" borderId="0" xfId="0" applyFont="1" applyAlignment="1">
      <alignment horizontal="right" wrapText="1"/>
    </xf>
    <xf numFmtId="0" fontId="10" fillId="0" borderId="0" xfId="0" applyFont="1" applyAlignment="1" applyProtection="1">
      <alignment horizontal="right" wrapText="1"/>
      <protection locked="0"/>
    </xf>
    <xf numFmtId="0" fontId="20" fillId="5" borderId="0" xfId="0" applyFont="1" applyFill="1" applyAlignment="1">
      <alignment horizontal="left" vertical="center" wrapText="1"/>
    </xf>
    <xf numFmtId="0" fontId="20" fillId="5" borderId="0" xfId="0" applyFont="1" applyFill="1" applyAlignment="1" applyProtection="1">
      <alignment horizontal="left" vertical="center" wrapText="1"/>
      <protection locked="0"/>
    </xf>
    <xf numFmtId="3" fontId="6" fillId="5" borderId="0" xfId="0" applyNumberFormat="1" applyFont="1" applyFill="1" applyAlignment="1">
      <alignment horizontal="right" vertical="center" wrapText="1"/>
    </xf>
    <xf numFmtId="0" fontId="6" fillId="5" borderId="0" xfId="0" applyFont="1" applyFill="1" applyAlignment="1" applyProtection="1">
      <alignment horizontal="right" vertical="center" wrapText="1"/>
      <protection locked="0"/>
    </xf>
    <xf numFmtId="0" fontId="20" fillId="3" borderId="0" xfId="0" applyFont="1" applyFill="1" applyAlignment="1">
      <alignment horizontal="center" vertical="center" wrapText="1"/>
    </xf>
    <xf numFmtId="0" fontId="20" fillId="3" borderId="0" xfId="0" applyFont="1" applyFill="1" applyAlignment="1" applyProtection="1">
      <alignment horizontal="center" vertical="center" wrapText="1"/>
      <protection locked="0"/>
    </xf>
    <xf numFmtId="3" fontId="22" fillId="0" borderId="0" xfId="0" applyNumberFormat="1" applyFont="1" applyAlignment="1">
      <alignment horizontal="right" vertical="center" wrapText="1"/>
    </xf>
    <xf numFmtId="0" fontId="22" fillId="0" borderId="0" xfId="0" applyFont="1" applyAlignment="1" applyProtection="1">
      <alignment horizontal="right" vertical="center" wrapText="1"/>
      <protection locked="0"/>
    </xf>
    <xf numFmtId="0" fontId="21" fillId="0" borderId="0" xfId="0" applyFont="1" applyAlignment="1">
      <alignment horizontal="center" vertical="center" wrapText="1"/>
    </xf>
    <xf numFmtId="0" fontId="21" fillId="0" borderId="0" xfId="0" applyFont="1" applyAlignment="1" applyProtection="1">
      <alignment horizontal="center" vertical="center" wrapText="1"/>
      <protection locked="0"/>
    </xf>
    <xf numFmtId="3" fontId="14" fillId="6" borderId="1" xfId="0" applyNumberFormat="1" applyFont="1" applyFill="1" applyBorder="1" applyAlignment="1">
      <alignment horizontal="right" vertical="center" wrapText="1"/>
    </xf>
    <xf numFmtId="0" fontId="14" fillId="6" borderId="1" xfId="0" applyFont="1" applyFill="1" applyBorder="1" applyAlignment="1" applyProtection="1">
      <alignment horizontal="right" vertical="center" wrapText="1"/>
      <protection locked="0"/>
    </xf>
    <xf numFmtId="165" fontId="14" fillId="6" borderId="3" xfId="0" applyNumberFormat="1" applyFont="1" applyFill="1" applyBorder="1" applyAlignment="1">
      <alignment horizontal="right" vertical="center" wrapText="1"/>
    </xf>
    <xf numFmtId="0" fontId="14" fillId="6" borderId="3" xfId="0" applyFont="1" applyFill="1" applyBorder="1" applyAlignment="1" applyProtection="1">
      <alignment horizontal="right" vertical="center" wrapText="1"/>
      <protection locked="0"/>
    </xf>
    <xf numFmtId="3" fontId="12" fillId="5" borderId="1" xfId="0" applyNumberFormat="1" applyFont="1" applyFill="1" applyBorder="1" applyAlignment="1">
      <alignment horizontal="right" vertical="center" wrapText="1"/>
    </xf>
    <xf numFmtId="0" fontId="12" fillId="5" borderId="1" xfId="0" applyFont="1" applyFill="1" applyBorder="1" applyAlignment="1" applyProtection="1">
      <alignment horizontal="right" vertical="center" wrapText="1"/>
      <protection locked="0"/>
    </xf>
    <xf numFmtId="165" fontId="12" fillId="5" borderId="3" xfId="0" applyNumberFormat="1" applyFont="1" applyFill="1" applyBorder="1" applyAlignment="1">
      <alignment horizontal="right" vertical="center" wrapText="1"/>
    </xf>
    <xf numFmtId="0" fontId="12" fillId="5" borderId="3" xfId="0" applyFont="1" applyFill="1" applyBorder="1" applyAlignment="1" applyProtection="1">
      <alignment horizontal="right" vertical="center" wrapText="1"/>
      <protection locked="0"/>
    </xf>
    <xf numFmtId="165" fontId="8" fillId="6" borderId="3" xfId="0" applyNumberFormat="1" applyFont="1" applyFill="1" applyBorder="1" applyAlignment="1">
      <alignment horizontal="right" vertical="center" wrapText="1"/>
    </xf>
    <xf numFmtId="0" fontId="8" fillId="6" borderId="3" xfId="0" applyFont="1" applyFill="1" applyBorder="1" applyAlignment="1" applyProtection="1">
      <alignment horizontal="right" vertical="center" wrapText="1"/>
      <protection locked="0"/>
    </xf>
    <xf numFmtId="3" fontId="6" fillId="5" borderId="1" xfId="0" applyNumberFormat="1" applyFont="1" applyFill="1" applyBorder="1" applyAlignment="1">
      <alignment horizontal="right" vertical="center" wrapText="1"/>
    </xf>
    <xf numFmtId="0" fontId="6" fillId="5" borderId="1" xfId="0" applyFont="1" applyFill="1" applyBorder="1" applyAlignment="1" applyProtection="1">
      <alignment horizontal="right" vertical="center" wrapText="1"/>
      <protection locked="0"/>
    </xf>
    <xf numFmtId="3" fontId="6" fillId="5" borderId="2" xfId="0" applyNumberFormat="1" applyFont="1" applyFill="1" applyBorder="1" applyAlignment="1">
      <alignment horizontal="right" vertical="center" wrapText="1"/>
    </xf>
    <xf numFmtId="0" fontId="6" fillId="5" borderId="2" xfId="0" applyFont="1" applyFill="1" applyBorder="1" applyAlignment="1" applyProtection="1">
      <alignment horizontal="right" vertical="center" wrapText="1"/>
      <protection locked="0"/>
    </xf>
    <xf numFmtId="0" fontId="6" fillId="2" borderId="1" xfId="0" applyFont="1" applyFill="1" applyBorder="1" applyAlignment="1">
      <alignment horizontal="center" vertical="center" wrapText="1"/>
    </xf>
    <xf numFmtId="0" fontId="6" fillId="2" borderId="1" xfId="0" applyFont="1" applyFill="1" applyBorder="1" applyAlignment="1" applyProtection="1">
      <alignment horizontal="center" vertical="center" wrapText="1"/>
      <protection locked="0"/>
    </xf>
    <xf numFmtId="3" fontId="8" fillId="0" borderId="1" xfId="0" applyNumberFormat="1" applyFont="1" applyBorder="1" applyAlignment="1">
      <alignment horizontal="right" vertical="center" wrapText="1"/>
    </xf>
    <xf numFmtId="0" fontId="8" fillId="0" borderId="1" xfId="0" applyFont="1" applyBorder="1" applyAlignment="1" applyProtection="1">
      <alignment horizontal="right" vertical="center" wrapText="1"/>
      <protection locked="0"/>
    </xf>
    <xf numFmtId="164" fontId="8" fillId="6" borderId="0" xfId="0" applyNumberFormat="1" applyFont="1" applyFill="1" applyAlignment="1">
      <alignment horizontal="right" vertical="center" wrapText="1"/>
    </xf>
    <xf numFmtId="0" fontId="27" fillId="6" borderId="0" xfId="0" applyFont="1" applyFill="1" applyAlignment="1">
      <alignment horizontal="right" vertical="center" wrapText="1"/>
    </xf>
    <xf numFmtId="0" fontId="27" fillId="6" borderId="0" xfId="0" applyFont="1" applyFill="1" applyAlignment="1" applyProtection="1">
      <alignment horizontal="right" vertical="center" wrapText="1"/>
      <protection locked="0"/>
    </xf>
    <xf numFmtId="0" fontId="41" fillId="6" borderId="0" xfId="0" applyFont="1" applyFill="1" applyAlignment="1">
      <alignment horizontal="left" vertical="center" wrapText="1"/>
    </xf>
    <xf numFmtId="0" fontId="41" fillId="6" borderId="0" xfId="0" applyFont="1" applyFill="1" applyAlignment="1" applyProtection="1">
      <alignment horizontal="left" vertical="center" wrapText="1"/>
      <protection locked="0"/>
    </xf>
    <xf numFmtId="0" fontId="6" fillId="5" borderId="0" xfId="0" applyFont="1" applyFill="1" applyAlignment="1">
      <alignment horizontal="left" vertical="center" wrapText="1"/>
    </xf>
    <xf numFmtId="0" fontId="6" fillId="5" borderId="0" xfId="0" applyFont="1" applyFill="1" applyAlignment="1" applyProtection="1">
      <alignment horizontal="left" vertical="center" wrapText="1"/>
      <protection locked="0"/>
    </xf>
    <xf numFmtId="0" fontId="40" fillId="6" borderId="0" xfId="0" applyFont="1" applyFill="1" applyAlignment="1">
      <alignment horizontal="left" vertical="center" wrapText="1"/>
    </xf>
    <xf numFmtId="0" fontId="40" fillId="6" borderId="0" xfId="0" applyFont="1" applyFill="1" applyAlignment="1" applyProtection="1">
      <alignment horizontal="left" vertical="center" wrapText="1"/>
      <protection locked="0"/>
    </xf>
    <xf numFmtId="0" fontId="6" fillId="2" borderId="0" xfId="0" applyFont="1" applyFill="1" applyAlignment="1">
      <alignment horizontal="right" wrapText="1"/>
    </xf>
    <xf numFmtId="0" fontId="6" fillId="2" borderId="0" xfId="0" applyFont="1" applyFill="1" applyAlignment="1" applyProtection="1">
      <alignment horizontal="right" wrapText="1"/>
      <protection locked="0"/>
    </xf>
    <xf numFmtId="0" fontId="4" fillId="6" borderId="0" xfId="0" applyFont="1" applyFill="1" applyAlignment="1">
      <alignment horizontal="left" vertical="center" wrapText="1"/>
    </xf>
    <xf numFmtId="0" fontId="4" fillId="6" borderId="0" xfId="0" applyFont="1" applyFill="1" applyAlignment="1" applyProtection="1">
      <alignment horizontal="left" vertical="center" wrapText="1"/>
      <protection locked="0"/>
    </xf>
    <xf numFmtId="0" fontId="43" fillId="6" borderId="0" xfId="0" applyFont="1" applyFill="1" applyAlignment="1">
      <alignment horizontal="left" vertical="center" wrapText="1"/>
    </xf>
    <xf numFmtId="0" fontId="43" fillId="6" borderId="0" xfId="0" applyFont="1" applyFill="1" applyAlignment="1" applyProtection="1">
      <alignment horizontal="left" vertical="center" wrapText="1"/>
      <protection locked="0"/>
    </xf>
    <xf numFmtId="0" fontId="44" fillId="6" borderId="0" xfId="0" applyFont="1" applyFill="1" applyAlignment="1">
      <alignment horizontal="left" vertical="center" wrapText="1"/>
    </xf>
    <xf numFmtId="0" fontId="44" fillId="6" borderId="0" xfId="0" applyFont="1" applyFill="1" applyAlignment="1" applyProtection="1">
      <alignment horizontal="left" vertical="center" wrapText="1"/>
      <protection locked="0"/>
    </xf>
    <xf numFmtId="0" fontId="26" fillId="5" borderId="0" xfId="0" applyFont="1" applyFill="1" applyAlignment="1">
      <alignment horizontal="right" vertical="center" wrapText="1"/>
    </xf>
    <xf numFmtId="165" fontId="26" fillId="5" borderId="0" xfId="0" applyNumberFormat="1" applyFont="1" applyFill="1" applyAlignment="1">
      <alignment horizontal="right" vertical="center" wrapText="1"/>
    </xf>
    <xf numFmtId="0" fontId="26" fillId="5" borderId="0" xfId="0" applyFont="1" applyFill="1" applyAlignment="1">
      <alignment horizontal="center" vertical="center" wrapText="1"/>
    </xf>
    <xf numFmtId="0" fontId="35" fillId="6" borderId="0" xfId="0" applyFont="1" applyFill="1" applyAlignment="1">
      <alignment horizontal="left" vertical="center" wrapText="1"/>
    </xf>
    <xf numFmtId="0" fontId="35" fillId="6" borderId="0" xfId="0" applyFont="1" applyFill="1" applyAlignment="1" applyProtection="1">
      <alignment horizontal="left" vertical="center" wrapText="1"/>
      <protection locked="0"/>
    </xf>
    <xf numFmtId="165" fontId="35" fillId="6" borderId="0" xfId="0" applyNumberFormat="1" applyFont="1" applyFill="1" applyAlignment="1">
      <alignment horizontal="right" vertical="center" wrapText="1"/>
    </xf>
    <xf numFmtId="0" fontId="35" fillId="6" borderId="0" xfId="0" applyFont="1" applyFill="1" applyAlignment="1" applyProtection="1">
      <alignment horizontal="right" vertical="center" wrapText="1"/>
      <protection locked="0"/>
    </xf>
    <xf numFmtId="4" fontId="35" fillId="6" borderId="0" xfId="0" applyNumberFormat="1" applyFont="1" applyFill="1" applyAlignment="1">
      <alignment horizontal="right" vertical="center" wrapText="1"/>
    </xf>
    <xf numFmtId="0" fontId="42" fillId="4" borderId="0" xfId="0" applyFont="1" applyFill="1" applyAlignment="1">
      <alignment horizontal="left" vertical="center" wrapText="1"/>
    </xf>
    <xf numFmtId="0" fontId="42" fillId="4" borderId="0" xfId="0" applyFont="1" applyFill="1" applyAlignment="1" applyProtection="1">
      <alignment horizontal="left" vertical="center" wrapText="1"/>
      <protection locked="0"/>
    </xf>
    <xf numFmtId="0" fontId="12" fillId="3" borderId="0" xfId="0" applyFont="1" applyFill="1" applyAlignment="1">
      <alignment horizontal="left" wrapText="1"/>
    </xf>
    <xf numFmtId="0" fontId="12" fillId="3" borderId="0" xfId="0" applyFont="1" applyFill="1" applyAlignment="1" applyProtection="1">
      <alignment horizontal="left" wrapText="1"/>
      <protection locked="0"/>
    </xf>
    <xf numFmtId="4" fontId="35" fillId="0" borderId="2" xfId="0" applyNumberFormat="1" applyFont="1" applyBorder="1" applyAlignment="1">
      <alignment horizontal="right" vertical="center" wrapText="1"/>
    </xf>
    <xf numFmtId="0" fontId="35" fillId="0" borderId="2" xfId="0" applyFont="1" applyBorder="1" applyAlignment="1" applyProtection="1">
      <alignment horizontal="right" vertical="center" wrapText="1"/>
      <protection locked="0"/>
    </xf>
    <xf numFmtId="179" fontId="35" fillId="0" borderId="3" xfId="0" applyNumberFormat="1" applyFont="1" applyBorder="1" applyAlignment="1">
      <alignment horizontal="right" vertical="center" wrapText="1"/>
    </xf>
    <xf numFmtId="0" fontId="35" fillId="0" borderId="3" xfId="0" applyFont="1" applyBorder="1" applyAlignment="1" applyProtection="1">
      <alignment horizontal="right" vertical="center" wrapText="1"/>
      <protection locked="0"/>
    </xf>
    <xf numFmtId="4" fontId="26" fillId="3" borderId="2" xfId="0" applyNumberFormat="1" applyFont="1" applyFill="1" applyBorder="1" applyAlignment="1">
      <alignment horizontal="right" vertical="center" wrapText="1"/>
    </xf>
    <xf numFmtId="0" fontId="26" fillId="3" borderId="2" xfId="0" applyFont="1" applyFill="1" applyBorder="1" applyAlignment="1" applyProtection="1">
      <alignment horizontal="right" vertical="center" wrapText="1"/>
      <protection locked="0"/>
    </xf>
    <xf numFmtId="179" fontId="26" fillId="3" borderId="3" xfId="0" applyNumberFormat="1" applyFont="1" applyFill="1" applyBorder="1" applyAlignment="1">
      <alignment horizontal="right" vertical="center" wrapText="1"/>
    </xf>
    <xf numFmtId="0" fontId="26" fillId="3" borderId="3" xfId="0" applyFont="1" applyFill="1" applyBorder="1" applyAlignment="1" applyProtection="1">
      <alignment horizontal="right" vertical="center" wrapText="1"/>
      <protection locked="0"/>
    </xf>
    <xf numFmtId="0" fontId="12" fillId="2" borderId="1" xfId="0" applyFont="1" applyFill="1" applyBorder="1" applyAlignment="1">
      <alignment horizontal="left" vertical="center" wrapText="1"/>
    </xf>
    <xf numFmtId="0" fontId="12" fillId="2" borderId="1" xfId="0" applyFont="1" applyFill="1" applyBorder="1" applyAlignment="1" applyProtection="1">
      <alignment horizontal="left" vertical="center" wrapText="1"/>
      <protection locked="0"/>
    </xf>
    <xf numFmtId="4" fontId="26" fillId="2" borderId="2" xfId="0" applyNumberFormat="1" applyFont="1" applyFill="1" applyBorder="1" applyAlignment="1">
      <alignment horizontal="right" vertical="center" wrapText="1"/>
    </xf>
    <xf numFmtId="0" fontId="26" fillId="2" borderId="2" xfId="0" applyFont="1" applyFill="1" applyBorder="1" applyAlignment="1" applyProtection="1">
      <alignment horizontal="right" vertical="center" wrapText="1"/>
      <protection locked="0"/>
    </xf>
    <xf numFmtId="179" fontId="26" fillId="2" borderId="3" xfId="0" applyNumberFormat="1" applyFont="1" applyFill="1" applyBorder="1" applyAlignment="1">
      <alignment horizontal="right" vertical="center" wrapText="1"/>
    </xf>
    <xf numFmtId="0" fontId="26" fillId="2" borderId="3" xfId="0" applyFont="1" applyFill="1" applyBorder="1" applyAlignment="1" applyProtection="1">
      <alignment horizontal="right" vertical="center" wrapText="1"/>
      <protection locked="0"/>
    </xf>
    <xf numFmtId="0" fontId="15" fillId="5" borderId="5" xfId="0" applyFont="1" applyFill="1" applyBorder="1" applyAlignment="1">
      <alignment horizontal="left" vertical="center" wrapText="1"/>
    </xf>
    <xf numFmtId="0" fontId="15" fillId="5" borderId="5" xfId="0" applyFont="1" applyFill="1" applyBorder="1" applyAlignment="1" applyProtection="1">
      <alignment horizontal="left" vertical="center" wrapText="1"/>
      <protection locked="0"/>
    </xf>
    <xf numFmtId="0" fontId="15" fillId="5" borderId="5" xfId="0" applyFont="1" applyFill="1" applyBorder="1" applyAlignment="1">
      <alignment horizontal="center" vertical="center" wrapText="1"/>
    </xf>
    <xf numFmtId="0" fontId="15" fillId="5" borderId="5" xfId="0" applyFont="1" applyFill="1" applyBorder="1" applyAlignment="1" applyProtection="1">
      <alignment horizontal="center" vertical="center" wrapText="1"/>
      <protection locked="0"/>
    </xf>
    <xf numFmtId="0" fontId="35" fillId="7" borderId="12" xfId="0" applyFont="1" applyFill="1" applyBorder="1" applyAlignment="1">
      <alignment horizontal="left" vertical="center" wrapText="1"/>
    </xf>
    <xf numFmtId="0" fontId="35" fillId="7" borderId="12" xfId="0" applyFont="1" applyFill="1" applyBorder="1" applyAlignment="1" applyProtection="1">
      <alignment horizontal="left" vertical="center" wrapText="1"/>
      <protection locked="0"/>
    </xf>
    <xf numFmtId="0" fontId="35" fillId="7" borderId="13" xfId="0" applyFont="1" applyFill="1" applyBorder="1" applyAlignment="1">
      <alignment horizontal="left" vertical="center" wrapText="1"/>
    </xf>
    <xf numFmtId="0" fontId="35" fillId="7" borderId="13" xfId="0" applyFont="1" applyFill="1" applyBorder="1" applyAlignment="1" applyProtection="1">
      <alignment horizontal="left" vertical="center" wrapText="1"/>
      <protection locked="0"/>
    </xf>
    <xf numFmtId="0" fontId="15" fillId="5" borderId="6" xfId="0" applyFont="1" applyFill="1" applyBorder="1" applyAlignment="1">
      <alignment horizontal="center" vertical="center" wrapText="1"/>
    </xf>
    <xf numFmtId="0" fontId="15" fillId="5" borderId="6" xfId="0" applyFont="1" applyFill="1" applyBorder="1" applyAlignment="1" applyProtection="1">
      <alignment horizontal="center" vertical="center" wrapText="1"/>
      <protection locked="0"/>
    </xf>
    <xf numFmtId="0" fontId="33" fillId="0" borderId="0" xfId="0" applyFont="1" applyAlignment="1">
      <alignment horizontal="left" vertical="center" wrapText="1"/>
    </xf>
    <xf numFmtId="0" fontId="33" fillId="0" borderId="0" xfId="0" applyFont="1" applyAlignment="1" applyProtection="1">
      <alignment horizontal="left" vertical="center" wrapText="1"/>
      <protection locked="0"/>
    </xf>
    <xf numFmtId="4" fontId="33" fillId="0" borderId="0" xfId="0" applyNumberFormat="1" applyFont="1" applyAlignment="1">
      <alignment horizontal="right" vertical="center" wrapText="1"/>
    </xf>
    <xf numFmtId="0" fontId="33" fillId="0" borderId="0" xfId="0" applyFont="1" applyAlignment="1" applyProtection="1">
      <alignment horizontal="right" vertical="center" wrapText="1"/>
      <protection locked="0"/>
    </xf>
    <xf numFmtId="0" fontId="10" fillId="8" borderId="0" xfId="0" applyFont="1" applyFill="1" applyAlignment="1">
      <alignment horizontal="left" vertical="center" wrapText="1"/>
    </xf>
    <xf numFmtId="0" fontId="10" fillId="8" borderId="0" xfId="0" applyFont="1" applyFill="1" applyAlignment="1" applyProtection="1">
      <alignment horizontal="left" vertical="center" wrapText="1"/>
      <protection locked="0"/>
    </xf>
    <xf numFmtId="4" fontId="10" fillId="8" borderId="0" xfId="0" applyNumberFormat="1" applyFont="1" applyFill="1" applyAlignment="1">
      <alignment horizontal="right" vertical="center" wrapText="1"/>
    </xf>
    <xf numFmtId="0" fontId="10" fillId="8" borderId="0" xfId="0" applyFont="1" applyFill="1" applyAlignment="1" applyProtection="1">
      <alignment horizontal="right" vertical="center" wrapText="1"/>
      <protection locked="0"/>
    </xf>
    <xf numFmtId="180" fontId="14" fillId="6" borderId="0" xfId="0" applyNumberFormat="1" applyFont="1" applyFill="1" applyAlignment="1">
      <alignment horizontal="right" vertical="center" wrapText="1"/>
    </xf>
    <xf numFmtId="168" fontId="14" fillId="6" borderId="0" xfId="0" applyNumberFormat="1" applyFont="1" applyFill="1" applyAlignment="1">
      <alignment horizontal="left" vertical="center" wrapText="1"/>
    </xf>
    <xf numFmtId="0" fontId="45" fillId="4" borderId="0" xfId="0" applyFont="1" applyFill="1" applyAlignment="1">
      <alignment horizontal="left" vertical="center" wrapText="1"/>
    </xf>
    <xf numFmtId="0" fontId="45" fillId="4" borderId="0" xfId="0" applyFont="1" applyFill="1" applyAlignment="1" applyProtection="1">
      <alignment horizontal="left" vertical="center" wrapText="1"/>
      <protection locked="0"/>
    </xf>
    <xf numFmtId="0" fontId="45" fillId="4" borderId="0" xfId="0" applyFont="1" applyFill="1" applyAlignment="1">
      <alignment horizontal="right" vertical="center" wrapText="1"/>
    </xf>
    <xf numFmtId="0" fontId="45" fillId="4" borderId="0" xfId="0" applyFont="1" applyFill="1" applyAlignment="1" applyProtection="1">
      <alignment horizontal="right" vertical="center" wrapText="1"/>
      <protection locked="0"/>
    </xf>
    <xf numFmtId="0" fontId="18" fillId="0" borderId="0" xfId="0" applyFont="1" applyAlignment="1">
      <alignment horizontal="left" vertical="center" wrapText="1"/>
    </xf>
    <xf numFmtId="0" fontId="18" fillId="0" borderId="0" xfId="0" applyFont="1" applyAlignment="1" applyProtection="1">
      <alignment horizontal="left" vertical="center" wrapText="1"/>
      <protection locked="0"/>
    </xf>
    <xf numFmtId="0" fontId="15" fillId="5" borderId="0" xfId="0" applyFont="1" applyFill="1" applyAlignment="1">
      <alignment horizontal="right" vertical="center" wrapText="1"/>
    </xf>
    <xf numFmtId="0" fontId="15" fillId="3" borderId="0" xfId="0" applyFont="1" applyFill="1" applyAlignment="1">
      <alignment horizontal="left" vertical="center" wrapText="1"/>
    </xf>
    <xf numFmtId="0" fontId="15" fillId="3" borderId="0" xfId="0" applyFont="1" applyFill="1" applyAlignment="1" applyProtection="1">
      <alignment horizontal="left" vertical="center" wrapText="1"/>
      <protection locked="0"/>
    </xf>
    <xf numFmtId="0" fontId="14" fillId="0" borderId="0" xfId="0" applyFont="1" applyAlignment="1">
      <alignment horizontal="right" vertical="center" wrapText="1"/>
    </xf>
    <xf numFmtId="0" fontId="15" fillId="5" borderId="0" xfId="0" applyFont="1" applyFill="1" applyAlignment="1">
      <alignment horizontal="left" vertical="center" wrapText="1"/>
    </xf>
    <xf numFmtId="0" fontId="15" fillId="5" borderId="0" xfId="0" applyFont="1" applyFill="1" applyAlignment="1" applyProtection="1">
      <alignment horizontal="left" vertical="center" wrapText="1"/>
      <protection locked="0"/>
    </xf>
    <xf numFmtId="0" fontId="15" fillId="2" borderId="0" xfId="0" applyFont="1" applyFill="1" applyAlignment="1">
      <alignment horizontal="right" wrapText="1"/>
    </xf>
    <xf numFmtId="0" fontId="15" fillId="2" borderId="0" xfId="0" applyFont="1" applyFill="1" applyAlignment="1" applyProtection="1">
      <alignment horizontal="right" wrapText="1"/>
      <protection locked="0"/>
    </xf>
    <xf numFmtId="182" fontId="8" fillId="6" borderId="0" xfId="0" applyNumberFormat="1" applyFont="1" applyFill="1" applyAlignment="1">
      <alignment horizontal="right" vertical="center" wrapText="1"/>
    </xf>
    <xf numFmtId="168" fontId="8" fillId="6" borderId="0" xfId="0" applyNumberFormat="1" applyFont="1" applyFill="1" applyAlignment="1">
      <alignment horizontal="left" vertical="center" wrapText="1"/>
    </xf>
    <xf numFmtId="0" fontId="32" fillId="0" borderId="0" xfId="0" applyFont="1" applyAlignment="1">
      <alignment horizontal="left" vertical="center" wrapText="1"/>
    </xf>
    <xf numFmtId="0" fontId="32" fillId="0" borderId="0" xfId="0" applyFont="1" applyAlignment="1" applyProtection="1">
      <alignment horizontal="left" vertical="center" wrapText="1"/>
      <protection locked="0"/>
    </xf>
    <xf numFmtId="0" fontId="20" fillId="5" borderId="0" xfId="0" applyFont="1" applyFill="1" applyAlignment="1">
      <alignment horizontal="right" wrapText="1"/>
    </xf>
    <xf numFmtId="0" fontId="20" fillId="5" borderId="0" xfId="0" applyFont="1" applyFill="1" applyAlignment="1" applyProtection="1">
      <alignment horizontal="right" wrapText="1"/>
      <protection locked="0"/>
    </xf>
    <xf numFmtId="181" fontId="6" fillId="3" borderId="0" xfId="0" applyNumberFormat="1" applyFont="1" applyFill="1" applyAlignment="1">
      <alignment horizontal="right" vertical="center" wrapText="1"/>
    </xf>
    <xf numFmtId="0" fontId="6" fillId="3" borderId="0" xfId="0" applyFont="1" applyFill="1" applyAlignment="1" applyProtection="1">
      <alignment horizontal="right" vertical="center" wrapText="1"/>
      <protection locked="0"/>
    </xf>
    <xf numFmtId="0" fontId="8" fillId="0" borderId="0" xfId="0" applyFont="1" applyAlignment="1">
      <alignment horizontal="right" vertical="center" wrapText="1"/>
    </xf>
    <xf numFmtId="0" fontId="46" fillId="6" borderId="0" xfId="0" applyFont="1" applyFill="1" applyAlignment="1">
      <alignment horizontal="left" vertical="center" wrapText="1"/>
    </xf>
    <xf numFmtId="0" fontId="46" fillId="6" borderId="0" xfId="0" applyFont="1" applyFill="1" applyAlignment="1" applyProtection="1">
      <alignment horizontal="left" vertical="center" wrapText="1"/>
      <protection locked="0"/>
    </xf>
    <xf numFmtId="169" fontId="6" fillId="5" borderId="0" xfId="0" applyNumberFormat="1" applyFont="1" applyFill="1" applyAlignment="1">
      <alignment horizontal="right" vertical="center" wrapText="1"/>
    </xf>
    <xf numFmtId="0" fontId="21" fillId="6" borderId="0" xfId="0" applyFont="1" applyFill="1" applyAlignment="1">
      <alignment horizontal="left" vertical="center" wrapText="1"/>
    </xf>
    <xf numFmtId="0" fontId="21" fillId="6" borderId="0" xfId="0" applyFont="1" applyFill="1" applyAlignment="1" applyProtection="1">
      <alignment horizontal="left" vertical="center" wrapText="1"/>
      <protection locked="0"/>
    </xf>
    <xf numFmtId="168" fontId="22" fillId="0" borderId="0" xfId="0" applyNumberFormat="1" applyFont="1" applyAlignment="1">
      <alignment horizontal="right" vertical="center" wrapText="1"/>
    </xf>
    <xf numFmtId="169" fontId="22" fillId="0" borderId="0" xfId="0" applyNumberFormat="1" applyFont="1" applyAlignment="1">
      <alignment horizontal="right" vertical="center" wrapText="1"/>
    </xf>
    <xf numFmtId="0" fontId="11" fillId="0" borderId="0" xfId="0" applyFont="1" applyAlignment="1">
      <alignment horizontal="right" vertical="center" wrapText="1"/>
    </xf>
    <xf numFmtId="0" fontId="11" fillId="0" borderId="0" xfId="0" applyFont="1" applyAlignment="1" applyProtection="1">
      <alignment horizontal="right" vertical="center" wrapText="1"/>
      <protection locked="0"/>
    </xf>
    <xf numFmtId="0" fontId="35" fillId="0" borderId="0" xfId="0" applyFont="1" applyAlignment="1">
      <alignment horizontal="left" vertical="center" wrapText="1"/>
    </xf>
    <xf numFmtId="0" fontId="35" fillId="0" borderId="0" xfId="0" applyFont="1" applyAlignment="1" applyProtection="1">
      <alignment horizontal="left" vertical="center" wrapText="1"/>
      <protection locked="0"/>
    </xf>
    <xf numFmtId="168" fontId="22" fillId="0" borderId="0" xfId="0" applyNumberFormat="1" applyFont="1" applyAlignment="1">
      <alignment horizontal="left" vertical="center" wrapText="1"/>
    </xf>
    <xf numFmtId="3" fontId="35" fillId="6" borderId="0" xfId="0" applyNumberFormat="1" applyFont="1" applyFill="1" applyAlignment="1">
      <alignment horizontal="right" vertical="center" wrapText="1"/>
    </xf>
    <xf numFmtId="0" fontId="26" fillId="5" borderId="0" xfId="0" applyFont="1" applyFill="1" applyAlignment="1">
      <alignment horizontal="left" vertical="center" wrapText="1"/>
    </xf>
    <xf numFmtId="0" fontId="26" fillId="5" borderId="0" xfId="0" applyFont="1" applyFill="1" applyAlignment="1" applyProtection="1">
      <alignment horizontal="left" vertical="center" wrapText="1"/>
      <protection locked="0"/>
    </xf>
    <xf numFmtId="3" fontId="15" fillId="3" borderId="0" xfId="0" applyNumberFormat="1" applyFont="1" applyFill="1" applyAlignment="1">
      <alignment horizontal="right" vertical="center" wrapText="1"/>
    </xf>
    <xf numFmtId="0" fontId="15" fillId="3" borderId="0" xfId="0" applyFont="1" applyFill="1" applyAlignment="1" applyProtection="1">
      <alignment horizontal="right" vertical="center" wrapText="1"/>
      <protection locked="0"/>
    </xf>
    <xf numFmtId="0" fontId="12" fillId="2" borderId="0" xfId="0" applyFont="1" applyFill="1" applyAlignment="1">
      <alignment horizontal="center" wrapText="1"/>
    </xf>
    <xf numFmtId="0" fontId="12" fillId="2" borderId="0" xfId="0" applyFont="1" applyFill="1" applyAlignment="1" applyProtection="1">
      <alignment horizontal="center" wrapText="1"/>
      <protection locked="0"/>
    </xf>
    <xf numFmtId="0" fontId="5" fillId="6" borderId="0" xfId="0" applyFont="1" applyFill="1" applyAlignment="1">
      <alignment horizontal="right" vertical="center" wrapText="1"/>
    </xf>
    <xf numFmtId="0" fontId="5" fillId="6" borderId="0" xfId="0" applyFont="1" applyFill="1" applyAlignment="1" applyProtection="1">
      <alignment horizontal="right" vertical="center" wrapText="1"/>
      <protection locked="0"/>
    </xf>
    <xf numFmtId="183" fontId="50" fillId="0" borderId="19" xfId="1" applyFont="1" applyBorder="1" applyAlignment="1">
      <alignment horizontal="left" vertical="center" wrapText="1"/>
    </xf>
    <xf numFmtId="183" fontId="50" fillId="0" borderId="20" xfId="1" applyFont="1" applyBorder="1" applyAlignment="1">
      <alignment horizontal="left" vertical="center" wrapText="1"/>
    </xf>
    <xf numFmtId="183" fontId="50" fillId="0" borderId="21" xfId="1" applyFont="1" applyBorder="1" applyAlignment="1">
      <alignment horizontal="left" vertical="center" wrapText="1"/>
    </xf>
    <xf numFmtId="183" fontId="50" fillId="0" borderId="19" xfId="1" applyFont="1" applyBorder="1" applyAlignment="1">
      <alignment vertical="center" wrapText="1"/>
    </xf>
    <xf numFmtId="0" fontId="50" fillId="0" borderId="21" xfId="2" applyFont="1" applyBorder="1" applyAlignment="1">
      <alignment vertical="center" wrapText="1"/>
    </xf>
    <xf numFmtId="183" fontId="50" fillId="0" borderId="20" xfId="1" applyFont="1" applyBorder="1" applyAlignment="1">
      <alignment vertical="center" wrapText="1"/>
    </xf>
    <xf numFmtId="183" fontId="50" fillId="0" borderId="21" xfId="1" applyFont="1" applyBorder="1" applyAlignment="1">
      <alignment vertical="center" wrapText="1"/>
    </xf>
    <xf numFmtId="183" fontId="50" fillId="0" borderId="19" xfId="1" applyFont="1" applyBorder="1" applyAlignment="1">
      <alignment horizontal="left" vertical="center"/>
    </xf>
    <xf numFmtId="183" fontId="50" fillId="0" borderId="20" xfId="1" applyFont="1" applyBorder="1" applyAlignment="1">
      <alignment horizontal="left" vertical="center"/>
    </xf>
    <xf numFmtId="0" fontId="51" fillId="0" borderId="20" xfId="1" applyNumberFormat="1" applyFont="1" applyBorder="1" applyAlignment="1">
      <alignment horizontal="center" vertical="center" wrapText="1"/>
    </xf>
    <xf numFmtId="0" fontId="51" fillId="0" borderId="21" xfId="1" applyNumberFormat="1" applyFont="1" applyBorder="1" applyAlignment="1">
      <alignment horizontal="center" vertical="center" wrapText="1"/>
    </xf>
    <xf numFmtId="0" fontId="59" fillId="0" borderId="20" xfId="1" applyNumberFormat="1" applyFont="1" applyBorder="1" applyAlignment="1">
      <alignment horizontal="center" vertical="center" wrapText="1" shrinkToFit="1"/>
    </xf>
    <xf numFmtId="0" fontId="59" fillId="0" borderId="21" xfId="1" applyNumberFormat="1" applyFont="1" applyBorder="1" applyAlignment="1">
      <alignment horizontal="center" vertical="center" wrapText="1" shrinkToFit="1"/>
    </xf>
    <xf numFmtId="0" fontId="50" fillId="0" borderId="20" xfId="1" applyNumberFormat="1" applyFont="1" applyBorder="1" applyAlignment="1">
      <alignment horizontal="center" vertical="center" wrapText="1" shrinkToFit="1"/>
    </xf>
    <xf numFmtId="0" fontId="50" fillId="0" borderId="21" xfId="1" applyNumberFormat="1" applyFont="1" applyBorder="1" applyAlignment="1">
      <alignment horizontal="center" vertical="center" wrapText="1" shrinkToFit="1"/>
    </xf>
    <xf numFmtId="2" fontId="51" fillId="0" borderId="20" xfId="1" applyNumberFormat="1" applyFont="1" applyBorder="1" applyAlignment="1">
      <alignment horizontal="center" vertical="center" wrapText="1"/>
    </xf>
    <xf numFmtId="2" fontId="51" fillId="0" borderId="21" xfId="1" applyNumberFormat="1" applyFont="1" applyBorder="1" applyAlignment="1">
      <alignment horizontal="center" vertical="center" wrapText="1"/>
    </xf>
    <xf numFmtId="183" fontId="50" fillId="0" borderId="21" xfId="1" applyFont="1" applyBorder="1" applyAlignment="1">
      <alignment horizontal="left" vertical="center"/>
    </xf>
    <xf numFmtId="183" fontId="57" fillId="9" borderId="15" xfId="1" applyFont="1" applyFill="1" applyBorder="1" applyAlignment="1">
      <alignment horizontal="center" vertical="center"/>
    </xf>
    <xf numFmtId="183" fontId="57" fillId="9" borderId="17" xfId="1" applyFont="1" applyFill="1" applyBorder="1" applyAlignment="1">
      <alignment horizontal="center" vertical="center"/>
    </xf>
    <xf numFmtId="0" fontId="58" fillId="9" borderId="17" xfId="2" applyFont="1" applyFill="1" applyBorder="1" applyAlignment="1">
      <alignment horizontal="center" vertical="center"/>
    </xf>
    <xf numFmtId="183" fontId="57" fillId="9" borderId="16" xfId="1" applyFont="1" applyFill="1" applyBorder="1" applyAlignment="1">
      <alignment horizontal="center" vertical="center"/>
    </xf>
    <xf numFmtId="183" fontId="57" fillId="9" borderId="18" xfId="1" applyFont="1" applyFill="1" applyBorder="1" applyAlignment="1">
      <alignment horizontal="center" vertical="center"/>
    </xf>
    <xf numFmtId="183" fontId="50" fillId="0" borderId="20" xfId="1" applyFont="1" applyBorder="1" applyAlignment="1">
      <alignment horizontal="left"/>
    </xf>
    <xf numFmtId="183" fontId="60" fillId="0" borderId="19" xfId="1" applyFont="1" applyBorder="1" applyAlignment="1">
      <alignment horizontal="left" vertical="center" wrapText="1"/>
    </xf>
    <xf numFmtId="183" fontId="60" fillId="0" borderId="20" xfId="1" applyFont="1" applyBorder="1" applyAlignment="1">
      <alignment horizontal="left" vertical="center" wrapText="1"/>
    </xf>
    <xf numFmtId="0" fontId="52" fillId="0" borderId="0" xfId="2" applyFont="1" applyAlignment="1">
      <alignment horizontal="left" vertical="top" wrapText="1"/>
    </xf>
    <xf numFmtId="183" fontId="50" fillId="0" borderId="26" xfId="1" applyFont="1" applyFill="1" applyBorder="1" applyAlignment="1">
      <alignment horizontal="left" vertical="center" wrapText="1"/>
    </xf>
    <xf numFmtId="183" fontId="50" fillId="0" borderId="0" xfId="1" applyFont="1" applyFill="1" applyBorder="1" applyAlignment="1">
      <alignment horizontal="left" vertical="center" wrapText="1"/>
    </xf>
    <xf numFmtId="183" fontId="50" fillId="0" borderId="22" xfId="1" applyFont="1" applyFill="1" applyBorder="1" applyAlignment="1">
      <alignment horizontal="left" vertical="center" wrapText="1"/>
    </xf>
    <xf numFmtId="183" fontId="50" fillId="0" borderId="19" xfId="1" applyFont="1" applyFill="1" applyBorder="1" applyAlignment="1">
      <alignment vertical="center"/>
    </xf>
    <xf numFmtId="183" fontId="50" fillId="0" borderId="21" xfId="1" applyFont="1" applyFill="1" applyBorder="1" applyAlignment="1">
      <alignment vertical="center"/>
    </xf>
    <xf numFmtId="49" fontId="59" fillId="0" borderId="19" xfId="1" applyNumberFormat="1" applyFont="1" applyFill="1" applyBorder="1" applyAlignment="1">
      <alignment horizontal="center" vertical="center"/>
    </xf>
    <xf numFmtId="49" fontId="59" fillId="0" borderId="21" xfId="1" applyNumberFormat="1" applyFont="1" applyFill="1" applyBorder="1" applyAlignment="1">
      <alignment horizontal="center" vertical="center"/>
    </xf>
    <xf numFmtId="0" fontId="74" fillId="0" borderId="0" xfId="2" applyFont="1" applyAlignment="1">
      <alignment horizontal="left" wrapText="1"/>
    </xf>
    <xf numFmtId="183" fontId="50" fillId="0" borderId="35" xfId="1" applyFont="1" applyFill="1" applyBorder="1" applyAlignment="1">
      <alignment horizontal="left" vertical="center" wrapText="1"/>
    </xf>
    <xf numFmtId="183" fontId="50" fillId="0" borderId="36" xfId="1" applyFont="1" applyFill="1" applyBorder="1" applyAlignment="1">
      <alignment horizontal="left" vertical="center" wrapText="1"/>
    </xf>
    <xf numFmtId="183" fontId="50" fillId="0" borderId="38" xfId="1" applyFont="1" applyFill="1" applyBorder="1" applyAlignment="1">
      <alignment horizontal="left" vertical="center" wrapText="1"/>
    </xf>
    <xf numFmtId="9" fontId="59" fillId="0" borderId="26" xfId="3" applyFont="1" applyFill="1" applyBorder="1" applyAlignment="1">
      <alignment horizontal="center" vertical="center"/>
    </xf>
    <xf numFmtId="9" fontId="59" fillId="0" borderId="35" xfId="3" applyFont="1" applyFill="1" applyBorder="1" applyAlignment="1">
      <alignment horizontal="center" vertical="center"/>
    </xf>
    <xf numFmtId="9" fontId="59" fillId="0" borderId="22" xfId="3" applyFont="1" applyFill="1" applyBorder="1" applyAlignment="1">
      <alignment horizontal="center" vertical="center"/>
    </xf>
    <xf numFmtId="9" fontId="59" fillId="0" borderId="38" xfId="3" applyFont="1" applyFill="1" applyBorder="1" applyAlignment="1">
      <alignment horizontal="center" vertical="center"/>
    </xf>
    <xf numFmtId="49" fontId="51" fillId="0" borderId="19" xfId="1" applyNumberFormat="1" applyFont="1" applyFill="1" applyBorder="1" applyAlignment="1">
      <alignment horizontal="center" vertical="center"/>
    </xf>
    <xf numFmtId="49" fontId="51" fillId="0" borderId="21" xfId="1" applyNumberFormat="1" applyFont="1" applyFill="1" applyBorder="1" applyAlignment="1">
      <alignment horizontal="center" vertical="center"/>
    </xf>
    <xf numFmtId="10" fontId="50" fillId="0" borderId="19" xfId="1" applyNumberFormat="1" applyFont="1" applyFill="1" applyBorder="1" applyAlignment="1">
      <alignment horizontal="center" vertical="center"/>
    </xf>
    <xf numFmtId="10" fontId="50" fillId="0" borderId="21" xfId="1" applyNumberFormat="1" applyFont="1" applyFill="1" applyBorder="1" applyAlignment="1">
      <alignment horizontal="center" vertical="center"/>
    </xf>
    <xf numFmtId="15" fontId="50" fillId="0" borderId="19" xfId="1" applyNumberFormat="1" applyFont="1" applyFill="1" applyBorder="1" applyAlignment="1">
      <alignment horizontal="center" vertical="center"/>
    </xf>
    <xf numFmtId="15" fontId="50" fillId="0" borderId="21" xfId="1" applyNumberFormat="1" applyFont="1" applyFill="1" applyBorder="1" applyAlignment="1">
      <alignment horizontal="center" vertical="center"/>
    </xf>
    <xf numFmtId="183" fontId="50" fillId="0" borderId="19" xfId="1" applyFont="1" applyFill="1" applyBorder="1" applyAlignment="1">
      <alignment horizontal="left" vertical="center"/>
    </xf>
    <xf numFmtId="183" fontId="50" fillId="0" borderId="21" xfId="1" applyFont="1" applyFill="1" applyBorder="1" applyAlignment="1">
      <alignment horizontal="left" vertical="center"/>
    </xf>
    <xf numFmtId="183" fontId="50" fillId="0" borderId="19" xfId="1" applyFont="1" applyFill="1" applyBorder="1" applyAlignment="1">
      <alignment vertical="center" wrapText="1"/>
    </xf>
    <xf numFmtId="183" fontId="50" fillId="0" borderId="21" xfId="1" applyFont="1" applyFill="1" applyBorder="1" applyAlignment="1">
      <alignment vertical="center" wrapText="1"/>
    </xf>
    <xf numFmtId="183" fontId="50" fillId="0" borderId="20" xfId="1" applyFont="1" applyFill="1" applyBorder="1" applyAlignment="1">
      <alignment vertical="center" wrapText="1"/>
    </xf>
    <xf numFmtId="183" fontId="59" fillId="0" borderId="34" xfId="1" applyFont="1" applyFill="1" applyBorder="1" applyAlignment="1">
      <alignment horizontal="left" vertical="center" wrapText="1"/>
    </xf>
    <xf numFmtId="183" fontId="59" fillId="0" borderId="37" xfId="1" applyFont="1" applyFill="1" applyBorder="1" applyAlignment="1">
      <alignment horizontal="left" vertical="center" wrapText="1"/>
    </xf>
    <xf numFmtId="183" fontId="59" fillId="0" borderId="26" xfId="1" applyFont="1" applyFill="1" applyBorder="1" applyAlignment="1">
      <alignment horizontal="center" vertical="center"/>
    </xf>
    <xf numFmtId="183" fontId="59" fillId="0" borderId="22" xfId="1" applyFont="1" applyFill="1" applyBorder="1" applyAlignment="1">
      <alignment horizontal="center" vertical="center"/>
    </xf>
    <xf numFmtId="183" fontId="50" fillId="0" borderId="19" xfId="1" applyFont="1" applyFill="1" applyBorder="1" applyAlignment="1">
      <alignment horizontal="left" vertical="center" wrapText="1"/>
    </xf>
    <xf numFmtId="183" fontId="50" fillId="0" borderId="20" xfId="1" applyFont="1" applyFill="1" applyBorder="1" applyAlignment="1">
      <alignment horizontal="left" vertical="center" wrapText="1"/>
    </xf>
    <xf numFmtId="183" fontId="59" fillId="0" borderId="33" xfId="1" applyFont="1" applyFill="1" applyBorder="1" applyAlignment="1">
      <alignment horizontal="left" vertical="center" wrapText="1"/>
    </xf>
    <xf numFmtId="49" fontId="59" fillId="0" borderId="0" xfId="1" applyNumberFormat="1" applyFont="1" applyFill="1" applyBorder="1" applyAlignment="1">
      <alignment horizontal="center" vertical="center" wrapText="1"/>
    </xf>
    <xf numFmtId="9" fontId="59" fillId="0" borderId="0" xfId="1" applyNumberFormat="1" applyFont="1" applyFill="1" applyBorder="1" applyAlignment="1">
      <alignment horizontal="right" vertical="center"/>
    </xf>
    <xf numFmtId="10" fontId="50" fillId="0" borderId="20" xfId="1" applyNumberFormat="1" applyFont="1" applyFill="1" applyBorder="1" applyAlignment="1">
      <alignment horizontal="center" vertical="center"/>
    </xf>
    <xf numFmtId="183" fontId="59" fillId="0" borderId="0" xfId="1" applyFont="1" applyFill="1" applyBorder="1" applyAlignment="1">
      <alignment horizontal="center" vertical="center" wrapText="1"/>
    </xf>
    <xf numFmtId="9" fontId="59" fillId="0" borderId="0" xfId="1" applyNumberFormat="1" applyFont="1" applyFill="1" applyBorder="1" applyAlignment="1">
      <alignment horizontal="center" vertical="center" wrapText="1"/>
    </xf>
    <xf numFmtId="15" fontId="50" fillId="0" borderId="20" xfId="1" applyNumberFormat="1" applyFont="1" applyFill="1" applyBorder="1" applyAlignment="1">
      <alignment horizontal="center" vertical="center"/>
    </xf>
    <xf numFmtId="49" fontId="59" fillId="0" borderId="22" xfId="1" applyNumberFormat="1" applyFont="1" applyFill="1" applyBorder="1" applyAlignment="1">
      <alignment horizontal="center" vertical="center" wrapText="1"/>
    </xf>
    <xf numFmtId="9" fontId="59" fillId="0" borderId="22" xfId="1" applyNumberFormat="1" applyFont="1" applyFill="1" applyBorder="1" applyAlignment="1">
      <alignment horizontal="right" vertical="center"/>
    </xf>
    <xf numFmtId="183" fontId="50" fillId="0" borderId="21" xfId="1" applyFont="1" applyFill="1" applyBorder="1" applyAlignment="1">
      <alignment horizontal="left" vertical="center" wrapText="1"/>
    </xf>
    <xf numFmtId="183" fontId="70" fillId="9" borderId="24" xfId="1" applyFont="1" applyFill="1" applyBorder="1" applyAlignment="1">
      <alignment vertical="center"/>
    </xf>
    <xf numFmtId="183" fontId="70" fillId="9" borderId="28" xfId="1" applyFont="1" applyFill="1" applyBorder="1" applyAlignment="1">
      <alignment vertical="center"/>
    </xf>
    <xf numFmtId="183" fontId="57" fillId="9" borderId="25" xfId="1" applyFont="1" applyFill="1" applyBorder="1" applyAlignment="1">
      <alignment horizontal="center" vertical="center"/>
    </xf>
    <xf numFmtId="0" fontId="50" fillId="9" borderId="26" xfId="2" applyFont="1" applyFill="1" applyBorder="1" applyAlignment="1">
      <alignment horizontal="center" vertical="center"/>
    </xf>
    <xf numFmtId="0" fontId="50" fillId="9" borderId="27" xfId="2" applyFont="1" applyFill="1" applyBorder="1" applyAlignment="1">
      <alignment horizontal="center" vertical="center"/>
    </xf>
    <xf numFmtId="0" fontId="50" fillId="9" borderId="29" xfId="2" applyFont="1" applyFill="1" applyBorder="1" applyAlignment="1">
      <alignment horizontal="center" vertical="center"/>
    </xf>
    <xf numFmtId="0" fontId="50" fillId="9" borderId="0" xfId="2" applyFont="1" applyFill="1" applyAlignment="1">
      <alignment horizontal="center" vertical="center"/>
    </xf>
    <xf numFmtId="0" fontId="50" fillId="9" borderId="30" xfId="2" applyFont="1" applyFill="1" applyBorder="1" applyAlignment="1">
      <alignment horizontal="center" vertical="center"/>
    </xf>
    <xf numFmtId="183" fontId="57" fillId="9" borderId="31" xfId="1" applyFont="1" applyFill="1" applyBorder="1" applyAlignment="1">
      <alignment horizontal="center" vertical="center"/>
    </xf>
    <xf numFmtId="183" fontId="57" fillId="9" borderId="25" xfId="1" applyFont="1" applyFill="1" applyBorder="1" applyAlignment="1">
      <alignment horizontal="center" vertical="center" wrapText="1"/>
    </xf>
    <xf numFmtId="183" fontId="57" fillId="9" borderId="32" xfId="1" applyFont="1" applyFill="1" applyBorder="1" applyAlignment="1">
      <alignment horizontal="center" vertical="center" wrapText="1"/>
    </xf>
    <xf numFmtId="183" fontId="59" fillId="0" borderId="35" xfId="1" applyFont="1" applyFill="1" applyBorder="1" applyAlignment="1">
      <alignment horizontal="center" vertical="center"/>
    </xf>
    <xf numFmtId="183" fontId="59" fillId="0" borderId="38" xfId="1" applyFont="1" applyFill="1" applyBorder="1" applyAlignment="1">
      <alignment horizontal="center" vertical="center"/>
    </xf>
    <xf numFmtId="0" fontId="74" fillId="11" borderId="0" xfId="2" applyFont="1" applyFill="1" applyAlignment="1">
      <alignment horizontal="left" wrapText="1"/>
    </xf>
    <xf numFmtId="183" fontId="50" fillId="0" borderId="20" xfId="1" applyFont="1" applyFill="1" applyBorder="1" applyAlignment="1">
      <alignment horizontal="left" vertical="center"/>
    </xf>
    <xf numFmtId="10" fontId="50" fillId="0" borderId="33" xfId="1" applyNumberFormat="1" applyFont="1" applyFill="1" applyBorder="1" applyAlignment="1">
      <alignment horizontal="right" vertical="center"/>
    </xf>
    <xf numFmtId="10" fontId="52" fillId="0" borderId="33" xfId="1" applyNumberFormat="1" applyFont="1" applyFill="1" applyBorder="1" applyAlignment="1">
      <alignment horizontal="center" vertical="center"/>
    </xf>
    <xf numFmtId="2" fontId="50" fillId="0" borderId="37" xfId="1" applyNumberFormat="1" applyFont="1" applyFill="1" applyBorder="1" applyAlignment="1">
      <alignment horizontal="center" vertical="top"/>
    </xf>
    <xf numFmtId="2" fontId="50" fillId="0" borderId="38" xfId="1" applyNumberFormat="1" applyFont="1" applyFill="1" applyBorder="1" applyAlignment="1">
      <alignment horizontal="center" vertical="top"/>
    </xf>
    <xf numFmtId="10" fontId="52" fillId="0" borderId="34" xfId="3" applyNumberFormat="1" applyFont="1" applyFill="1" applyBorder="1" applyAlignment="1">
      <alignment horizontal="center" vertical="center"/>
    </xf>
    <xf numFmtId="10" fontId="52" fillId="0" borderId="33" xfId="3" applyNumberFormat="1" applyFont="1" applyFill="1" applyBorder="1" applyAlignment="1">
      <alignment horizontal="center" vertical="center"/>
    </xf>
    <xf numFmtId="183" fontId="59" fillId="0" borderId="22" xfId="1" applyFont="1" applyFill="1" applyBorder="1" applyAlignment="1">
      <alignment horizontal="center" vertical="center" wrapText="1"/>
    </xf>
    <xf numFmtId="183" fontId="59" fillId="0" borderId="38" xfId="1" applyFont="1" applyFill="1" applyBorder="1" applyAlignment="1">
      <alignment horizontal="center" vertical="center" wrapText="1"/>
    </xf>
    <xf numFmtId="183" fontId="50" fillId="0" borderId="23" xfId="1" applyFont="1" applyFill="1" applyBorder="1" applyAlignment="1">
      <alignment horizontal="left" vertical="center" wrapText="1"/>
    </xf>
    <xf numFmtId="183" fontId="57" fillId="9" borderId="19" xfId="1" applyFont="1" applyFill="1" applyBorder="1" applyAlignment="1">
      <alignment horizontal="center" vertical="center" wrapText="1"/>
    </xf>
    <xf numFmtId="183" fontId="57" fillId="9" borderId="20" xfId="1" applyFont="1" applyFill="1" applyBorder="1" applyAlignment="1">
      <alignment horizontal="center" vertical="center" wrapText="1"/>
    </xf>
    <xf numFmtId="183" fontId="57" fillId="9" borderId="42" xfId="1" applyFont="1" applyFill="1" applyBorder="1" applyAlignment="1">
      <alignment horizontal="center" vertical="center" wrapText="1"/>
    </xf>
    <xf numFmtId="183" fontId="57" fillId="9" borderId="26" xfId="1" applyFont="1" applyFill="1" applyBorder="1" applyAlignment="1">
      <alignment horizontal="center" vertical="center"/>
    </xf>
    <xf numFmtId="183" fontId="57" fillId="9" borderId="0" xfId="1" applyFont="1" applyFill="1" applyBorder="1" applyAlignment="1">
      <alignment horizontal="center" vertical="center"/>
    </xf>
    <xf numFmtId="183" fontId="57" fillId="9" borderId="43" xfId="1" applyFont="1" applyFill="1" applyBorder="1" applyAlignment="1">
      <alignment horizontal="center" vertical="center"/>
    </xf>
    <xf numFmtId="183" fontId="57" fillId="9" borderId="39" xfId="1" applyFont="1" applyFill="1" applyBorder="1" applyAlignment="1">
      <alignment horizontal="center" vertical="center"/>
    </xf>
    <xf numFmtId="183" fontId="57" fillId="9" borderId="40" xfId="1" applyFont="1" applyFill="1" applyBorder="1" applyAlignment="1">
      <alignment horizontal="center" vertical="center"/>
    </xf>
    <xf numFmtId="183" fontId="57" fillId="9" borderId="41" xfId="1" applyFont="1" applyFill="1" applyBorder="1" applyAlignment="1">
      <alignment horizontal="center" vertical="center"/>
    </xf>
    <xf numFmtId="165" fontId="15" fillId="5" borderId="0" xfId="0" applyNumberFormat="1" applyFont="1" applyFill="1" applyAlignment="1">
      <alignment horizontal="right" vertical="center" wrapText="1"/>
    </xf>
    <xf numFmtId="3" fontId="14" fillId="0" borderId="0" xfId="0" applyNumberFormat="1" applyFont="1" applyAlignment="1">
      <alignment horizontal="right" vertical="center" wrapText="1"/>
    </xf>
    <xf numFmtId="3" fontId="13" fillId="0" borderId="0" xfId="0" applyNumberFormat="1" applyFont="1" applyAlignment="1">
      <alignment horizontal="right" vertical="center" wrapText="1"/>
    </xf>
    <xf numFmtId="0" fontId="15" fillId="0" borderId="0" xfId="0" applyFont="1" applyAlignment="1">
      <alignment horizontal="center" vertical="center" wrapText="1"/>
    </xf>
    <xf numFmtId="0" fontId="15" fillId="0" borderId="0" xfId="0" applyFont="1" applyAlignment="1" applyProtection="1">
      <alignment horizontal="center" vertical="center" wrapText="1"/>
      <protection locked="0"/>
    </xf>
    <xf numFmtId="0" fontId="26" fillId="2" borderId="0" xfId="0" applyFont="1" applyFill="1" applyAlignment="1">
      <alignment horizontal="left" vertical="center" wrapText="1"/>
    </xf>
    <xf numFmtId="0" fontId="26" fillId="2" borderId="0" xfId="0" applyFont="1" applyFill="1" applyAlignment="1" applyProtection="1">
      <alignment horizontal="left" vertical="center" wrapText="1"/>
      <protection locked="0"/>
    </xf>
    <xf numFmtId="0" fontId="26" fillId="2" borderId="0" xfId="0" applyFont="1" applyFill="1" applyAlignment="1">
      <alignment horizontal="right" vertical="center" wrapText="1"/>
    </xf>
    <xf numFmtId="0" fontId="26" fillId="2" borderId="0" xfId="0" applyFont="1" applyFill="1" applyAlignment="1" applyProtection="1">
      <alignment horizontal="right" vertical="center" wrapText="1"/>
      <protection locked="0"/>
    </xf>
    <xf numFmtId="164" fontId="12" fillId="5" borderId="0" xfId="0" applyNumberFormat="1" applyFont="1" applyFill="1" applyAlignment="1">
      <alignment horizontal="right" vertical="center" wrapText="1"/>
    </xf>
    <xf numFmtId="165" fontId="14" fillId="6" borderId="0" xfId="0" applyNumberFormat="1" applyFont="1" applyFill="1" applyAlignment="1">
      <alignment horizontal="right" vertical="center" wrapText="1"/>
    </xf>
    <xf numFmtId="0" fontId="108" fillId="15" borderId="0" xfId="2" applyFont="1" applyFill="1" applyAlignment="1">
      <alignment horizontal="left" vertical="center" indent="1"/>
    </xf>
    <xf numFmtId="0" fontId="108" fillId="15" borderId="30" xfId="2" applyFont="1" applyFill="1" applyBorder="1" applyAlignment="1">
      <alignment horizontal="left" vertical="center" indent="1"/>
    </xf>
    <xf numFmtId="0" fontId="113" fillId="17" borderId="0" xfId="2" applyFont="1" applyFill="1" applyAlignment="1">
      <alignment horizontal="center" vertical="center"/>
    </xf>
    <xf numFmtId="0" fontId="130" fillId="0" borderId="0" xfId="2" applyFont="1" applyAlignment="1">
      <alignment horizontal="center"/>
    </xf>
    <xf numFmtId="0" fontId="128" fillId="0" borderId="0" xfId="2" applyFont="1" applyAlignment="1">
      <alignment horizontal="center"/>
    </xf>
    <xf numFmtId="0" fontId="135" fillId="19" borderId="0" xfId="2" applyFont="1" applyFill="1" applyAlignment="1">
      <alignment horizontal="center" vertical="center" wrapText="1"/>
    </xf>
    <xf numFmtId="193" fontId="111" fillId="0" borderId="0" xfId="9" quotePrefix="1" applyNumberFormat="1" applyFont="1" applyBorder="1" applyAlignment="1">
      <alignment horizontal="left" vertical="center" wrapText="1"/>
    </xf>
    <xf numFmtId="0" fontId="111" fillId="0" borderId="0" xfId="2" applyFont="1" applyAlignment="1">
      <alignment horizontal="left" vertical="center" wrapText="1"/>
    </xf>
    <xf numFmtId="0" fontId="132" fillId="0" borderId="0" xfId="2" applyFont="1" applyAlignment="1">
      <alignment horizontal="center" vertical="center" wrapText="1"/>
    </xf>
    <xf numFmtId="0" fontId="133" fillId="0" borderId="0" xfId="2" applyFont="1" applyAlignment="1">
      <alignment horizontal="center" vertical="center" wrapText="1"/>
    </xf>
  </cellXfs>
  <cellStyles count="12">
    <cellStyle name="Hipervínculo" xfId="11" builtinId="8"/>
    <cellStyle name="Millares 2" xfId="1" xr:uid="{C69BD934-10D3-4118-BB94-E2FC6E9B4E4D}"/>
    <cellStyle name="Millares 2 2" xfId="5" xr:uid="{ADDE739A-5E66-43AE-BF2A-98BAF4DC12AF}"/>
    <cellStyle name="Millares 2 3" xfId="6" xr:uid="{5BBF1BD8-0994-4995-B9B9-A2BD418829B7}"/>
    <cellStyle name="Millares 3" xfId="9" xr:uid="{FE759153-D367-4491-A373-47591C19EF20}"/>
    <cellStyle name="Millares_AFPFUT2001" xfId="7" xr:uid="{A4191061-9CE3-4E97-912A-F979D5FD7B90}"/>
    <cellStyle name="Millares_Cartera" xfId="8" xr:uid="{2FBFDC34-B41A-4C1B-9F01-E59778237585}"/>
    <cellStyle name="Millares_Valores Inscritos en Bolsa Boletin Mensual" xfId="10" xr:uid="{9E961D81-1D3C-4CF0-AC4C-5777E7A5D73B}"/>
    <cellStyle name="Normal" xfId="0" builtinId="0"/>
    <cellStyle name="Normal 2" xfId="2" xr:uid="{2986EF71-3632-422E-A00D-83CD9ACD4F86}"/>
    <cellStyle name="Normal 2 2" xfId="4" xr:uid="{CF4B1FB7-532A-4D0F-ABB3-1F16E4DA9CA4}"/>
    <cellStyle name="Porcentaje 2" xfId="3" xr:uid="{0055292C-1DAE-4CED-BD41-E27A7E489BFA}"/>
  </cellStyles>
  <dxfs count="0"/>
  <tableStyles count="0" defaultTableStyle="TableStyleMedium2" defaultPivotStyle="PivotStyleLight16"/>
  <colors>
    <mruColors>
      <color rgb="FF6543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2</xdr:col>
      <xdr:colOff>388937</xdr:colOff>
      <xdr:row>1</xdr:row>
      <xdr:rowOff>21120</xdr:rowOff>
    </xdr:from>
    <xdr:to>
      <xdr:col>2</xdr:col>
      <xdr:colOff>1201609</xdr:colOff>
      <xdr:row>3</xdr:row>
      <xdr:rowOff>7301</xdr:rowOff>
    </xdr:to>
    <xdr:pic>
      <xdr:nvPicPr>
        <xdr:cNvPr id="3" name="Imagen 2">
          <a:extLst>
            <a:ext uri="{FF2B5EF4-FFF2-40B4-BE49-F238E27FC236}">
              <a16:creationId xmlns:a16="http://schemas.microsoft.com/office/drawing/2014/main" id="{80C556B7-3EFC-4F27-9594-683FB45C5E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5937" y="211620"/>
          <a:ext cx="812672" cy="3671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1990725</xdr:colOff>
      <xdr:row>134</xdr:row>
      <xdr:rowOff>19050</xdr:rowOff>
    </xdr:from>
    <xdr:to>
      <xdr:col>3</xdr:col>
      <xdr:colOff>5724525</xdr:colOff>
      <xdr:row>135</xdr:row>
      <xdr:rowOff>28575</xdr:rowOff>
    </xdr:to>
    <xdr:pic>
      <xdr:nvPicPr>
        <xdr:cNvPr id="2" name="Picture 4">
          <a:extLst>
            <a:ext uri="{FF2B5EF4-FFF2-40B4-BE49-F238E27FC236}">
              <a16:creationId xmlns:a16="http://schemas.microsoft.com/office/drawing/2014/main" id="{DFA67701-252D-46EE-B8E7-825F9A8BD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7000" y="33194625"/>
          <a:ext cx="3733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1552575</xdr:colOff>
      <xdr:row>125</xdr:row>
      <xdr:rowOff>276225</xdr:rowOff>
    </xdr:from>
    <xdr:to>
      <xdr:col>3</xdr:col>
      <xdr:colOff>5486400</xdr:colOff>
      <xdr:row>126</xdr:row>
      <xdr:rowOff>323850</xdr:rowOff>
    </xdr:to>
    <xdr:pic>
      <xdr:nvPicPr>
        <xdr:cNvPr id="3" name="Picture 6455">
          <a:extLst>
            <a:ext uri="{FF2B5EF4-FFF2-40B4-BE49-F238E27FC236}">
              <a16:creationId xmlns:a16="http://schemas.microsoft.com/office/drawing/2014/main" id="{E7720371-D070-4741-9152-2056168E0B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48850" y="30908625"/>
          <a:ext cx="39338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7962900</xdr:colOff>
      <xdr:row>0</xdr:row>
      <xdr:rowOff>57150</xdr:rowOff>
    </xdr:from>
    <xdr:to>
      <xdr:col>4</xdr:col>
      <xdr:colOff>0</xdr:colOff>
      <xdr:row>3</xdr:row>
      <xdr:rowOff>19050</xdr:rowOff>
    </xdr:to>
    <xdr:pic>
      <xdr:nvPicPr>
        <xdr:cNvPr id="4" name="Imagen 5">
          <a:extLst>
            <a:ext uri="{FF2B5EF4-FFF2-40B4-BE49-F238E27FC236}">
              <a16:creationId xmlns:a16="http://schemas.microsoft.com/office/drawing/2014/main" id="{5A2A28C7-E6C2-48FE-B661-9683207B314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259175" y="57150"/>
          <a:ext cx="12477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647700</xdr:colOff>
      <xdr:row>0</xdr:row>
      <xdr:rowOff>76200</xdr:rowOff>
    </xdr:from>
    <xdr:to>
      <xdr:col>8</xdr:col>
      <xdr:colOff>828675</xdr:colOff>
      <xdr:row>3</xdr:row>
      <xdr:rowOff>171450</xdr:rowOff>
    </xdr:to>
    <xdr:pic>
      <xdr:nvPicPr>
        <xdr:cNvPr id="2" name="Imagen 1">
          <a:extLst>
            <a:ext uri="{FF2B5EF4-FFF2-40B4-BE49-F238E27FC236}">
              <a16:creationId xmlns:a16="http://schemas.microsoft.com/office/drawing/2014/main" id="{AB05356F-7125-4F3D-A0E3-002DBEC832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29675" y="76200"/>
          <a:ext cx="12477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200025</xdr:colOff>
      <xdr:row>0</xdr:row>
      <xdr:rowOff>95250</xdr:rowOff>
    </xdr:from>
    <xdr:to>
      <xdr:col>14</xdr:col>
      <xdr:colOff>95250</xdr:colOff>
      <xdr:row>3</xdr:row>
      <xdr:rowOff>114300</xdr:rowOff>
    </xdr:to>
    <xdr:pic>
      <xdr:nvPicPr>
        <xdr:cNvPr id="2" name="Imagen 1">
          <a:extLst>
            <a:ext uri="{FF2B5EF4-FFF2-40B4-BE49-F238E27FC236}">
              <a16:creationId xmlns:a16="http://schemas.microsoft.com/office/drawing/2014/main" id="{B096BE56-89A1-430A-88A3-C6EA49930C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20275" y="95250"/>
          <a:ext cx="12477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4402667</xdr:colOff>
      <xdr:row>1</xdr:row>
      <xdr:rowOff>21168</xdr:rowOff>
    </xdr:from>
    <xdr:to>
      <xdr:col>2</xdr:col>
      <xdr:colOff>4974167</xdr:colOff>
      <xdr:row>4</xdr:row>
      <xdr:rowOff>116870</xdr:rowOff>
    </xdr:to>
    <xdr:pic>
      <xdr:nvPicPr>
        <xdr:cNvPr id="2" name="Imagen 1">
          <a:extLst>
            <a:ext uri="{FF2B5EF4-FFF2-40B4-BE49-F238E27FC236}">
              <a16:creationId xmlns:a16="http://schemas.microsoft.com/office/drawing/2014/main" id="{DB4DA182-07E3-4632-9D3C-5A3098B510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58" r="65699"/>
        <a:stretch/>
      </xdr:blipFill>
      <xdr:spPr>
        <a:xfrm>
          <a:off x="8927042" y="183093"/>
          <a:ext cx="571500" cy="5433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2019\Jefatura%20de%20Desarrollo%20e%20Informaci&#243;n\BEM\02_Feb_2019\Fondos\Pensiones\Fondos%20de%20pensiones%20Feb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8.01"/>
      <sheetName val="8.02"/>
      <sheetName val="8.03"/>
      <sheetName val="8.04"/>
    </sheetNames>
    <sheetDataSet>
      <sheetData sheetId="0"/>
      <sheetData sheetId="1">
        <row r="3">
          <cell r="P3" t="str">
            <v>al 28FEB2019</v>
          </cell>
        </row>
        <row r="6">
          <cell r="O6" t="str">
            <v>Feb. Part.
 %</v>
          </cell>
          <cell r="P6" t="str">
            <v>Var. %
Feb/Ene</v>
          </cell>
        </row>
      </sheetData>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4115F-B637-4C63-8A7B-FAF46F35C245}">
  <dimension ref="A1:C154"/>
  <sheetViews>
    <sheetView tabSelected="1" zoomScale="130" zoomScaleNormal="130" zoomScaleSheetLayoutView="120" workbookViewId="0">
      <pane ySplit="5" topLeftCell="A6" activePane="bottomLeft" state="frozen"/>
      <selection pane="bottomLeft" activeCell="B2" sqref="B2:B3"/>
    </sheetView>
  </sheetViews>
  <sheetFormatPr baseColWidth="10" defaultRowHeight="15"/>
  <cols>
    <col min="1" max="1" width="5.140625" customWidth="1"/>
    <col min="2" max="2" width="73" style="1031" customWidth="1"/>
    <col min="3" max="3" width="23.5703125" bestFit="1" customWidth="1"/>
  </cols>
  <sheetData>
    <row r="1" spans="2:3" ht="7.5" customHeight="1"/>
    <row r="2" spans="2:3">
      <c r="B2" s="1052" t="s">
        <v>3116</v>
      </c>
      <c r="C2" s="1053"/>
    </row>
    <row r="3" spans="2:3">
      <c r="B3" s="1052"/>
      <c r="C3" s="1053"/>
    </row>
    <row r="4" spans="2:3" ht="7.5" customHeight="1"/>
    <row r="5" spans="2:3">
      <c r="B5" s="1039" t="s">
        <v>3031</v>
      </c>
      <c r="C5" s="1040" t="s">
        <v>3053</v>
      </c>
    </row>
    <row r="6" spans="2:3">
      <c r="B6" s="1027" t="s">
        <v>3115</v>
      </c>
      <c r="C6" s="1027"/>
    </row>
    <row r="7" spans="2:3">
      <c r="B7" s="1051" t="s">
        <v>3032</v>
      </c>
      <c r="C7" s="1051"/>
    </row>
    <row r="8" spans="2:3" ht="15" customHeight="1">
      <c r="B8" s="1049" t="s">
        <v>3058</v>
      </c>
      <c r="C8" s="1026" t="s">
        <v>3054</v>
      </c>
    </row>
    <row r="9" spans="2:3">
      <c r="B9" s="1049" t="s">
        <v>3059</v>
      </c>
      <c r="C9" s="1026" t="s">
        <v>3056</v>
      </c>
    </row>
    <row r="10" spans="2:3">
      <c r="B10" s="1049" t="s">
        <v>3033</v>
      </c>
      <c r="C10" s="1026" t="s">
        <v>3117</v>
      </c>
    </row>
    <row r="11" spans="2:3">
      <c r="B11" s="1051" t="s">
        <v>3034</v>
      </c>
      <c r="C11" s="1051"/>
    </row>
    <row r="12" spans="2:3">
      <c r="B12" s="1051" t="s">
        <v>16</v>
      </c>
      <c r="C12" s="1051"/>
    </row>
    <row r="13" spans="2:3">
      <c r="B13" s="1049" t="s">
        <v>3035</v>
      </c>
      <c r="C13" s="1026" t="s">
        <v>3118</v>
      </c>
    </row>
    <row r="14" spans="2:3">
      <c r="B14" s="1049" t="s">
        <v>3060</v>
      </c>
      <c r="C14" s="1026" t="s">
        <v>3119</v>
      </c>
    </row>
    <row r="15" spans="2:3">
      <c r="B15" s="1049" t="s">
        <v>3061</v>
      </c>
      <c r="C15" s="1026" t="s">
        <v>3120</v>
      </c>
    </row>
    <row r="16" spans="2:3">
      <c r="B16" s="1049" t="s">
        <v>3062</v>
      </c>
      <c r="C16" s="1026" t="s">
        <v>3119</v>
      </c>
    </row>
    <row r="17" spans="2:3">
      <c r="B17" s="1049" t="s">
        <v>3063</v>
      </c>
      <c r="C17" s="1026" t="s">
        <v>3120</v>
      </c>
    </row>
    <row r="18" spans="2:3">
      <c r="B18" s="1049" t="s">
        <v>3064</v>
      </c>
      <c r="C18" s="1026" t="s">
        <v>3119</v>
      </c>
    </row>
    <row r="19" spans="2:3">
      <c r="B19" s="1049" t="s">
        <v>3065</v>
      </c>
      <c r="C19" s="1026" t="s">
        <v>3120</v>
      </c>
    </row>
    <row r="20" spans="2:3">
      <c r="B20" s="1051" t="s">
        <v>3036</v>
      </c>
      <c r="C20" s="1051"/>
    </row>
    <row r="21" spans="2:3">
      <c r="B21" s="1049" t="s">
        <v>3066</v>
      </c>
      <c r="C21" s="1026" t="s">
        <v>3119</v>
      </c>
    </row>
    <row r="22" spans="2:3">
      <c r="B22" s="1049" t="s">
        <v>3067</v>
      </c>
      <c r="C22" s="1026" t="s">
        <v>3120</v>
      </c>
    </row>
    <row r="23" spans="2:3">
      <c r="B23" s="1051" t="s">
        <v>3037</v>
      </c>
      <c r="C23" s="1051"/>
    </row>
    <row r="24" spans="2:3" s="1041" customFormat="1" ht="25.5">
      <c r="B24" s="1050" t="s">
        <v>3038</v>
      </c>
      <c r="C24" s="1043" t="s">
        <v>3120</v>
      </c>
    </row>
    <row r="25" spans="2:3" s="1041" customFormat="1">
      <c r="B25" s="1051" t="s">
        <v>40</v>
      </c>
      <c r="C25" s="1051"/>
    </row>
    <row r="26" spans="2:3">
      <c r="B26" s="1049" t="s">
        <v>3039</v>
      </c>
      <c r="C26" s="1026" t="s">
        <v>3120</v>
      </c>
    </row>
    <row r="27" spans="2:3">
      <c r="B27" s="1049" t="s">
        <v>3068</v>
      </c>
      <c r="C27" s="1026" t="s">
        <v>3119</v>
      </c>
    </row>
    <row r="28" spans="2:3">
      <c r="B28" s="1049" t="s">
        <v>3070</v>
      </c>
      <c r="C28" s="1026" t="s">
        <v>3123</v>
      </c>
    </row>
    <row r="29" spans="2:3">
      <c r="B29" s="1049" t="s">
        <v>3069</v>
      </c>
      <c r="C29" s="1026" t="s">
        <v>3123</v>
      </c>
    </row>
    <row r="30" spans="2:3">
      <c r="B30" s="1049" t="s">
        <v>3121</v>
      </c>
      <c r="C30" s="1026" t="s">
        <v>3123</v>
      </c>
    </row>
    <row r="31" spans="2:3">
      <c r="B31" s="1049" t="s">
        <v>3040</v>
      </c>
      <c r="C31" s="1026" t="s">
        <v>579</v>
      </c>
    </row>
    <row r="32" spans="2:3">
      <c r="B32" s="1051" t="s">
        <v>3041</v>
      </c>
      <c r="C32" s="1051"/>
    </row>
    <row r="33" spans="1:3">
      <c r="B33" s="1049" t="s">
        <v>3072</v>
      </c>
      <c r="C33" s="1026" t="s">
        <v>3122</v>
      </c>
    </row>
    <row r="34" spans="1:3">
      <c r="B34" s="1051" t="s">
        <v>3071</v>
      </c>
      <c r="C34" s="1051"/>
    </row>
    <row r="35" spans="1:3">
      <c r="B35" s="1049" t="s">
        <v>3073</v>
      </c>
      <c r="C35" s="1026" t="s">
        <v>3120</v>
      </c>
    </row>
    <row r="36" spans="1:3">
      <c r="B36" s="1027" t="s">
        <v>3074</v>
      </c>
      <c r="C36" s="1027" t="s">
        <v>3075</v>
      </c>
    </row>
    <row r="37" spans="1:3">
      <c r="A37" s="1026"/>
      <c r="B37" s="1049" t="s">
        <v>3077</v>
      </c>
      <c r="C37" s="1026" t="s">
        <v>3119</v>
      </c>
    </row>
    <row r="38" spans="1:3">
      <c r="A38" s="1026"/>
      <c r="B38" s="1049" t="s">
        <v>3078</v>
      </c>
      <c r="C38" s="1026" t="s">
        <v>3119</v>
      </c>
    </row>
    <row r="39" spans="1:3" ht="12.75" customHeight="1">
      <c r="A39" s="1026"/>
      <c r="B39" s="1049" t="s">
        <v>3079</v>
      </c>
      <c r="C39" s="1026" t="s">
        <v>3119</v>
      </c>
    </row>
    <row r="40" spans="1:3">
      <c r="A40" s="1026"/>
      <c r="B40" s="1049" t="s">
        <v>3080</v>
      </c>
      <c r="C40" s="1026" t="s">
        <v>3119</v>
      </c>
    </row>
    <row r="41" spans="1:3">
      <c r="B41" s="1027" t="s">
        <v>3076</v>
      </c>
      <c r="C41" s="1027" t="s">
        <v>3075</v>
      </c>
    </row>
    <row r="42" spans="1:3">
      <c r="B42" s="1051" t="s">
        <v>16</v>
      </c>
      <c r="C42" s="1051"/>
    </row>
    <row r="43" spans="1:3">
      <c r="A43" s="1026"/>
      <c r="B43" s="1049" t="s">
        <v>3081</v>
      </c>
      <c r="C43" s="1026" t="s">
        <v>3120</v>
      </c>
    </row>
    <row r="44" spans="1:3">
      <c r="A44" s="1026"/>
      <c r="B44" s="1049" t="s">
        <v>3082</v>
      </c>
      <c r="C44" s="1026" t="s">
        <v>3120</v>
      </c>
    </row>
    <row r="45" spans="1:3">
      <c r="A45" s="1026"/>
      <c r="B45" s="1049" t="s">
        <v>3083</v>
      </c>
      <c r="C45" s="1026" t="s">
        <v>3120</v>
      </c>
    </row>
    <row r="46" spans="1:3">
      <c r="A46" s="1026"/>
      <c r="B46" s="1049" t="s">
        <v>3084</v>
      </c>
      <c r="C46" s="1026" t="s">
        <v>579</v>
      </c>
    </row>
    <row r="47" spans="1:3">
      <c r="A47" s="1026"/>
      <c r="B47" s="1049" t="s">
        <v>3085</v>
      </c>
      <c r="C47" s="1026" t="s">
        <v>3056</v>
      </c>
    </row>
    <row r="48" spans="1:3">
      <c r="B48" s="1027" t="s">
        <v>3086</v>
      </c>
      <c r="C48" s="1027" t="s">
        <v>3075</v>
      </c>
    </row>
    <row r="49" spans="1:3">
      <c r="A49" s="1026"/>
      <c r="B49" s="1049" t="s">
        <v>3042</v>
      </c>
      <c r="C49" s="1026" t="s">
        <v>579</v>
      </c>
    </row>
    <row r="50" spans="1:3">
      <c r="A50" s="1026"/>
      <c r="B50" s="1049" t="s">
        <v>181</v>
      </c>
      <c r="C50" s="1026" t="s">
        <v>579</v>
      </c>
    </row>
    <row r="51" spans="1:3">
      <c r="A51" s="1026"/>
      <c r="B51" s="1049" t="s">
        <v>3087</v>
      </c>
      <c r="C51" s="1026" t="s">
        <v>579</v>
      </c>
    </row>
    <row r="52" spans="1:3">
      <c r="A52" s="1026"/>
      <c r="B52" s="1049" t="s">
        <v>1088</v>
      </c>
      <c r="C52" s="1026" t="s">
        <v>579</v>
      </c>
    </row>
    <row r="53" spans="1:3" ht="15" customHeight="1">
      <c r="A53" s="1026"/>
      <c r="B53" s="1049" t="s">
        <v>3043</v>
      </c>
      <c r="C53" s="1026" t="s">
        <v>579</v>
      </c>
    </row>
    <row r="54" spans="1:3">
      <c r="A54" s="1026"/>
      <c r="B54" s="1049" t="s">
        <v>576</v>
      </c>
      <c r="C54" s="1026" t="s">
        <v>579</v>
      </c>
    </row>
    <row r="55" spans="1:3">
      <c r="A55" s="1026"/>
      <c r="B55" s="1049" t="s">
        <v>430</v>
      </c>
      <c r="C55" s="1026" t="s">
        <v>579</v>
      </c>
    </row>
    <row r="56" spans="1:3">
      <c r="B56" s="1027" t="s">
        <v>3088</v>
      </c>
      <c r="C56" s="1027" t="s">
        <v>3075</v>
      </c>
    </row>
    <row r="57" spans="1:3">
      <c r="A57" s="1026"/>
      <c r="B57" s="1051" t="s">
        <v>3089</v>
      </c>
      <c r="C57" s="1051"/>
    </row>
    <row r="58" spans="1:3">
      <c r="A58" s="1026"/>
      <c r="B58" s="1049" t="s">
        <v>3090</v>
      </c>
      <c r="C58" s="1026" t="s">
        <v>3056</v>
      </c>
    </row>
    <row r="59" spans="1:3">
      <c r="A59" s="1026"/>
      <c r="B59" s="1049" t="s">
        <v>3091</v>
      </c>
      <c r="C59" s="1026" t="s">
        <v>3054</v>
      </c>
    </row>
    <row r="60" spans="1:3">
      <c r="A60" s="1026"/>
      <c r="B60" s="1049" t="s">
        <v>3092</v>
      </c>
      <c r="C60" s="1026" t="s">
        <v>3056</v>
      </c>
    </row>
    <row r="61" spans="1:3">
      <c r="A61" s="1026"/>
      <c r="B61" s="1049" t="s">
        <v>3093</v>
      </c>
      <c r="C61" s="1026" t="s">
        <v>3054</v>
      </c>
    </row>
    <row r="62" spans="1:3">
      <c r="A62" s="1026"/>
      <c r="B62" s="1049" t="s">
        <v>3094</v>
      </c>
      <c r="C62" s="1026" t="s">
        <v>3056</v>
      </c>
    </row>
    <row r="63" spans="1:3">
      <c r="A63" s="1026"/>
      <c r="B63" s="1049" t="s">
        <v>3095</v>
      </c>
      <c r="C63" s="1026" t="s">
        <v>3056</v>
      </c>
    </row>
    <row r="64" spans="1:3" ht="15" customHeight="1">
      <c r="A64" s="1026"/>
      <c r="B64" s="1049" t="s">
        <v>3096</v>
      </c>
      <c r="C64" s="1026" t="s">
        <v>3056</v>
      </c>
    </row>
    <row r="65" spans="1:3" ht="15" customHeight="1">
      <c r="B65" s="1027" t="s">
        <v>3097</v>
      </c>
      <c r="C65" s="1027" t="s">
        <v>3075</v>
      </c>
    </row>
    <row r="66" spans="1:3">
      <c r="A66" s="1026"/>
      <c r="B66" s="1049" t="s">
        <v>3044</v>
      </c>
      <c r="C66" s="1026" t="s">
        <v>579</v>
      </c>
    </row>
    <row r="67" spans="1:3">
      <c r="A67" s="1026"/>
      <c r="B67" s="1049" t="s">
        <v>3045</v>
      </c>
      <c r="C67" s="1026" t="s">
        <v>579</v>
      </c>
    </row>
    <row r="68" spans="1:3">
      <c r="A68" s="1026"/>
      <c r="B68" s="1049" t="s">
        <v>3046</v>
      </c>
      <c r="C68" s="1026" t="s">
        <v>579</v>
      </c>
    </row>
    <row r="69" spans="1:3">
      <c r="A69" s="1026"/>
      <c r="B69" s="1049" t="s">
        <v>3047</v>
      </c>
      <c r="C69" s="1026" t="s">
        <v>579</v>
      </c>
    </row>
    <row r="70" spans="1:3">
      <c r="A70" s="1026"/>
      <c r="B70" s="1049" t="s">
        <v>3048</v>
      </c>
      <c r="C70" s="1026" t="s">
        <v>579</v>
      </c>
    </row>
    <row r="71" spans="1:3">
      <c r="A71" s="1026"/>
      <c r="B71" s="1049" t="s">
        <v>3049</v>
      </c>
      <c r="C71" s="1026" t="s">
        <v>579</v>
      </c>
    </row>
    <row r="72" spans="1:3">
      <c r="B72" s="1027" t="s">
        <v>3098</v>
      </c>
      <c r="C72" s="1027" t="s">
        <v>3075</v>
      </c>
    </row>
    <row r="73" spans="1:3">
      <c r="A73" s="1026"/>
      <c r="B73" s="1051" t="s">
        <v>3101</v>
      </c>
      <c r="C73" s="1051"/>
    </row>
    <row r="74" spans="1:3">
      <c r="A74" s="1026"/>
      <c r="B74" s="1049" t="s">
        <v>3102</v>
      </c>
      <c r="C74" s="1026" t="s">
        <v>579</v>
      </c>
    </row>
    <row r="75" spans="1:3">
      <c r="A75" s="1026"/>
      <c r="B75" s="1049" t="s">
        <v>3103</v>
      </c>
      <c r="C75" s="1026" t="s">
        <v>579</v>
      </c>
    </row>
    <row r="76" spans="1:3">
      <c r="A76" s="1026"/>
      <c r="B76" s="1049" t="s">
        <v>3104</v>
      </c>
      <c r="C76" s="1026" t="s">
        <v>579</v>
      </c>
    </row>
    <row r="77" spans="1:3">
      <c r="A77" s="1026"/>
      <c r="B77" s="1049" t="s">
        <v>3105</v>
      </c>
      <c r="C77" s="1026" t="s">
        <v>579</v>
      </c>
    </row>
    <row r="78" spans="1:3">
      <c r="A78" s="1026"/>
      <c r="B78" s="1049" t="s">
        <v>3106</v>
      </c>
      <c r="C78" s="1026" t="s">
        <v>579</v>
      </c>
    </row>
    <row r="79" spans="1:3" ht="15" customHeight="1">
      <c r="A79" s="1026"/>
      <c r="B79" s="1049" t="s">
        <v>3107</v>
      </c>
      <c r="C79" s="1026" t="s">
        <v>579</v>
      </c>
    </row>
    <row r="80" spans="1:3">
      <c r="A80" s="1026"/>
      <c r="B80" s="1049" t="s">
        <v>3084</v>
      </c>
      <c r="C80" s="1026" t="s">
        <v>579</v>
      </c>
    </row>
    <row r="81" spans="1:3">
      <c r="A81" s="1026"/>
      <c r="B81" s="1051" t="s">
        <v>40</v>
      </c>
      <c r="C81" s="1051"/>
    </row>
    <row r="82" spans="1:3">
      <c r="A82" s="1026"/>
      <c r="B82" s="1049" t="s">
        <v>3108</v>
      </c>
      <c r="C82" s="1026" t="s">
        <v>579</v>
      </c>
    </row>
    <row r="83" spans="1:3">
      <c r="A83" s="1026"/>
      <c r="B83" s="1049" t="s">
        <v>3109</v>
      </c>
      <c r="C83" s="1026" t="s">
        <v>579</v>
      </c>
    </row>
    <row r="84" spans="1:3">
      <c r="A84" s="1026"/>
      <c r="B84" s="1049" t="s">
        <v>3110</v>
      </c>
      <c r="C84" s="1026" t="s">
        <v>579</v>
      </c>
    </row>
    <row r="85" spans="1:3">
      <c r="A85" s="1026"/>
      <c r="B85" s="1049" t="s">
        <v>3050</v>
      </c>
      <c r="C85" s="1026" t="s">
        <v>579</v>
      </c>
    </row>
    <row r="86" spans="1:3">
      <c r="A86" s="1026"/>
      <c r="B86" s="1051" t="s">
        <v>3111</v>
      </c>
      <c r="C86" s="1051"/>
    </row>
    <row r="87" spans="1:3">
      <c r="A87" s="1026"/>
      <c r="B87" s="1049" t="s">
        <v>2167</v>
      </c>
      <c r="C87" s="1026" t="s">
        <v>579</v>
      </c>
    </row>
    <row r="88" spans="1:3">
      <c r="A88" s="1026"/>
      <c r="B88" s="1049" t="s">
        <v>2168</v>
      </c>
      <c r="C88" s="1026" t="s">
        <v>579</v>
      </c>
    </row>
    <row r="89" spans="1:3">
      <c r="A89" s="1026"/>
      <c r="B89" s="1049" t="s">
        <v>2437</v>
      </c>
      <c r="C89" s="1026" t="s">
        <v>579</v>
      </c>
    </row>
    <row r="90" spans="1:3">
      <c r="B90" s="1027" t="s">
        <v>3099</v>
      </c>
      <c r="C90" s="1027" t="s">
        <v>3075</v>
      </c>
    </row>
    <row r="91" spans="1:3" ht="15" customHeight="1">
      <c r="A91" s="1026"/>
      <c r="B91" s="1049" t="s">
        <v>3051</v>
      </c>
      <c r="C91" s="1026" t="s">
        <v>3120</v>
      </c>
    </row>
    <row r="92" spans="1:3">
      <c r="A92" s="1026"/>
      <c r="B92" s="1049" t="s">
        <v>3052</v>
      </c>
      <c r="C92" s="1026" t="s">
        <v>579</v>
      </c>
    </row>
    <row r="93" spans="1:3">
      <c r="B93" s="1027" t="s">
        <v>3100</v>
      </c>
      <c r="C93" s="1027" t="s">
        <v>3075</v>
      </c>
    </row>
    <row r="94" spans="1:3">
      <c r="A94" s="1026"/>
      <c r="B94" s="1049" t="s">
        <v>3112</v>
      </c>
      <c r="C94" s="1026" t="s">
        <v>3054</v>
      </c>
    </row>
    <row r="95" spans="1:3">
      <c r="A95" s="1026"/>
      <c r="B95" s="1049" t="s">
        <v>3128</v>
      </c>
      <c r="C95" s="1026" t="s">
        <v>3054</v>
      </c>
    </row>
    <row r="96" spans="1:3">
      <c r="A96" s="1026"/>
      <c r="B96" s="1049" t="s">
        <v>3113</v>
      </c>
      <c r="C96" s="1026" t="s">
        <v>3124</v>
      </c>
    </row>
    <row r="97" spans="1:3">
      <c r="A97" s="1026"/>
      <c r="B97" s="1049" t="s">
        <v>3129</v>
      </c>
      <c r="C97" s="1026" t="s">
        <v>3125</v>
      </c>
    </row>
    <row r="98" spans="1:3">
      <c r="A98" s="1026"/>
      <c r="B98" s="1049" t="s">
        <v>3114</v>
      </c>
      <c r="C98" s="1026" t="s">
        <v>3126</v>
      </c>
    </row>
    <row r="99" spans="1:3">
      <c r="A99" s="1026"/>
      <c r="B99" s="1049" t="s">
        <v>3130</v>
      </c>
      <c r="C99" s="1026" t="s">
        <v>3127</v>
      </c>
    </row>
    <row r="100" spans="1:3">
      <c r="B100" s="1042" t="s">
        <v>3057</v>
      </c>
      <c r="C100" s="1042"/>
    </row>
    <row r="107" spans="1:3" ht="7.5" customHeight="1"/>
    <row r="116" ht="7.5" customHeight="1"/>
    <row r="142" ht="9" customHeight="1"/>
    <row r="146" ht="9.75" customHeight="1"/>
    <row r="154" ht="6.75" customHeight="1"/>
  </sheetData>
  <mergeCells count="15">
    <mergeCell ref="B73:C73"/>
    <mergeCell ref="B81:C81"/>
    <mergeCell ref="B86:C86"/>
    <mergeCell ref="B2:B3"/>
    <mergeCell ref="C2:C3"/>
    <mergeCell ref="B25:C25"/>
    <mergeCell ref="B32:C32"/>
    <mergeCell ref="B34:C34"/>
    <mergeCell ref="B42:C42"/>
    <mergeCell ref="B57:C57"/>
    <mergeCell ref="B7:C7"/>
    <mergeCell ref="B11:C11"/>
    <mergeCell ref="B12:C12"/>
    <mergeCell ref="B20:C20"/>
    <mergeCell ref="B23:C23"/>
  </mergeCells>
  <phoneticPr fontId="141" type="noConversion"/>
  <hyperlinks>
    <hyperlink ref="B8" location=" '1.1'!A1" display="1.1" xr:uid="{7B444599-AEC5-4EB9-B626-E5CDDFCE5BCF}"/>
    <hyperlink ref="B9" location=" '1.2'!A1" display="1.2" xr:uid="{28BC3EBA-EA00-4760-8B12-B41F3619BE39}"/>
    <hyperlink ref="B10" location=" '1.3'!A1" display="1.3" xr:uid="{52033AF5-58A1-45E9-A99D-1F11C1505879}"/>
    <hyperlink ref="B13" location=" '1.4'!A1" display="1.4" xr:uid="{42606EFA-16BB-4B1F-96E4-C134E83BBEE9}"/>
    <hyperlink ref="B14" location=" '1.5'!A1" display="1.5" xr:uid="{8055057F-D7BC-4781-8963-0E98EEB5818B}"/>
    <hyperlink ref="B15" location=" '1.6'!A1" display="1.6" xr:uid="{91113A31-BD26-479E-AF35-E09356191AAC}"/>
    <hyperlink ref="B16" location=" '1.7'!A1" display="1.7" xr:uid="{06670C0E-5726-4668-AB62-454015E6AC46}"/>
    <hyperlink ref="B17" location=" '1.8'!A1" display="1.8" xr:uid="{FAC60348-B7A4-43D8-8536-C6DD2C09B94F}"/>
    <hyperlink ref="B18" location=" '1.9'!A1" display="1.9" xr:uid="{2A7B4464-CFA8-42BA-AA5C-8B341E81F0E0}"/>
    <hyperlink ref="B19" location=" '1.10'!A1" display="1.10" xr:uid="{2D35BBBD-86EB-4008-9273-C47D6E5D6357}"/>
    <hyperlink ref="B21" location=" '1.11'!A1" display="1.11" xr:uid="{99DE001E-AABB-4DA3-8D1B-4E32DAE74C69}"/>
    <hyperlink ref="B22" location=" '1.12'!A1" display="1.12" xr:uid="{7832CB26-C202-402B-827A-D6F64AD969E7}"/>
    <hyperlink ref="B24" location=" '1.13'!A1" display="1.13" xr:uid="{2D2B60DF-185A-408E-A5EF-E4D41A3011EF}"/>
    <hyperlink ref="B26" location=" '1.14'!A1" display="1.14" xr:uid="{956C6FF6-B099-4C9A-A95B-832E5020D2F7}"/>
    <hyperlink ref="B27" location=" '1.16'!A1" display="1.16" xr:uid="{8A1CCF08-F545-4329-AEF9-E8A80FD37C9C}"/>
    <hyperlink ref="B28" location=" '1.17o'!A1" display="1.17o" xr:uid="{E58EE889-85B0-4E11-AF63-EC0C4991D42B}"/>
    <hyperlink ref="B29" location=" '1.17p'!A1" display="1.17p" xr:uid="{39208A9B-26A6-4FB5-8015-2D8A60B4AAFA}"/>
    <hyperlink ref="B30" location=" '1.18o'!A1" display="1.18o" xr:uid="{A9BB12AD-CE95-45CF-91EA-0D6D323CEBDB}"/>
    <hyperlink ref="B31" location=" '1.20'!A1" display="1.20" xr:uid="{6476526E-0901-4339-BB06-42DA1F26399F}"/>
    <hyperlink ref="B33" location=" '1.22'!A1" display="1.22" xr:uid="{CE98E8B7-17E1-49CE-8C9F-35562165C356}"/>
    <hyperlink ref="B35" location=" '1.23'!A1" display="1.23" xr:uid="{8EFF7F34-BCCB-43D3-ABB4-03D526967299}"/>
    <hyperlink ref="B37" location=" '2.1$'!A1" display="2.1$" xr:uid="{79D02336-6255-47DD-B824-6C1FD3E986AA}"/>
    <hyperlink ref="B38" location=" '2.1bob'!A1" display="2.1bob" xr:uid="{E9516D8B-A26C-4C47-8BF9-C4755B1C0B21}"/>
    <hyperlink ref="B39" location=" '2.2$'!A1" display="2.2$" xr:uid="{667741DB-7C21-48C4-AFE4-4955BA425351}"/>
    <hyperlink ref="B40" location=" '2.2bob'!A1" display="2.2bob" xr:uid="{0DAAF135-4006-4BDB-9FEC-7705D15FF87F}"/>
    <hyperlink ref="B43" location=" '4.1$'!A1" display="4.1$" xr:uid="{D1B2FA5C-AC66-4D09-8097-BCA2183996DB}"/>
    <hyperlink ref="B44" location=" '4.1bob'!A1" display="4.1bob" xr:uid="{E84BB273-CF13-45DC-81D6-18C74F91BFFA}"/>
    <hyperlink ref="B45" location=" '4.2'!A1" display="4.2" xr:uid="{35BABFE7-FD71-4017-BB6D-07DA0CA7891A}"/>
    <hyperlink ref="B46" location=" '4.3'!A1" display="4.3" xr:uid="{B55D6BE6-1189-4D23-87A0-106836A42DE5}"/>
    <hyperlink ref="B47" location=" '4.4'!A1" display="4.4" xr:uid="{D66EED8E-731A-48EE-B54A-B34FAAFF617C}"/>
    <hyperlink ref="B49" location=" '6.1'!A1" display="6.1" xr:uid="{3FDB8351-20AC-4A6A-A865-3A278DE12238}"/>
    <hyperlink ref="B58" location=" '7.1'!A1" display="7.1" xr:uid="{2E0D8493-84D7-405A-98B9-1AE380A57FF8}"/>
    <hyperlink ref="B59" location=" '7.2'!A1" display="7.2" xr:uid="{A9331A64-295C-4B1D-B57F-A46B35337E88}"/>
    <hyperlink ref="B60" location=" '7.2A'!A1" display="7.2A" xr:uid="{76070F6A-994E-476E-B7BD-560B079329BF}"/>
    <hyperlink ref="B61" location=" '7.3'!A1" display="7.3" xr:uid="{7048B97D-5E52-4C1F-A2AC-F6D3D556479E}"/>
    <hyperlink ref="B62" location=" '7.4'!A1" display="7.4" xr:uid="{29185538-C4C4-430E-B046-91C7FC9E56AE}"/>
    <hyperlink ref="B63" location=" '7.6'!A1" display="7.6" xr:uid="{7481FBCC-69AA-4903-BC00-3717302CD2E7}"/>
    <hyperlink ref="B64" location=" '7.7'!A1" display="7.7" xr:uid="{C4604B41-2E9E-4C06-AEDD-148D4BA856FC}"/>
    <hyperlink ref="B66" location=" '8.1'!A1" display="8.1" xr:uid="{F7175FF8-D260-4D30-9B88-9A0C3106FDD1}"/>
    <hyperlink ref="B67" location=" '8.2'!A1" display="8.2" xr:uid="{5653DA68-E027-4FEB-B3FA-76680EBF8844}"/>
    <hyperlink ref="B68" location=" '8.3'!A1" display="8.3" xr:uid="{9CEA89EB-A8C2-43C7-B2FA-73A554DB9095}"/>
    <hyperlink ref="B69" location=" '8.4'!A1" display="8.4" xr:uid="{C8FE03A3-4640-43BD-BF92-5C959B640BE4}"/>
    <hyperlink ref="B70" location=" '8.5'!A1" display="8.5" xr:uid="{F820EA6D-A7F0-4EC4-A464-1261A109B7A8}"/>
    <hyperlink ref="B71" location=" '8.6'!A1" display="8.6" xr:uid="{B949DFBC-CF2B-4306-9B58-647820C9C3E3}"/>
    <hyperlink ref="B74" location=" '5.1$'!A1" display="5.1$" xr:uid="{85B25A3A-7418-4EFC-8954-7B54CAA310FA}"/>
    <hyperlink ref="B75" location=" '5.1bob'!A1" display="5.1bob" xr:uid="{2A8F7E99-4F84-4805-BA40-5347F24013D1}"/>
    <hyperlink ref="B76" location=" '5.1ufv'!A1" display="5.1ufv" xr:uid="{4C8C387C-275F-43C8-A5E2-D9E0F98D618E}"/>
    <hyperlink ref="B77" location=" '5.2bob'!A1" display="5.2bob" xr:uid="{582858FB-3A1C-423A-9898-A194EFB0283C}"/>
    <hyperlink ref="B78" location=" '5.2ufv'!A1" display="5.2ufv" xr:uid="{6A43B106-F70D-49AE-9A11-CE731C3DA9EC}"/>
    <hyperlink ref="B79" location=" '5.3'!A1" display="5.3" xr:uid="{8B09933B-6106-4C7D-9224-EEED516F3DD0}"/>
    <hyperlink ref="B80" location=" '5.4'!A1" display="5.4" xr:uid="{9D6EF826-C4E6-4906-87FF-AD89379D5860}"/>
    <hyperlink ref="B82" location=" '5.5$'!A1" display="5.5$" xr:uid="{231FFAA9-8327-44E1-83D6-014F974D9EDD}"/>
    <hyperlink ref="B83" location=" '5.5bob'!A1" display="5.5bob" xr:uid="{222FA9F6-A27F-4257-ABF7-0F2BBBEAF0B9}"/>
    <hyperlink ref="B84" location=" '5.6'!A1" display="5.6" xr:uid="{E6EAF621-96DA-42CB-B124-578A6EAD689A}"/>
    <hyperlink ref="B85" location=" 'NUMEmisores'!A1" display="NUMEmisores" xr:uid="{E571172B-EB0A-499F-A295-0573BF3EB2E6}"/>
    <hyperlink ref="B87" location=" 'Significado'!A1" display="Significado" xr:uid="{454A06B5-6D71-4F83-9653-84BF9AB01D86}"/>
    <hyperlink ref="B88" location=" 'Vigentes'!A1" display="Vigentes" xr:uid="{CCD07365-E390-45EE-B629-748671DB98DB}"/>
    <hyperlink ref="B89" location=" 'Evolutivo'!A1" display="Evolutivo" xr:uid="{1E5F8667-E02D-4E13-A643-6FDAC8903300}"/>
    <hyperlink ref="B91" location=" '3.1'!A1" display="3.1" xr:uid="{36BC831D-B947-47B2-9429-3C59FC1C4154}"/>
    <hyperlink ref="B92" location=" '3.2'!A1" display="3.2" xr:uid="{DA98FB99-A0E1-4108-AC13-72AEAEED8B15}"/>
    <hyperlink ref="B94" location=" '9.1'!A1" display="9.1" xr:uid="{914ABA10-B2EB-4598-A1BB-AB328ABB7602}"/>
    <hyperlink ref="B95" location=" '9.2'!A1" display="9.2" xr:uid="{B2B9EA21-ABB2-4C81-8D25-FC3839D97A6F}"/>
    <hyperlink ref="B96" location=" '9.3'!A1" display="9.3" xr:uid="{7989560C-1DA1-4961-B2C9-265A937AE008}"/>
    <hyperlink ref="B97" location=" '9.4'!A1" display="9.4" xr:uid="{660D4DEC-DA6A-43E6-B771-7E1C484B723C}"/>
    <hyperlink ref="B98" location=" '9.5'!A1" display="9.5" xr:uid="{63B9D49B-8FEC-48D7-A26E-3141747F6935}"/>
    <hyperlink ref="B99" location=" '9.6'!A1" display="9.6" xr:uid="{4D451112-E89B-4E8E-9C9E-800CD6FFE338}"/>
    <hyperlink ref="B100" location=" 'Codigos'!A1" display="Codigos" xr:uid="{26F55D42-2E08-4539-A014-E01B305416F7}"/>
    <hyperlink ref="B55" location=" '6.7'!A1" display="6.7" xr:uid="{215002CE-E558-4C4E-837A-E1C7B83682DD}"/>
    <hyperlink ref="B54" location=" '6.6'!A1" display="6.6" xr:uid="{FA58672B-AA32-413D-B11B-0003FD03471F}"/>
    <hyperlink ref="B53" location=" '6.5'!A1" display="6.5" xr:uid="{31EF3467-A143-4732-9D8A-270D4D29BCF0}"/>
    <hyperlink ref="B52" location=" '6.4'!A1" display="6.4" xr:uid="{22AB558D-E7C0-4FED-A77D-DBF84CB8340E}"/>
    <hyperlink ref="B51" location=" '6.3'!A1" display="6.3" xr:uid="{C063BD6A-1E0A-44C6-A494-D42219B4A2E5}"/>
    <hyperlink ref="B50" location=" '6.2'!A1" display="6.2" xr:uid="{4487D6B3-0234-4A8F-BA8C-D2159764525C}"/>
  </hyperlinks>
  <pageMargins left="0.25" right="0.25" top="0.75" bottom="0.75" header="0.3" footer="0.3"/>
  <pageSetup scale="7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796E3-4692-4B78-89BC-F06A9DC227F2}">
  <sheetPr>
    <outlinePr summaryBelow="0"/>
  </sheetPr>
  <dimension ref="A1:AQ67"/>
  <sheetViews>
    <sheetView workbookViewId="0">
      <selection activeCell="E10" sqref="E10"/>
    </sheetView>
  </sheetViews>
  <sheetFormatPr baseColWidth="10" defaultColWidth="9.140625" defaultRowHeight="15"/>
  <cols>
    <col min="1" max="1" width="8.28515625" customWidth="1"/>
    <col min="2" max="2" width="0.7109375" customWidth="1"/>
    <col min="3" max="3" width="4" customWidth="1"/>
    <col min="4" max="4" width="0.7109375" customWidth="1"/>
    <col min="5" max="5" width="7.85546875" customWidth="1"/>
    <col min="6" max="6" width="0.7109375" customWidth="1"/>
    <col min="7" max="7" width="7.85546875" customWidth="1"/>
    <col min="8" max="8" width="0.7109375" customWidth="1"/>
    <col min="9" max="9" width="7.85546875" customWidth="1"/>
    <col min="10" max="10" width="0.7109375" customWidth="1"/>
    <col min="11" max="11" width="7.85546875" customWidth="1"/>
    <col min="12" max="12" width="0.7109375" customWidth="1"/>
    <col min="13" max="13" width="7.85546875" customWidth="1"/>
    <col min="14" max="14" width="0.7109375" customWidth="1"/>
    <col min="15" max="15" width="7.85546875" customWidth="1"/>
    <col min="16" max="16" width="0.7109375" customWidth="1"/>
    <col min="17" max="17" width="7.85546875" customWidth="1"/>
    <col min="18" max="18" width="0.7109375" customWidth="1"/>
    <col min="19" max="19" width="7.85546875" customWidth="1"/>
    <col min="20" max="20" width="0.7109375" customWidth="1"/>
    <col min="21" max="21" width="7.85546875" customWidth="1"/>
    <col min="22" max="22" width="0.7109375" customWidth="1"/>
    <col min="23" max="23" width="7.85546875" customWidth="1"/>
    <col min="24" max="24" width="0.7109375" customWidth="1"/>
    <col min="25" max="25" width="7.85546875" customWidth="1"/>
    <col min="26" max="26" width="0.7109375" customWidth="1"/>
    <col min="27" max="27" width="3.28515625" customWidth="1"/>
    <col min="28" max="28" width="5.85546875" customWidth="1"/>
    <col min="29" max="29" width="0.42578125" customWidth="1"/>
    <col min="30" max="30" width="0.140625" customWidth="1"/>
    <col min="31" max="31" width="0.28515625" customWidth="1"/>
    <col min="32" max="32" width="5.42578125" customWidth="1"/>
    <col min="33" max="33" width="0.7109375" customWidth="1"/>
    <col min="34" max="34" width="0.140625" customWidth="1"/>
    <col min="35" max="35" width="0.42578125" customWidth="1"/>
    <col min="36" max="36" width="0.140625" customWidth="1"/>
    <col min="37" max="37" width="1.28515625" customWidth="1"/>
    <col min="38" max="38" width="0.28515625" customWidth="1"/>
    <col min="39" max="39" width="1.7109375" customWidth="1"/>
    <col min="40" max="40" width="0.140625" customWidth="1"/>
    <col min="41" max="41" width="3.140625" customWidth="1"/>
    <col min="42" max="42" width="0.140625" customWidth="1"/>
  </cols>
  <sheetData>
    <row r="1" spans="1:43">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076" t="s">
        <v>0</v>
      </c>
      <c r="AK1" s="1077"/>
      <c r="AL1" s="1077"/>
      <c r="AM1" s="1077"/>
      <c r="AN1" s="1077"/>
      <c r="AO1" s="1077"/>
      <c r="AP1" s="1077"/>
      <c r="AQ1" s="1032" t="s">
        <v>3055</v>
      </c>
    </row>
    <row r="2" spans="1:43" ht="18.95" customHeight="1">
      <c r="A2" s="1"/>
      <c r="B2" s="1"/>
      <c r="C2" s="1"/>
      <c r="D2" s="1"/>
      <c r="E2" s="1078" t="s">
        <v>1</v>
      </c>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079"/>
      <c r="AE2" s="1079"/>
      <c r="AF2" s="1079"/>
      <c r="AG2" s="1"/>
      <c r="AH2" s="1"/>
      <c r="AI2" s="1"/>
      <c r="AJ2" s="2"/>
      <c r="AK2" s="2"/>
      <c r="AL2" s="2"/>
      <c r="AM2" s="2"/>
      <c r="AN2" s="2"/>
      <c r="AO2" s="2"/>
      <c r="AP2" s="2"/>
    </row>
    <row r="3" spans="1:43" ht="9.9499999999999993" customHeight="1">
      <c r="A3" s="1"/>
      <c r="B3" s="1"/>
      <c r="C3" s="1"/>
      <c r="D3" s="1"/>
      <c r="E3" s="3"/>
      <c r="F3" s="3"/>
      <c r="G3" s="3"/>
      <c r="H3" s="3"/>
      <c r="I3" s="3"/>
      <c r="J3" s="3"/>
      <c r="K3" s="3"/>
      <c r="L3" s="3"/>
      <c r="M3" s="3"/>
      <c r="N3" s="3"/>
      <c r="O3" s="3"/>
      <c r="P3" s="3"/>
      <c r="Q3" s="3"/>
      <c r="R3" s="3"/>
      <c r="S3" s="3"/>
      <c r="T3" s="3"/>
      <c r="U3" s="3"/>
      <c r="V3" s="3"/>
      <c r="W3" s="3"/>
      <c r="X3" s="3"/>
      <c r="Y3" s="3"/>
      <c r="Z3" s="3"/>
      <c r="AA3" s="3"/>
      <c r="AB3" s="3"/>
      <c r="AC3" s="3"/>
      <c r="AD3" s="3"/>
      <c r="AE3" s="3"/>
      <c r="AF3" s="3"/>
      <c r="AG3" s="1076">
        <v>1</v>
      </c>
      <c r="AH3" s="1077"/>
      <c r="AI3" s="1077"/>
      <c r="AJ3" s="1077"/>
      <c r="AK3" s="1077"/>
      <c r="AL3" s="1"/>
      <c r="AM3" s="1076" t="s">
        <v>2</v>
      </c>
      <c r="AN3" s="1077"/>
      <c r="AO3" s="1"/>
      <c r="AP3" s="1"/>
    </row>
    <row r="4" spans="1:43" ht="14.1" customHeight="1">
      <c r="A4" s="1"/>
      <c r="B4" s="1"/>
      <c r="C4" s="1"/>
      <c r="D4" s="1"/>
      <c r="E4" s="1080" t="s">
        <v>123</v>
      </c>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1"/>
      <c r="AG4" s="1"/>
      <c r="AH4" s="1"/>
      <c r="AI4" s="1"/>
      <c r="AJ4" s="1"/>
      <c r="AK4" s="1"/>
      <c r="AL4" s="1"/>
      <c r="AM4" s="1"/>
      <c r="AN4" s="1"/>
      <c r="AO4" s="1"/>
      <c r="AP4" s="1"/>
    </row>
    <row r="5" spans="1:43" ht="11.1" customHeight="1">
      <c r="A5" s="1070" t="s">
        <v>124</v>
      </c>
      <c r="B5" s="1071"/>
      <c r="C5" s="1071"/>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71"/>
      <c r="AH5" s="1071"/>
      <c r="AI5" s="1071"/>
      <c r="AJ5" s="1071"/>
      <c r="AK5" s="1071"/>
      <c r="AL5" s="1071"/>
      <c r="AM5" s="1071"/>
      <c r="AN5" s="1071"/>
      <c r="AO5" s="1071"/>
      <c r="AP5" s="1071"/>
    </row>
    <row r="6" spans="1:43" ht="11.1" customHeight="1">
      <c r="A6" s="1070" t="s">
        <v>92</v>
      </c>
      <c r="B6" s="1071"/>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071"/>
      <c r="AE6" s="1071"/>
      <c r="AF6" s="1071"/>
      <c r="AG6" s="1071"/>
      <c r="AH6" s="1071"/>
      <c r="AI6" s="1071"/>
      <c r="AJ6" s="1071"/>
      <c r="AK6" s="1071"/>
      <c r="AL6" s="1071"/>
      <c r="AM6" s="1071"/>
      <c r="AN6" s="1071"/>
      <c r="AO6" s="1071"/>
      <c r="AP6" s="1071"/>
    </row>
    <row r="7" spans="1:43" ht="11.1" customHeight="1">
      <c r="A7" s="1070" t="s">
        <v>125</v>
      </c>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071"/>
      <c r="AA7" s="1071"/>
      <c r="AB7" s="1071"/>
      <c r="AC7" s="1071"/>
      <c r="AD7" s="1071"/>
      <c r="AE7" s="1071"/>
      <c r="AF7" s="1071"/>
      <c r="AG7" s="1071"/>
      <c r="AH7" s="1071"/>
      <c r="AI7" s="1071"/>
      <c r="AJ7" s="1071"/>
      <c r="AK7" s="1071"/>
      <c r="AL7" s="1071"/>
      <c r="AM7" s="1071"/>
      <c r="AN7" s="1071"/>
      <c r="AO7" s="1071"/>
      <c r="AP7" s="1071"/>
    </row>
    <row r="8" spans="1:43" ht="11.1" customHeight="1">
      <c r="A8" s="1070" t="s">
        <v>60</v>
      </c>
      <c r="B8" s="1071"/>
      <c r="C8" s="1071"/>
      <c r="D8" s="1071"/>
      <c r="E8" s="1071"/>
      <c r="F8" s="1071"/>
      <c r="G8" s="1071"/>
      <c r="H8" s="1071"/>
      <c r="I8" s="1071"/>
      <c r="J8" s="1071"/>
      <c r="K8" s="1071"/>
      <c r="L8" s="1071"/>
      <c r="M8" s="1071"/>
      <c r="N8" s="1071"/>
      <c r="O8" s="1071"/>
      <c r="P8" s="1071"/>
      <c r="Q8" s="1071"/>
      <c r="R8" s="1071"/>
      <c r="S8" s="1071"/>
      <c r="T8" s="1071"/>
      <c r="U8" s="1071"/>
      <c r="V8" s="1071"/>
      <c r="W8" s="1071"/>
      <c r="X8" s="1071"/>
      <c r="Y8" s="1071"/>
      <c r="Z8" s="1071"/>
      <c r="AA8" s="1071"/>
      <c r="AB8" s="1071"/>
      <c r="AC8" s="1071"/>
      <c r="AD8" s="1071"/>
      <c r="AE8" s="1071"/>
      <c r="AF8" s="1071"/>
      <c r="AG8" s="1071"/>
      <c r="AH8" s="1071"/>
      <c r="AI8" s="1071"/>
      <c r="AJ8" s="1071"/>
      <c r="AK8" s="1071"/>
      <c r="AL8" s="1071"/>
      <c r="AM8" s="1071"/>
      <c r="AN8" s="1071"/>
      <c r="AO8" s="1071"/>
      <c r="AP8" s="1071"/>
    </row>
    <row r="9" spans="1:43" ht="11.1" customHeight="1">
      <c r="A9" s="5" t="s">
        <v>61</v>
      </c>
      <c r="B9" s="4"/>
      <c r="C9" s="5" t="s">
        <v>126</v>
      </c>
      <c r="D9" s="4"/>
      <c r="E9" s="1072" t="s">
        <v>127</v>
      </c>
      <c r="F9" s="1073"/>
      <c r="G9" s="1073"/>
      <c r="H9" s="1073"/>
      <c r="I9" s="1073"/>
      <c r="J9" s="1073"/>
      <c r="K9" s="1073"/>
      <c r="L9" s="1073"/>
      <c r="M9" s="1073"/>
      <c r="N9" s="1073"/>
      <c r="O9" s="1073"/>
      <c r="P9" s="1073"/>
      <c r="Q9" s="1073"/>
      <c r="R9" s="1073"/>
      <c r="S9" s="1073"/>
      <c r="T9" s="1073"/>
      <c r="U9" s="1073"/>
      <c r="V9" s="1073"/>
      <c r="W9" s="1073"/>
      <c r="X9" s="1073"/>
      <c r="Y9" s="1073"/>
      <c r="Z9" s="1073"/>
      <c r="AA9" s="1073"/>
      <c r="AB9" s="1073"/>
      <c r="AC9" s="4"/>
      <c r="AD9" s="4"/>
      <c r="AE9" s="1082" t="s">
        <v>9</v>
      </c>
      <c r="AF9" s="1083"/>
      <c r="AG9" s="1083"/>
      <c r="AH9" s="1083"/>
      <c r="AI9" s="4"/>
      <c r="AJ9" s="4"/>
      <c r="AK9" s="1082" t="s">
        <v>14</v>
      </c>
      <c r="AL9" s="1083"/>
      <c r="AM9" s="1083"/>
      <c r="AN9" s="1083"/>
      <c r="AO9" s="1083"/>
      <c r="AP9" s="1083"/>
    </row>
    <row r="10" spans="1:43" ht="11.1" customHeight="1">
      <c r="A10" s="4"/>
      <c r="B10" s="4"/>
      <c r="C10" s="4"/>
      <c r="D10" s="4"/>
      <c r="E10" s="6" t="s">
        <v>108</v>
      </c>
      <c r="F10" s="4"/>
      <c r="G10" s="6" t="s">
        <v>109</v>
      </c>
      <c r="H10" s="4"/>
      <c r="I10" s="6" t="s">
        <v>110</v>
      </c>
      <c r="J10" s="4"/>
      <c r="K10" s="6" t="s">
        <v>111</v>
      </c>
      <c r="L10" s="4"/>
      <c r="M10" s="6" t="s">
        <v>112</v>
      </c>
      <c r="N10" s="4"/>
      <c r="O10" s="6" t="s">
        <v>113</v>
      </c>
      <c r="P10" s="4"/>
      <c r="Q10" s="6" t="s">
        <v>114</v>
      </c>
      <c r="R10" s="4"/>
      <c r="S10" s="6" t="s">
        <v>115</v>
      </c>
      <c r="T10" s="4"/>
      <c r="U10" s="6" t="s">
        <v>116</v>
      </c>
      <c r="V10" s="4"/>
      <c r="W10" s="6" t="s">
        <v>117</v>
      </c>
      <c r="X10" s="4"/>
      <c r="Y10" s="6" t="s">
        <v>118</v>
      </c>
      <c r="Z10" s="4"/>
      <c r="AA10" s="1082" t="s">
        <v>119</v>
      </c>
      <c r="AB10" s="1083"/>
      <c r="AC10" s="4"/>
      <c r="AD10" s="4"/>
      <c r="AE10" s="4"/>
      <c r="AF10" s="4"/>
      <c r="AG10" s="4"/>
      <c r="AH10" s="4"/>
      <c r="AI10" s="4"/>
      <c r="AJ10" s="4"/>
      <c r="AK10" s="4"/>
      <c r="AL10" s="4"/>
      <c r="AM10" s="4"/>
      <c r="AN10" s="4"/>
      <c r="AO10" s="4"/>
      <c r="AP10" s="4"/>
    </row>
    <row r="11" spans="1:43" ht="9.9499999999999993" customHeight="1">
      <c r="A11" s="1124" t="s">
        <v>128</v>
      </c>
      <c r="B11" s="1125"/>
      <c r="C11" s="1125"/>
      <c r="D11" s="1125"/>
      <c r="E11" s="1125"/>
      <c r="F11" s="1125"/>
      <c r="G11" s="1125"/>
      <c r="H11" s="1125"/>
      <c r="I11" s="1125"/>
      <c r="J11" s="1125"/>
      <c r="K11" s="1125"/>
      <c r="L11" s="1125"/>
      <c r="M11" s="1125"/>
      <c r="N11" s="1125"/>
      <c r="O11" s="1125"/>
      <c r="P11" s="1125"/>
      <c r="Q11" s="1125"/>
      <c r="R11" s="1125"/>
      <c r="S11" s="1125"/>
      <c r="T11" s="1125"/>
      <c r="U11" s="1125"/>
      <c r="V11" s="1125"/>
      <c r="W11" s="1125"/>
      <c r="X11" s="1125"/>
      <c r="Y11" s="1125"/>
      <c r="Z11" s="1125"/>
      <c r="AA11" s="1125"/>
      <c r="AB11" s="1125"/>
      <c r="AC11" s="1125"/>
      <c r="AD11" s="1125"/>
      <c r="AE11" s="1125"/>
      <c r="AF11" s="1125"/>
      <c r="AG11" s="1125"/>
      <c r="AH11" s="1125"/>
      <c r="AI11" s="1125"/>
      <c r="AJ11" s="1125"/>
      <c r="AK11" s="1125"/>
      <c r="AL11" s="1125"/>
      <c r="AM11" s="1125"/>
      <c r="AN11" s="1125"/>
      <c r="AO11" s="1125"/>
      <c r="AP11" s="1125"/>
    </row>
    <row r="12" spans="1:43" ht="9.9499999999999993" customHeight="1">
      <c r="A12" s="43" t="s">
        <v>29</v>
      </c>
      <c r="B12" s="8"/>
      <c r="C12" s="8"/>
      <c r="D12" s="8"/>
      <c r="E12" s="44" t="s">
        <v>19</v>
      </c>
      <c r="F12" s="8"/>
      <c r="G12" s="44" t="s">
        <v>19</v>
      </c>
      <c r="H12" s="8"/>
      <c r="I12" s="44" t="s">
        <v>19</v>
      </c>
      <c r="J12" s="8"/>
      <c r="K12" s="44" t="s">
        <v>19</v>
      </c>
      <c r="L12" s="8"/>
      <c r="M12" s="44" t="s">
        <v>19</v>
      </c>
      <c r="N12" s="8"/>
      <c r="O12" s="44" t="s">
        <v>19</v>
      </c>
      <c r="P12" s="8"/>
      <c r="Q12" s="44" t="s">
        <v>19</v>
      </c>
      <c r="R12" s="8"/>
      <c r="S12" s="44" t="s">
        <v>19</v>
      </c>
      <c r="T12" s="8"/>
      <c r="U12" s="44" t="s">
        <v>19</v>
      </c>
      <c r="V12" s="8"/>
      <c r="W12" s="44" t="s">
        <v>19</v>
      </c>
      <c r="X12" s="8"/>
      <c r="Y12" s="44" t="s">
        <v>19</v>
      </c>
      <c r="Z12" s="8"/>
      <c r="AA12" s="1145" t="s">
        <v>19</v>
      </c>
      <c r="AB12" s="1146"/>
      <c r="AC12" s="8"/>
      <c r="AD12" s="1145" t="s">
        <v>19</v>
      </c>
      <c r="AE12" s="1146"/>
      <c r="AF12" s="1146"/>
      <c r="AG12" s="1146"/>
      <c r="AH12" s="8"/>
      <c r="AI12" s="8"/>
      <c r="AJ12" s="1147" t="s">
        <v>19</v>
      </c>
      <c r="AK12" s="1146"/>
      <c r="AL12" s="1146"/>
      <c r="AM12" s="1146"/>
      <c r="AN12" s="1146"/>
      <c r="AO12" s="1146"/>
      <c r="AP12" s="8"/>
    </row>
    <row r="13" spans="1:43" ht="9.9499999999999993" customHeight="1">
      <c r="A13" s="1"/>
      <c r="B13" s="1"/>
      <c r="C13" s="45" t="s">
        <v>129</v>
      </c>
      <c r="D13" s="1"/>
      <c r="E13" s="46" t="s">
        <v>19</v>
      </c>
      <c r="F13" s="1"/>
      <c r="G13" s="46" t="s">
        <v>19</v>
      </c>
      <c r="H13" s="1"/>
      <c r="I13" s="46" t="s">
        <v>19</v>
      </c>
      <c r="J13" s="1"/>
      <c r="K13" s="46">
        <v>694</v>
      </c>
      <c r="L13" s="1"/>
      <c r="M13" s="46" t="s">
        <v>19</v>
      </c>
      <c r="N13" s="1"/>
      <c r="O13" s="46">
        <v>747</v>
      </c>
      <c r="P13" s="1"/>
      <c r="Q13" s="46" t="s">
        <v>19</v>
      </c>
      <c r="R13" s="1"/>
      <c r="S13" s="46" t="s">
        <v>19</v>
      </c>
      <c r="T13" s="1"/>
      <c r="U13" s="46">
        <v>1064</v>
      </c>
      <c r="V13" s="1"/>
      <c r="W13" s="46" t="s">
        <v>19</v>
      </c>
      <c r="X13" s="1"/>
      <c r="Y13" s="46">
        <v>757</v>
      </c>
      <c r="Z13" s="1"/>
      <c r="AA13" s="1142">
        <v>2926</v>
      </c>
      <c r="AB13" s="1143"/>
      <c r="AC13" s="1"/>
      <c r="AD13" s="1142">
        <v>6188</v>
      </c>
      <c r="AE13" s="1143"/>
      <c r="AF13" s="1143"/>
      <c r="AG13" s="1143"/>
      <c r="AH13" s="1"/>
      <c r="AI13" s="1"/>
      <c r="AJ13" s="1144">
        <v>2.1700000000000001E-2</v>
      </c>
      <c r="AK13" s="1143"/>
      <c r="AL13" s="1143"/>
      <c r="AM13" s="1143"/>
      <c r="AN13" s="1143"/>
      <c r="AO13" s="1143"/>
      <c r="AP13" s="1"/>
    </row>
    <row r="14" spans="1:43" ht="9.9499999999999993" customHeight="1">
      <c r="A14" s="1"/>
      <c r="B14" s="1"/>
      <c r="C14" s="45" t="s">
        <v>130</v>
      </c>
      <c r="D14" s="1"/>
      <c r="E14" s="46" t="s">
        <v>19</v>
      </c>
      <c r="F14" s="1"/>
      <c r="G14" s="46" t="s">
        <v>19</v>
      </c>
      <c r="H14" s="1"/>
      <c r="I14" s="46">
        <v>2265</v>
      </c>
      <c r="J14" s="1"/>
      <c r="K14" s="46"/>
      <c r="L14" s="1"/>
      <c r="M14" s="46" t="s">
        <v>19</v>
      </c>
      <c r="N14" s="1"/>
      <c r="O14" s="46"/>
      <c r="P14" s="1"/>
      <c r="Q14" s="46">
        <v>435</v>
      </c>
      <c r="R14" s="1"/>
      <c r="S14" s="46" t="s">
        <v>19</v>
      </c>
      <c r="T14" s="1"/>
      <c r="U14" s="46">
        <v>1911</v>
      </c>
      <c r="V14" s="1"/>
      <c r="W14" s="46">
        <v>1069</v>
      </c>
      <c r="X14" s="1"/>
      <c r="Y14" s="46"/>
      <c r="Z14" s="1"/>
      <c r="AA14" s="1142">
        <v>12601</v>
      </c>
      <c r="AB14" s="1143"/>
      <c r="AC14" s="1"/>
      <c r="AD14" s="1142">
        <v>18280</v>
      </c>
      <c r="AE14" s="1143"/>
      <c r="AF14" s="1143"/>
      <c r="AG14" s="1143"/>
      <c r="AH14" s="1"/>
      <c r="AI14" s="1"/>
      <c r="AJ14" s="1144">
        <v>6.4100000000000004E-2</v>
      </c>
      <c r="AK14" s="1143"/>
      <c r="AL14" s="1143"/>
      <c r="AM14" s="1143"/>
      <c r="AN14" s="1143"/>
      <c r="AO14" s="1143"/>
      <c r="AP14" s="1"/>
    </row>
    <row r="15" spans="1:43" ht="9.9499999999999993" customHeight="1">
      <c r="A15" s="1"/>
      <c r="B15" s="1"/>
      <c r="C15" s="45" t="s">
        <v>131</v>
      </c>
      <c r="D15" s="1"/>
      <c r="E15" s="46" t="s">
        <v>19</v>
      </c>
      <c r="F15" s="1"/>
      <c r="G15" s="46" t="s">
        <v>19</v>
      </c>
      <c r="H15" s="1"/>
      <c r="I15" s="46"/>
      <c r="J15" s="1"/>
      <c r="K15" s="46">
        <v>150</v>
      </c>
      <c r="L15" s="1"/>
      <c r="M15" s="46" t="s">
        <v>19</v>
      </c>
      <c r="N15" s="1"/>
      <c r="O15" s="46"/>
      <c r="P15" s="1"/>
      <c r="Q15" s="46"/>
      <c r="R15" s="1"/>
      <c r="S15" s="46" t="s">
        <v>19</v>
      </c>
      <c r="T15" s="1"/>
      <c r="U15" s="46"/>
      <c r="V15" s="1"/>
      <c r="W15" s="46"/>
      <c r="X15" s="1"/>
      <c r="Y15" s="46"/>
      <c r="Z15" s="1"/>
      <c r="AA15" s="1142">
        <v>27914</v>
      </c>
      <c r="AB15" s="1143"/>
      <c r="AC15" s="1"/>
      <c r="AD15" s="1142">
        <v>28064</v>
      </c>
      <c r="AE15" s="1143"/>
      <c r="AF15" s="1143"/>
      <c r="AG15" s="1143"/>
      <c r="AH15" s="1"/>
      <c r="AI15" s="1"/>
      <c r="AJ15" s="1144">
        <v>9.8400000000000001E-2</v>
      </c>
      <c r="AK15" s="1143"/>
      <c r="AL15" s="1143"/>
      <c r="AM15" s="1143"/>
      <c r="AN15" s="1143"/>
      <c r="AO15" s="1143"/>
      <c r="AP15" s="1"/>
    </row>
    <row r="16" spans="1:43" ht="9.9499999999999993" customHeight="1">
      <c r="A16" s="1"/>
      <c r="B16" s="1"/>
      <c r="C16" s="45" t="s">
        <v>132</v>
      </c>
      <c r="D16" s="1"/>
      <c r="E16" s="46">
        <v>617</v>
      </c>
      <c r="F16" s="1"/>
      <c r="G16" s="46" t="s">
        <v>19</v>
      </c>
      <c r="H16" s="1"/>
      <c r="I16" s="46">
        <v>127</v>
      </c>
      <c r="J16" s="1"/>
      <c r="K16" s="46"/>
      <c r="L16" s="1"/>
      <c r="M16" s="46" t="s">
        <v>19</v>
      </c>
      <c r="N16" s="1"/>
      <c r="O16" s="46"/>
      <c r="P16" s="1"/>
      <c r="Q16" s="46"/>
      <c r="R16" s="1"/>
      <c r="S16" s="46" t="s">
        <v>19</v>
      </c>
      <c r="T16" s="1"/>
      <c r="U16" s="46">
        <v>4022</v>
      </c>
      <c r="V16" s="1"/>
      <c r="W16" s="46">
        <v>13783</v>
      </c>
      <c r="X16" s="1"/>
      <c r="Y16" s="46">
        <v>9023</v>
      </c>
      <c r="Z16" s="1"/>
      <c r="AA16" s="1142">
        <v>39184</v>
      </c>
      <c r="AB16" s="1143"/>
      <c r="AC16" s="1"/>
      <c r="AD16" s="1142">
        <v>66757</v>
      </c>
      <c r="AE16" s="1143"/>
      <c r="AF16" s="1143"/>
      <c r="AG16" s="1143"/>
      <c r="AH16" s="1"/>
      <c r="AI16" s="1"/>
      <c r="AJ16" s="1144">
        <v>0.23400000000000001</v>
      </c>
      <c r="AK16" s="1143"/>
      <c r="AL16" s="1143"/>
      <c r="AM16" s="1143"/>
      <c r="AN16" s="1143"/>
      <c r="AO16" s="1143"/>
      <c r="AP16" s="1"/>
    </row>
    <row r="17" spans="1:42" ht="9.9499999999999993" customHeight="1">
      <c r="A17" s="1"/>
      <c r="B17" s="1"/>
      <c r="C17" s="45" t="s">
        <v>133</v>
      </c>
      <c r="D17" s="1"/>
      <c r="E17" s="46"/>
      <c r="F17" s="1"/>
      <c r="G17" s="46" t="s">
        <v>19</v>
      </c>
      <c r="H17" s="1"/>
      <c r="I17" s="46">
        <v>2089</v>
      </c>
      <c r="J17" s="1"/>
      <c r="K17" s="46"/>
      <c r="L17" s="1"/>
      <c r="M17" s="46" t="s">
        <v>19</v>
      </c>
      <c r="N17" s="1"/>
      <c r="O17" s="46"/>
      <c r="P17" s="1"/>
      <c r="Q17" s="46"/>
      <c r="R17" s="1"/>
      <c r="S17" s="46" t="s">
        <v>19</v>
      </c>
      <c r="T17" s="1"/>
      <c r="U17" s="46">
        <v>734</v>
      </c>
      <c r="V17" s="1"/>
      <c r="W17" s="46"/>
      <c r="X17" s="1"/>
      <c r="Y17" s="46">
        <v>1405</v>
      </c>
      <c r="Z17" s="1"/>
      <c r="AA17" s="1142">
        <v>10706</v>
      </c>
      <c r="AB17" s="1143"/>
      <c r="AC17" s="1"/>
      <c r="AD17" s="1142">
        <v>14934</v>
      </c>
      <c r="AE17" s="1143"/>
      <c r="AF17" s="1143"/>
      <c r="AG17" s="1143"/>
      <c r="AH17" s="1"/>
      <c r="AI17" s="1"/>
      <c r="AJ17" s="1144">
        <v>5.2299999999999999E-2</v>
      </c>
      <c r="AK17" s="1143"/>
      <c r="AL17" s="1143"/>
      <c r="AM17" s="1143"/>
      <c r="AN17" s="1143"/>
      <c r="AO17" s="1143"/>
      <c r="AP17" s="1"/>
    </row>
    <row r="18" spans="1:42" ht="9.9499999999999993" customHeight="1">
      <c r="A18" s="1"/>
      <c r="B18" s="1"/>
      <c r="C18" s="45" t="s">
        <v>134</v>
      </c>
      <c r="D18" s="1"/>
      <c r="E18" s="46">
        <v>3705</v>
      </c>
      <c r="F18" s="1"/>
      <c r="G18" s="46">
        <v>3949</v>
      </c>
      <c r="H18" s="1"/>
      <c r="I18" s="46">
        <v>777</v>
      </c>
      <c r="J18" s="1"/>
      <c r="K18" s="46"/>
      <c r="L18" s="1"/>
      <c r="M18" s="46" t="s">
        <v>19</v>
      </c>
      <c r="N18" s="1"/>
      <c r="O18" s="46"/>
      <c r="P18" s="1"/>
      <c r="Q18" s="46"/>
      <c r="R18" s="1"/>
      <c r="S18" s="46" t="s">
        <v>19</v>
      </c>
      <c r="T18" s="1"/>
      <c r="U18" s="46">
        <v>2486</v>
      </c>
      <c r="V18" s="1"/>
      <c r="W18" s="46">
        <v>1160</v>
      </c>
      <c r="X18" s="1"/>
      <c r="Y18" s="46">
        <v>811</v>
      </c>
      <c r="Z18" s="1"/>
      <c r="AA18" s="1142">
        <v>21766</v>
      </c>
      <c r="AB18" s="1143"/>
      <c r="AC18" s="1"/>
      <c r="AD18" s="1142">
        <v>34654</v>
      </c>
      <c r="AE18" s="1143"/>
      <c r="AF18" s="1143"/>
      <c r="AG18" s="1143"/>
      <c r="AH18" s="1"/>
      <c r="AI18" s="1"/>
      <c r="AJ18" s="1144">
        <v>0.12139999999999999</v>
      </c>
      <c r="AK18" s="1143"/>
      <c r="AL18" s="1143"/>
      <c r="AM18" s="1143"/>
      <c r="AN18" s="1143"/>
      <c r="AO18" s="1143"/>
      <c r="AP18" s="1"/>
    </row>
    <row r="19" spans="1:42" ht="9.9499999999999993" customHeight="1">
      <c r="A19" s="1"/>
      <c r="B19" s="1"/>
      <c r="C19" s="45" t="s">
        <v>135</v>
      </c>
      <c r="D19" s="1"/>
      <c r="E19" s="46"/>
      <c r="F19" s="1"/>
      <c r="G19" s="46">
        <v>271</v>
      </c>
      <c r="H19" s="1"/>
      <c r="I19" s="46">
        <v>307</v>
      </c>
      <c r="J19" s="1"/>
      <c r="K19" s="46">
        <v>310</v>
      </c>
      <c r="L19" s="1"/>
      <c r="M19" s="46">
        <v>1545</v>
      </c>
      <c r="N19" s="1"/>
      <c r="O19" s="46"/>
      <c r="P19" s="1"/>
      <c r="Q19" s="46"/>
      <c r="R19" s="1"/>
      <c r="S19" s="46" t="s">
        <v>19</v>
      </c>
      <c r="T19" s="1"/>
      <c r="U19" s="46">
        <v>304</v>
      </c>
      <c r="V19" s="1"/>
      <c r="W19" s="46">
        <v>1929</v>
      </c>
      <c r="X19" s="1"/>
      <c r="Y19" s="46"/>
      <c r="Z19" s="1"/>
      <c r="AA19" s="1142">
        <v>3049</v>
      </c>
      <c r="AB19" s="1143"/>
      <c r="AC19" s="1"/>
      <c r="AD19" s="1142">
        <v>7714</v>
      </c>
      <c r="AE19" s="1143"/>
      <c r="AF19" s="1143"/>
      <c r="AG19" s="1143"/>
      <c r="AH19" s="1"/>
      <c r="AI19" s="1"/>
      <c r="AJ19" s="1144">
        <v>2.7E-2</v>
      </c>
      <c r="AK19" s="1143"/>
      <c r="AL19" s="1143"/>
      <c r="AM19" s="1143"/>
      <c r="AN19" s="1143"/>
      <c r="AO19" s="1143"/>
      <c r="AP19" s="1"/>
    </row>
    <row r="20" spans="1:42" ht="9.9499999999999993" customHeight="1">
      <c r="A20" s="1"/>
      <c r="B20" s="1"/>
      <c r="C20" s="45" t="s">
        <v>136</v>
      </c>
      <c r="D20" s="1"/>
      <c r="E20" s="46">
        <v>145</v>
      </c>
      <c r="F20" s="1"/>
      <c r="G20" s="46"/>
      <c r="H20" s="1"/>
      <c r="I20" s="46"/>
      <c r="J20" s="1"/>
      <c r="K20" s="46">
        <v>300</v>
      </c>
      <c r="L20" s="1"/>
      <c r="M20" s="46"/>
      <c r="N20" s="1"/>
      <c r="O20" s="46"/>
      <c r="P20" s="1"/>
      <c r="Q20" s="46"/>
      <c r="R20" s="1"/>
      <c r="S20" s="46">
        <v>7689</v>
      </c>
      <c r="T20" s="1"/>
      <c r="U20" s="46">
        <v>1271</v>
      </c>
      <c r="V20" s="1"/>
      <c r="W20" s="46">
        <v>305</v>
      </c>
      <c r="X20" s="1"/>
      <c r="Y20" s="46"/>
      <c r="Z20" s="1"/>
      <c r="AA20" s="1142">
        <v>313</v>
      </c>
      <c r="AB20" s="1143"/>
      <c r="AC20" s="1"/>
      <c r="AD20" s="1142">
        <v>10022</v>
      </c>
      <c r="AE20" s="1143"/>
      <c r="AF20" s="1143"/>
      <c r="AG20" s="1143"/>
      <c r="AH20" s="1"/>
      <c r="AI20" s="1"/>
      <c r="AJ20" s="1144">
        <v>3.5099999999999999E-2</v>
      </c>
      <c r="AK20" s="1143"/>
      <c r="AL20" s="1143"/>
      <c r="AM20" s="1143"/>
      <c r="AN20" s="1143"/>
      <c r="AO20" s="1143"/>
      <c r="AP20" s="1"/>
    </row>
    <row r="21" spans="1:42" ht="9.9499999999999993" customHeight="1">
      <c r="A21" s="1"/>
      <c r="B21" s="1"/>
      <c r="C21" s="45" t="s">
        <v>137</v>
      </c>
      <c r="D21" s="1"/>
      <c r="E21" s="46"/>
      <c r="F21" s="1"/>
      <c r="G21" s="46"/>
      <c r="H21" s="1"/>
      <c r="I21" s="46"/>
      <c r="J21" s="1"/>
      <c r="K21" s="46"/>
      <c r="L21" s="1"/>
      <c r="M21" s="46">
        <v>20</v>
      </c>
      <c r="N21" s="1"/>
      <c r="O21" s="46"/>
      <c r="P21" s="1"/>
      <c r="Q21" s="46"/>
      <c r="R21" s="1"/>
      <c r="S21" s="46">
        <v>35</v>
      </c>
      <c r="T21" s="1"/>
      <c r="U21" s="46"/>
      <c r="V21" s="1"/>
      <c r="W21" s="46"/>
      <c r="X21" s="1"/>
      <c r="Y21" s="46"/>
      <c r="Z21" s="1"/>
      <c r="AA21" s="1142"/>
      <c r="AB21" s="1143"/>
      <c r="AC21" s="1"/>
      <c r="AD21" s="1142">
        <v>55</v>
      </c>
      <c r="AE21" s="1143"/>
      <c r="AF21" s="1143"/>
      <c r="AG21" s="1143"/>
      <c r="AH21" s="1"/>
      <c r="AI21" s="1"/>
      <c r="AJ21" s="1144">
        <v>2.0000000000000001E-4</v>
      </c>
      <c r="AK21" s="1143"/>
      <c r="AL21" s="1143"/>
      <c r="AM21" s="1143"/>
      <c r="AN21" s="1143"/>
      <c r="AO21" s="1143"/>
      <c r="AP21" s="1"/>
    </row>
    <row r="22" spans="1:42" ht="9.9499999999999993" customHeight="1">
      <c r="A22" s="1"/>
      <c r="B22" s="1"/>
      <c r="C22" s="45" t="s">
        <v>138</v>
      </c>
      <c r="D22" s="1"/>
      <c r="E22" s="46"/>
      <c r="F22" s="1"/>
      <c r="G22" s="46"/>
      <c r="H22" s="1"/>
      <c r="I22" s="46">
        <v>153</v>
      </c>
      <c r="J22" s="1"/>
      <c r="K22" s="46">
        <v>2732</v>
      </c>
      <c r="L22" s="1"/>
      <c r="M22" s="46"/>
      <c r="N22" s="1"/>
      <c r="O22" s="46"/>
      <c r="P22" s="1"/>
      <c r="Q22" s="46"/>
      <c r="R22" s="1"/>
      <c r="S22" s="46"/>
      <c r="T22" s="1"/>
      <c r="U22" s="46">
        <v>381</v>
      </c>
      <c r="V22" s="1"/>
      <c r="W22" s="46"/>
      <c r="X22" s="1"/>
      <c r="Y22" s="46"/>
      <c r="Z22" s="1"/>
      <c r="AA22" s="1142">
        <v>776</v>
      </c>
      <c r="AB22" s="1143"/>
      <c r="AC22" s="1"/>
      <c r="AD22" s="1142">
        <v>4041</v>
      </c>
      <c r="AE22" s="1143"/>
      <c r="AF22" s="1143"/>
      <c r="AG22" s="1143"/>
      <c r="AH22" s="1"/>
      <c r="AI22" s="1"/>
      <c r="AJ22" s="1144">
        <v>1.4200000000000001E-2</v>
      </c>
      <c r="AK22" s="1143"/>
      <c r="AL22" s="1143"/>
      <c r="AM22" s="1143"/>
      <c r="AN22" s="1143"/>
      <c r="AO22" s="1143"/>
      <c r="AP22" s="1"/>
    </row>
    <row r="23" spans="1:42" ht="9.9499999999999993" customHeight="1">
      <c r="A23" s="1"/>
      <c r="B23" s="1"/>
      <c r="C23" s="45" t="s">
        <v>139</v>
      </c>
      <c r="D23" s="1"/>
      <c r="E23" s="46"/>
      <c r="F23" s="1"/>
      <c r="G23" s="46">
        <v>458</v>
      </c>
      <c r="H23" s="1"/>
      <c r="I23" s="46"/>
      <c r="J23" s="1"/>
      <c r="K23" s="46"/>
      <c r="L23" s="1"/>
      <c r="M23" s="46"/>
      <c r="N23" s="1"/>
      <c r="O23" s="46"/>
      <c r="P23" s="1"/>
      <c r="Q23" s="46"/>
      <c r="R23" s="1"/>
      <c r="S23" s="46"/>
      <c r="T23" s="1"/>
      <c r="U23" s="46"/>
      <c r="V23" s="1"/>
      <c r="W23" s="46">
        <v>101</v>
      </c>
      <c r="X23" s="1"/>
      <c r="Y23" s="46"/>
      <c r="Z23" s="1"/>
      <c r="AA23" s="1142">
        <v>1615</v>
      </c>
      <c r="AB23" s="1143"/>
      <c r="AC23" s="1"/>
      <c r="AD23" s="1142">
        <v>2174</v>
      </c>
      <c r="AE23" s="1143"/>
      <c r="AF23" s="1143"/>
      <c r="AG23" s="1143"/>
      <c r="AH23" s="1"/>
      <c r="AI23" s="1"/>
      <c r="AJ23" s="1144">
        <v>7.6E-3</v>
      </c>
      <c r="AK23" s="1143"/>
      <c r="AL23" s="1143"/>
      <c r="AM23" s="1143"/>
      <c r="AN23" s="1143"/>
      <c r="AO23" s="1143"/>
      <c r="AP23" s="1"/>
    </row>
    <row r="24" spans="1:42" ht="9.9499999999999993" customHeight="1">
      <c r="A24" s="1"/>
      <c r="B24" s="1"/>
      <c r="C24" s="45" t="s">
        <v>140</v>
      </c>
      <c r="D24" s="1"/>
      <c r="E24" s="46">
        <v>2030</v>
      </c>
      <c r="F24" s="1"/>
      <c r="G24" s="46">
        <v>896</v>
      </c>
      <c r="H24" s="1"/>
      <c r="I24" s="46">
        <v>424</v>
      </c>
      <c r="J24" s="1"/>
      <c r="K24" s="46"/>
      <c r="L24" s="1"/>
      <c r="M24" s="46"/>
      <c r="N24" s="1"/>
      <c r="O24" s="46"/>
      <c r="P24" s="1"/>
      <c r="Q24" s="46">
        <v>8905</v>
      </c>
      <c r="R24" s="1"/>
      <c r="S24" s="46"/>
      <c r="T24" s="1"/>
      <c r="U24" s="46">
        <v>298</v>
      </c>
      <c r="V24" s="1"/>
      <c r="W24" s="46">
        <v>6771</v>
      </c>
      <c r="X24" s="1"/>
      <c r="Y24" s="46">
        <v>3644</v>
      </c>
      <c r="Z24" s="1"/>
      <c r="AA24" s="1142">
        <v>5853</v>
      </c>
      <c r="AB24" s="1143"/>
      <c r="AC24" s="1"/>
      <c r="AD24" s="1142">
        <v>28821</v>
      </c>
      <c r="AE24" s="1143"/>
      <c r="AF24" s="1143"/>
      <c r="AG24" s="1143"/>
      <c r="AH24" s="1"/>
      <c r="AI24" s="1"/>
      <c r="AJ24" s="1144">
        <v>0.10100000000000001</v>
      </c>
      <c r="AK24" s="1143"/>
      <c r="AL24" s="1143"/>
      <c r="AM24" s="1143"/>
      <c r="AN24" s="1143"/>
      <c r="AO24" s="1143"/>
      <c r="AP24" s="1"/>
    </row>
    <row r="25" spans="1:42" ht="9.9499999999999993" customHeight="1">
      <c r="A25" s="1"/>
      <c r="B25" s="1"/>
      <c r="C25" s="45" t="s">
        <v>141</v>
      </c>
      <c r="D25" s="1"/>
      <c r="E25" s="46"/>
      <c r="F25" s="1"/>
      <c r="G25" s="46">
        <v>773</v>
      </c>
      <c r="H25" s="1"/>
      <c r="I25" s="46"/>
      <c r="J25" s="1"/>
      <c r="K25" s="46"/>
      <c r="L25" s="1"/>
      <c r="M25" s="46">
        <v>601</v>
      </c>
      <c r="N25" s="1"/>
      <c r="O25" s="46"/>
      <c r="P25" s="1"/>
      <c r="Q25" s="46"/>
      <c r="R25" s="1"/>
      <c r="S25" s="46"/>
      <c r="T25" s="1"/>
      <c r="U25" s="46"/>
      <c r="V25" s="1"/>
      <c r="W25" s="46">
        <v>816</v>
      </c>
      <c r="X25" s="1"/>
      <c r="Y25" s="46">
        <v>1991</v>
      </c>
      <c r="Z25" s="1"/>
      <c r="AA25" s="1142">
        <v>13328</v>
      </c>
      <c r="AB25" s="1143"/>
      <c r="AC25" s="1"/>
      <c r="AD25" s="1142">
        <v>17510</v>
      </c>
      <c r="AE25" s="1143"/>
      <c r="AF25" s="1143"/>
      <c r="AG25" s="1143"/>
      <c r="AH25" s="1"/>
      <c r="AI25" s="1"/>
      <c r="AJ25" s="1144">
        <v>6.1400000000000003E-2</v>
      </c>
      <c r="AK25" s="1143"/>
      <c r="AL25" s="1143"/>
      <c r="AM25" s="1143"/>
      <c r="AN25" s="1143"/>
      <c r="AO25" s="1143"/>
      <c r="AP25" s="1"/>
    </row>
    <row r="26" spans="1:42" ht="9.9499999999999993" customHeight="1">
      <c r="A26" s="1"/>
      <c r="B26" s="1"/>
      <c r="C26" s="45" t="s">
        <v>142</v>
      </c>
      <c r="D26" s="1"/>
      <c r="E26" s="46"/>
      <c r="F26" s="1"/>
      <c r="G26" s="46"/>
      <c r="H26" s="1"/>
      <c r="I26" s="46">
        <v>309</v>
      </c>
      <c r="J26" s="1"/>
      <c r="K26" s="46"/>
      <c r="L26" s="1"/>
      <c r="M26" s="46"/>
      <c r="N26" s="1"/>
      <c r="O26" s="46"/>
      <c r="P26" s="1"/>
      <c r="Q26" s="46"/>
      <c r="R26" s="1"/>
      <c r="S26" s="46"/>
      <c r="T26" s="1"/>
      <c r="U26" s="46"/>
      <c r="V26" s="1"/>
      <c r="W26" s="46"/>
      <c r="X26" s="1"/>
      <c r="Y26" s="46"/>
      <c r="Z26" s="1"/>
      <c r="AA26" s="1142"/>
      <c r="AB26" s="1143"/>
      <c r="AC26" s="1"/>
      <c r="AD26" s="1142">
        <v>309</v>
      </c>
      <c r="AE26" s="1143"/>
      <c r="AF26" s="1143"/>
      <c r="AG26" s="1143"/>
      <c r="AH26" s="1"/>
      <c r="AI26" s="1"/>
      <c r="AJ26" s="1144">
        <v>1.1000000000000001E-3</v>
      </c>
      <c r="AK26" s="1143"/>
      <c r="AL26" s="1143"/>
      <c r="AM26" s="1143"/>
      <c r="AN26" s="1143"/>
      <c r="AO26" s="1143"/>
      <c r="AP26" s="1"/>
    </row>
    <row r="27" spans="1:42" ht="9.9499999999999993" customHeight="1">
      <c r="A27" s="1"/>
      <c r="B27" s="1"/>
      <c r="C27" s="45" t="s">
        <v>143</v>
      </c>
      <c r="D27" s="1"/>
      <c r="E27" s="46">
        <v>707</v>
      </c>
      <c r="F27" s="1"/>
      <c r="G27" s="46"/>
      <c r="H27" s="1"/>
      <c r="I27" s="46"/>
      <c r="J27" s="1"/>
      <c r="K27" s="46"/>
      <c r="L27" s="1"/>
      <c r="M27" s="46"/>
      <c r="N27" s="1"/>
      <c r="O27" s="46"/>
      <c r="P27" s="1"/>
      <c r="Q27" s="46"/>
      <c r="R27" s="1"/>
      <c r="S27" s="46"/>
      <c r="T27" s="1"/>
      <c r="U27" s="46">
        <v>3339</v>
      </c>
      <c r="V27" s="1"/>
      <c r="W27" s="46"/>
      <c r="X27" s="1"/>
      <c r="Y27" s="46">
        <v>2570</v>
      </c>
      <c r="Z27" s="1"/>
      <c r="AA27" s="1142">
        <v>909</v>
      </c>
      <c r="AB27" s="1143"/>
      <c r="AC27" s="1"/>
      <c r="AD27" s="1142">
        <v>7525</v>
      </c>
      <c r="AE27" s="1143"/>
      <c r="AF27" s="1143"/>
      <c r="AG27" s="1143"/>
      <c r="AH27" s="1"/>
      <c r="AI27" s="1"/>
      <c r="AJ27" s="1144">
        <v>2.64E-2</v>
      </c>
      <c r="AK27" s="1143"/>
      <c r="AL27" s="1143"/>
      <c r="AM27" s="1143"/>
      <c r="AN27" s="1143"/>
      <c r="AO27" s="1143"/>
      <c r="AP27" s="1"/>
    </row>
    <row r="28" spans="1:42" ht="9.9499999999999993" customHeight="1">
      <c r="A28" s="47" t="s">
        <v>144</v>
      </c>
      <c r="B28" s="4"/>
      <c r="C28" s="4"/>
      <c r="D28" s="4"/>
      <c r="E28" s="48">
        <v>7204</v>
      </c>
      <c r="F28" s="4"/>
      <c r="G28" s="48">
        <v>6347</v>
      </c>
      <c r="H28" s="4"/>
      <c r="I28" s="48">
        <v>6451</v>
      </c>
      <c r="J28" s="4"/>
      <c r="K28" s="48">
        <v>4185</v>
      </c>
      <c r="L28" s="4"/>
      <c r="M28" s="48">
        <v>2166</v>
      </c>
      <c r="N28" s="4"/>
      <c r="O28" s="48">
        <v>747</v>
      </c>
      <c r="P28" s="4"/>
      <c r="Q28" s="48">
        <v>9340</v>
      </c>
      <c r="R28" s="4"/>
      <c r="S28" s="48">
        <v>7725</v>
      </c>
      <c r="T28" s="4"/>
      <c r="U28" s="48">
        <v>15810</v>
      </c>
      <c r="V28" s="4"/>
      <c r="W28" s="48">
        <v>25935</v>
      </c>
      <c r="X28" s="4"/>
      <c r="Y28" s="48">
        <v>20201</v>
      </c>
      <c r="Z28" s="4"/>
      <c r="AA28" s="1139">
        <v>140940</v>
      </c>
      <c r="AB28" s="1140"/>
      <c r="AC28" s="4"/>
      <c r="AD28" s="1139">
        <v>247051</v>
      </c>
      <c r="AE28" s="1140"/>
      <c r="AF28" s="1140"/>
      <c r="AG28" s="1140"/>
      <c r="AH28" s="4"/>
      <c r="AI28" s="4"/>
      <c r="AJ28" s="1141">
        <v>0.86580000000000001</v>
      </c>
      <c r="AK28" s="1140"/>
      <c r="AL28" s="1140"/>
      <c r="AM28" s="1140"/>
      <c r="AN28" s="1140"/>
      <c r="AO28" s="1140"/>
      <c r="AP28" s="4"/>
    </row>
    <row r="29" spans="1:42" ht="9.9499999999999993" customHeight="1">
      <c r="A29" s="1124" t="s">
        <v>145</v>
      </c>
      <c r="B29" s="1125"/>
      <c r="C29" s="1125"/>
      <c r="D29" s="1125"/>
      <c r="E29" s="1125"/>
      <c r="F29" s="1125"/>
      <c r="G29" s="1125"/>
      <c r="H29" s="1125"/>
      <c r="I29" s="1125"/>
      <c r="J29" s="1125"/>
      <c r="K29" s="1125"/>
      <c r="L29" s="1125"/>
      <c r="M29" s="1125"/>
      <c r="N29" s="1125"/>
      <c r="O29" s="1125"/>
      <c r="P29" s="1125"/>
      <c r="Q29" s="1125"/>
      <c r="R29" s="1125"/>
      <c r="S29" s="1125"/>
      <c r="T29" s="1125"/>
      <c r="U29" s="1125"/>
      <c r="V29" s="1125"/>
      <c r="W29" s="1125"/>
      <c r="X29" s="1125"/>
      <c r="Y29" s="1125"/>
      <c r="Z29" s="1125"/>
      <c r="AA29" s="1125"/>
      <c r="AB29" s="1125"/>
      <c r="AC29" s="1125"/>
      <c r="AD29" s="1125"/>
      <c r="AE29" s="1125"/>
      <c r="AF29" s="1125"/>
      <c r="AG29" s="1125"/>
      <c r="AH29" s="1125"/>
      <c r="AI29" s="1125"/>
      <c r="AJ29" s="1125"/>
      <c r="AK29" s="1125"/>
      <c r="AL29" s="1125"/>
      <c r="AM29" s="1125"/>
      <c r="AN29" s="1125"/>
      <c r="AO29" s="1125"/>
      <c r="AP29" s="1125"/>
    </row>
    <row r="30" spans="1:42" ht="9.9499999999999993" customHeight="1">
      <c r="A30" s="43" t="s">
        <v>18</v>
      </c>
      <c r="B30" s="8"/>
      <c r="C30" s="8"/>
      <c r="D30" s="8"/>
      <c r="E30" s="44" t="s">
        <v>19</v>
      </c>
      <c r="F30" s="8"/>
      <c r="G30" s="44" t="s">
        <v>19</v>
      </c>
      <c r="H30" s="8"/>
      <c r="I30" s="44" t="s">
        <v>19</v>
      </c>
      <c r="J30" s="8"/>
      <c r="K30" s="44" t="s">
        <v>19</v>
      </c>
      <c r="L30" s="8"/>
      <c r="M30" s="44" t="s">
        <v>19</v>
      </c>
      <c r="N30" s="8"/>
      <c r="O30" s="44" t="s">
        <v>19</v>
      </c>
      <c r="P30" s="8"/>
      <c r="Q30" s="44" t="s">
        <v>19</v>
      </c>
      <c r="R30" s="8"/>
      <c r="S30" s="44" t="s">
        <v>19</v>
      </c>
      <c r="T30" s="8"/>
      <c r="U30" s="44" t="s">
        <v>19</v>
      </c>
      <c r="V30" s="8"/>
      <c r="W30" s="44" t="s">
        <v>19</v>
      </c>
      <c r="X30" s="8"/>
      <c r="Y30" s="44" t="s">
        <v>19</v>
      </c>
      <c r="Z30" s="8"/>
      <c r="AA30" s="1145" t="s">
        <v>19</v>
      </c>
      <c r="AB30" s="1146"/>
      <c r="AC30" s="8"/>
      <c r="AD30" s="1145" t="s">
        <v>19</v>
      </c>
      <c r="AE30" s="1146"/>
      <c r="AF30" s="1146"/>
      <c r="AG30" s="1146"/>
      <c r="AH30" s="8"/>
      <c r="AI30" s="8"/>
      <c r="AJ30" s="1147" t="s">
        <v>19</v>
      </c>
      <c r="AK30" s="1146"/>
      <c r="AL30" s="1146"/>
      <c r="AM30" s="1146"/>
      <c r="AN30" s="1146"/>
      <c r="AO30" s="1146"/>
      <c r="AP30" s="8"/>
    </row>
    <row r="31" spans="1:42" ht="9.9499999999999993" customHeight="1">
      <c r="A31" s="1"/>
      <c r="B31" s="1"/>
      <c r="C31" s="45" t="s">
        <v>130</v>
      </c>
      <c r="D31" s="1"/>
      <c r="E31" s="46"/>
      <c r="F31" s="1"/>
      <c r="G31" s="46"/>
      <c r="H31" s="1"/>
      <c r="I31" s="46"/>
      <c r="J31" s="1"/>
      <c r="K31" s="46"/>
      <c r="L31" s="1"/>
      <c r="M31" s="46"/>
      <c r="N31" s="1"/>
      <c r="O31" s="46"/>
      <c r="P31" s="1"/>
      <c r="Q31" s="46"/>
      <c r="R31" s="1"/>
      <c r="S31" s="46"/>
      <c r="T31" s="1"/>
      <c r="U31" s="46"/>
      <c r="V31" s="1"/>
      <c r="W31" s="46"/>
      <c r="X31" s="1"/>
      <c r="Y31" s="46">
        <v>8</v>
      </c>
      <c r="Z31" s="1"/>
      <c r="AA31" s="1142"/>
      <c r="AB31" s="1143"/>
      <c r="AC31" s="1"/>
      <c r="AD31" s="1142">
        <v>8</v>
      </c>
      <c r="AE31" s="1143"/>
      <c r="AF31" s="1143"/>
      <c r="AG31" s="1143"/>
      <c r="AH31" s="1"/>
      <c r="AI31" s="1"/>
      <c r="AJ31" s="1144">
        <v>0</v>
      </c>
      <c r="AK31" s="1143"/>
      <c r="AL31" s="1143"/>
      <c r="AM31" s="1143"/>
      <c r="AN31" s="1143"/>
      <c r="AO31" s="1143"/>
      <c r="AP31" s="1"/>
    </row>
    <row r="32" spans="1:42" ht="9.9499999999999993" customHeight="1">
      <c r="A32" s="1"/>
      <c r="B32" s="1"/>
      <c r="C32" s="45" t="s">
        <v>132</v>
      </c>
      <c r="D32" s="1"/>
      <c r="E32" s="46"/>
      <c r="F32" s="1"/>
      <c r="G32" s="46"/>
      <c r="H32" s="1"/>
      <c r="I32" s="46"/>
      <c r="J32" s="1"/>
      <c r="K32" s="46"/>
      <c r="L32" s="1"/>
      <c r="M32" s="46"/>
      <c r="N32" s="1"/>
      <c r="O32" s="46"/>
      <c r="P32" s="1"/>
      <c r="Q32" s="46"/>
      <c r="R32" s="1"/>
      <c r="S32" s="46"/>
      <c r="T32" s="1"/>
      <c r="U32" s="46"/>
      <c r="V32" s="1"/>
      <c r="W32" s="46"/>
      <c r="X32" s="1"/>
      <c r="Y32" s="46">
        <v>509</v>
      </c>
      <c r="Z32" s="1"/>
      <c r="AA32" s="1142"/>
      <c r="AB32" s="1143"/>
      <c r="AC32" s="1"/>
      <c r="AD32" s="1142">
        <v>509</v>
      </c>
      <c r="AE32" s="1143"/>
      <c r="AF32" s="1143"/>
      <c r="AG32" s="1143"/>
      <c r="AH32" s="1"/>
      <c r="AI32" s="1"/>
      <c r="AJ32" s="1144">
        <v>1.8E-3</v>
      </c>
      <c r="AK32" s="1143"/>
      <c r="AL32" s="1143"/>
      <c r="AM32" s="1143"/>
      <c r="AN32" s="1143"/>
      <c r="AO32" s="1143"/>
      <c r="AP32" s="1"/>
    </row>
    <row r="33" spans="1:42" ht="9.9499999999999993" customHeight="1">
      <c r="A33" s="1"/>
      <c r="B33" s="1"/>
      <c r="C33" s="45" t="s">
        <v>134</v>
      </c>
      <c r="D33" s="1"/>
      <c r="E33" s="46"/>
      <c r="F33" s="1"/>
      <c r="G33" s="46"/>
      <c r="H33" s="1"/>
      <c r="I33" s="46"/>
      <c r="J33" s="1"/>
      <c r="K33" s="46"/>
      <c r="L33" s="1"/>
      <c r="M33" s="46"/>
      <c r="N33" s="1"/>
      <c r="O33" s="46"/>
      <c r="P33" s="1"/>
      <c r="Q33" s="46"/>
      <c r="R33" s="1"/>
      <c r="S33" s="46"/>
      <c r="T33" s="1"/>
      <c r="U33" s="46"/>
      <c r="V33" s="1"/>
      <c r="W33" s="46"/>
      <c r="X33" s="1"/>
      <c r="Y33" s="46">
        <v>64</v>
      </c>
      <c r="Z33" s="1"/>
      <c r="AA33" s="1142">
        <v>5</v>
      </c>
      <c r="AB33" s="1143"/>
      <c r="AC33" s="1"/>
      <c r="AD33" s="1142">
        <v>69</v>
      </c>
      <c r="AE33" s="1143"/>
      <c r="AF33" s="1143"/>
      <c r="AG33" s="1143"/>
      <c r="AH33" s="1"/>
      <c r="AI33" s="1"/>
      <c r="AJ33" s="1144">
        <v>2.0000000000000001E-4</v>
      </c>
      <c r="AK33" s="1143"/>
      <c r="AL33" s="1143"/>
      <c r="AM33" s="1143"/>
      <c r="AN33" s="1143"/>
      <c r="AO33" s="1143"/>
      <c r="AP33" s="1"/>
    </row>
    <row r="34" spans="1:42" ht="9.9499999999999993" customHeight="1">
      <c r="A34" s="1"/>
      <c r="B34" s="1"/>
      <c r="C34" s="45" t="s">
        <v>140</v>
      </c>
      <c r="D34" s="1"/>
      <c r="E34" s="46"/>
      <c r="F34" s="1"/>
      <c r="G34" s="46"/>
      <c r="H34" s="1"/>
      <c r="I34" s="46"/>
      <c r="J34" s="1"/>
      <c r="K34" s="46"/>
      <c r="L34" s="1"/>
      <c r="M34" s="46"/>
      <c r="N34" s="1"/>
      <c r="O34" s="46"/>
      <c r="P34" s="1"/>
      <c r="Q34" s="46"/>
      <c r="R34" s="1"/>
      <c r="S34" s="46"/>
      <c r="T34" s="1"/>
      <c r="U34" s="46"/>
      <c r="V34" s="1"/>
      <c r="W34" s="46"/>
      <c r="X34" s="1"/>
      <c r="Y34" s="46">
        <v>221</v>
      </c>
      <c r="Z34" s="1"/>
      <c r="AA34" s="1142"/>
      <c r="AB34" s="1143"/>
      <c r="AC34" s="1"/>
      <c r="AD34" s="1142">
        <v>221</v>
      </c>
      <c r="AE34" s="1143"/>
      <c r="AF34" s="1143"/>
      <c r="AG34" s="1143"/>
      <c r="AH34" s="1"/>
      <c r="AI34" s="1"/>
      <c r="AJ34" s="1144">
        <v>8.0000000000000004E-4</v>
      </c>
      <c r="AK34" s="1143"/>
      <c r="AL34" s="1143"/>
      <c r="AM34" s="1143"/>
      <c r="AN34" s="1143"/>
      <c r="AO34" s="1143"/>
      <c r="AP34" s="1"/>
    </row>
    <row r="35" spans="1:42" ht="9.9499999999999993" customHeight="1">
      <c r="A35" s="47" t="s">
        <v>146</v>
      </c>
      <c r="B35" s="4"/>
      <c r="C35" s="4"/>
      <c r="D35" s="4"/>
      <c r="E35" s="48"/>
      <c r="F35" s="4"/>
      <c r="G35" s="48"/>
      <c r="H35" s="4"/>
      <c r="I35" s="48"/>
      <c r="J35" s="4"/>
      <c r="K35" s="48"/>
      <c r="L35" s="4"/>
      <c r="M35" s="48"/>
      <c r="N35" s="4"/>
      <c r="O35" s="48"/>
      <c r="P35" s="4"/>
      <c r="Q35" s="48"/>
      <c r="R35" s="4"/>
      <c r="S35" s="48"/>
      <c r="T35" s="4"/>
      <c r="U35" s="48"/>
      <c r="V35" s="4"/>
      <c r="W35" s="48"/>
      <c r="X35" s="4"/>
      <c r="Y35" s="48">
        <v>802</v>
      </c>
      <c r="Z35" s="4"/>
      <c r="AA35" s="1139">
        <v>5</v>
      </c>
      <c r="AB35" s="1140"/>
      <c r="AC35" s="4"/>
      <c r="AD35" s="1139">
        <v>807</v>
      </c>
      <c r="AE35" s="1140"/>
      <c r="AF35" s="1140"/>
      <c r="AG35" s="1140"/>
      <c r="AH35" s="4"/>
      <c r="AI35" s="4"/>
      <c r="AJ35" s="1141">
        <v>2.8E-3</v>
      </c>
      <c r="AK35" s="1140"/>
      <c r="AL35" s="1140"/>
      <c r="AM35" s="1140"/>
      <c r="AN35" s="1140"/>
      <c r="AO35" s="1140"/>
      <c r="AP35" s="4"/>
    </row>
    <row r="36" spans="1:42" ht="9.9499999999999993" customHeight="1">
      <c r="A36" s="43" t="s">
        <v>21</v>
      </c>
      <c r="B36" s="8"/>
      <c r="C36" s="8"/>
      <c r="D36" s="8"/>
      <c r="E36" s="44" t="s">
        <v>19</v>
      </c>
      <c r="F36" s="8"/>
      <c r="G36" s="44" t="s">
        <v>19</v>
      </c>
      <c r="H36" s="8"/>
      <c r="I36" s="44" t="s">
        <v>19</v>
      </c>
      <c r="J36" s="8"/>
      <c r="K36" s="44" t="s">
        <v>19</v>
      </c>
      <c r="L36" s="8"/>
      <c r="M36" s="44" t="s">
        <v>19</v>
      </c>
      <c r="N36" s="8"/>
      <c r="O36" s="44" t="s">
        <v>19</v>
      </c>
      <c r="P36" s="8"/>
      <c r="Q36" s="44" t="s">
        <v>19</v>
      </c>
      <c r="R36" s="8"/>
      <c r="S36" s="44" t="s">
        <v>19</v>
      </c>
      <c r="T36" s="8"/>
      <c r="U36" s="44" t="s">
        <v>19</v>
      </c>
      <c r="V36" s="8"/>
      <c r="W36" s="44" t="s">
        <v>19</v>
      </c>
      <c r="X36" s="8"/>
      <c r="Y36" s="44" t="s">
        <v>19</v>
      </c>
      <c r="Z36" s="8"/>
      <c r="AA36" s="1145" t="s">
        <v>19</v>
      </c>
      <c r="AB36" s="1146"/>
      <c r="AC36" s="8"/>
      <c r="AD36" s="1145" t="s">
        <v>19</v>
      </c>
      <c r="AE36" s="1146"/>
      <c r="AF36" s="1146"/>
      <c r="AG36" s="1146"/>
      <c r="AH36" s="8"/>
      <c r="AI36" s="8"/>
      <c r="AJ36" s="1147" t="s">
        <v>19</v>
      </c>
      <c r="AK36" s="1146"/>
      <c r="AL36" s="1146"/>
      <c r="AM36" s="1146"/>
      <c r="AN36" s="1146"/>
      <c r="AO36" s="1146"/>
      <c r="AP36" s="8"/>
    </row>
    <row r="37" spans="1:42" ht="9.9499999999999993" customHeight="1">
      <c r="A37" s="1"/>
      <c r="B37" s="1"/>
      <c r="C37" s="45" t="s">
        <v>147</v>
      </c>
      <c r="D37" s="1"/>
      <c r="E37" s="46"/>
      <c r="F37" s="1"/>
      <c r="G37" s="46"/>
      <c r="H37" s="1"/>
      <c r="I37" s="46"/>
      <c r="J37" s="1"/>
      <c r="K37" s="46"/>
      <c r="L37" s="1"/>
      <c r="M37" s="46"/>
      <c r="N37" s="1"/>
      <c r="O37" s="46"/>
      <c r="P37" s="1"/>
      <c r="Q37" s="46"/>
      <c r="R37" s="1"/>
      <c r="S37" s="46"/>
      <c r="T37" s="1"/>
      <c r="U37" s="46"/>
      <c r="V37" s="1"/>
      <c r="W37" s="46"/>
      <c r="X37" s="1"/>
      <c r="Y37" s="46"/>
      <c r="Z37" s="1"/>
      <c r="AA37" s="1142">
        <v>443</v>
      </c>
      <c r="AB37" s="1143"/>
      <c r="AC37" s="1"/>
      <c r="AD37" s="1142">
        <v>443</v>
      </c>
      <c r="AE37" s="1143"/>
      <c r="AF37" s="1143"/>
      <c r="AG37" s="1143"/>
      <c r="AH37" s="1"/>
      <c r="AI37" s="1"/>
      <c r="AJ37" s="1144">
        <v>1.6000000000000001E-3</v>
      </c>
      <c r="AK37" s="1143"/>
      <c r="AL37" s="1143"/>
      <c r="AM37" s="1143"/>
      <c r="AN37" s="1143"/>
      <c r="AO37" s="1143"/>
      <c r="AP37" s="1"/>
    </row>
    <row r="38" spans="1:42" ht="9.9499999999999993" customHeight="1">
      <c r="A38" s="1"/>
      <c r="B38" s="1"/>
      <c r="C38" s="45" t="s">
        <v>148</v>
      </c>
      <c r="D38" s="1"/>
      <c r="E38" s="46"/>
      <c r="F38" s="1"/>
      <c r="G38" s="46"/>
      <c r="H38" s="1"/>
      <c r="I38" s="46"/>
      <c r="J38" s="1"/>
      <c r="K38" s="46"/>
      <c r="L38" s="1"/>
      <c r="M38" s="46"/>
      <c r="N38" s="1"/>
      <c r="O38" s="46"/>
      <c r="P38" s="1"/>
      <c r="Q38" s="46"/>
      <c r="R38" s="1"/>
      <c r="S38" s="46"/>
      <c r="T38" s="1"/>
      <c r="U38" s="46"/>
      <c r="V38" s="1"/>
      <c r="W38" s="46"/>
      <c r="X38" s="1"/>
      <c r="Y38" s="46"/>
      <c r="Z38" s="1"/>
      <c r="AA38" s="1142">
        <v>2</v>
      </c>
      <c r="AB38" s="1143"/>
      <c r="AC38" s="1"/>
      <c r="AD38" s="1142">
        <v>2</v>
      </c>
      <c r="AE38" s="1143"/>
      <c r="AF38" s="1143"/>
      <c r="AG38" s="1143"/>
      <c r="AH38" s="1"/>
      <c r="AI38" s="1"/>
      <c r="AJ38" s="1144">
        <v>0</v>
      </c>
      <c r="AK38" s="1143"/>
      <c r="AL38" s="1143"/>
      <c r="AM38" s="1143"/>
      <c r="AN38" s="1143"/>
      <c r="AO38" s="1143"/>
      <c r="AP38" s="1"/>
    </row>
    <row r="39" spans="1:42" ht="9.9499999999999993" customHeight="1">
      <c r="A39" s="1"/>
      <c r="B39" s="1"/>
      <c r="C39" s="45" t="s">
        <v>149</v>
      </c>
      <c r="D39" s="1"/>
      <c r="E39" s="46"/>
      <c r="F39" s="1"/>
      <c r="G39" s="46"/>
      <c r="H39" s="1"/>
      <c r="I39" s="46"/>
      <c r="J39" s="1"/>
      <c r="K39" s="46"/>
      <c r="L39" s="1"/>
      <c r="M39" s="46"/>
      <c r="N39" s="1"/>
      <c r="O39" s="46"/>
      <c r="P39" s="1"/>
      <c r="Q39" s="46"/>
      <c r="R39" s="1"/>
      <c r="S39" s="46"/>
      <c r="T39" s="1"/>
      <c r="U39" s="46"/>
      <c r="V39" s="1"/>
      <c r="W39" s="46"/>
      <c r="X39" s="1"/>
      <c r="Y39" s="46"/>
      <c r="Z39" s="1"/>
      <c r="AA39" s="1142">
        <v>469</v>
      </c>
      <c r="AB39" s="1143"/>
      <c r="AC39" s="1"/>
      <c r="AD39" s="1142">
        <v>469</v>
      </c>
      <c r="AE39" s="1143"/>
      <c r="AF39" s="1143"/>
      <c r="AG39" s="1143"/>
      <c r="AH39" s="1"/>
      <c r="AI39" s="1"/>
      <c r="AJ39" s="1144">
        <v>1.6000000000000001E-3</v>
      </c>
      <c r="AK39" s="1143"/>
      <c r="AL39" s="1143"/>
      <c r="AM39" s="1143"/>
      <c r="AN39" s="1143"/>
      <c r="AO39" s="1143"/>
      <c r="AP39" s="1"/>
    </row>
    <row r="40" spans="1:42" ht="9.9499999999999993" customHeight="1">
      <c r="A40" s="1"/>
      <c r="B40" s="1"/>
      <c r="C40" s="45" t="s">
        <v>150</v>
      </c>
      <c r="D40" s="1"/>
      <c r="E40" s="46"/>
      <c r="F40" s="1"/>
      <c r="G40" s="46"/>
      <c r="H40" s="1"/>
      <c r="I40" s="46">
        <v>304</v>
      </c>
      <c r="J40" s="1"/>
      <c r="K40" s="46"/>
      <c r="L40" s="1"/>
      <c r="M40" s="46"/>
      <c r="N40" s="1"/>
      <c r="O40" s="46"/>
      <c r="P40" s="1"/>
      <c r="Q40" s="46"/>
      <c r="R40" s="1"/>
      <c r="S40" s="46"/>
      <c r="T40" s="1"/>
      <c r="U40" s="46"/>
      <c r="V40" s="1"/>
      <c r="W40" s="46"/>
      <c r="X40" s="1"/>
      <c r="Y40" s="46"/>
      <c r="Z40" s="1"/>
      <c r="AA40" s="1142">
        <v>72</v>
      </c>
      <c r="AB40" s="1143"/>
      <c r="AC40" s="1"/>
      <c r="AD40" s="1142">
        <v>377</v>
      </c>
      <c r="AE40" s="1143"/>
      <c r="AF40" s="1143"/>
      <c r="AG40" s="1143"/>
      <c r="AH40" s="1"/>
      <c r="AI40" s="1"/>
      <c r="AJ40" s="1144">
        <v>1.2999999999999999E-3</v>
      </c>
      <c r="AK40" s="1143"/>
      <c r="AL40" s="1143"/>
      <c r="AM40" s="1143"/>
      <c r="AN40" s="1143"/>
      <c r="AO40" s="1143"/>
      <c r="AP40" s="1"/>
    </row>
    <row r="41" spans="1:42" ht="9.9499999999999993" customHeight="1">
      <c r="A41" s="1"/>
      <c r="B41" s="1"/>
      <c r="C41" s="45" t="s">
        <v>151</v>
      </c>
      <c r="D41" s="1"/>
      <c r="E41" s="46"/>
      <c r="F41" s="1"/>
      <c r="G41" s="46"/>
      <c r="H41" s="1"/>
      <c r="I41" s="46"/>
      <c r="J41" s="1"/>
      <c r="K41" s="46"/>
      <c r="L41" s="1"/>
      <c r="M41" s="46"/>
      <c r="N41" s="1"/>
      <c r="O41" s="46"/>
      <c r="P41" s="1"/>
      <c r="Q41" s="46"/>
      <c r="R41" s="1"/>
      <c r="S41" s="46"/>
      <c r="T41" s="1"/>
      <c r="U41" s="46"/>
      <c r="V41" s="1"/>
      <c r="W41" s="46">
        <v>571</v>
      </c>
      <c r="X41" s="1"/>
      <c r="Y41" s="46"/>
      <c r="Z41" s="1"/>
      <c r="AA41" s="1142"/>
      <c r="AB41" s="1143"/>
      <c r="AC41" s="1"/>
      <c r="AD41" s="1142">
        <v>571</v>
      </c>
      <c r="AE41" s="1143"/>
      <c r="AF41" s="1143"/>
      <c r="AG41" s="1143"/>
      <c r="AH41" s="1"/>
      <c r="AI41" s="1"/>
      <c r="AJ41" s="1144">
        <v>2E-3</v>
      </c>
      <c r="AK41" s="1143"/>
      <c r="AL41" s="1143"/>
      <c r="AM41" s="1143"/>
      <c r="AN41" s="1143"/>
      <c r="AO41" s="1143"/>
      <c r="AP41" s="1"/>
    </row>
    <row r="42" spans="1:42" ht="9.9499999999999993" customHeight="1">
      <c r="A42" s="1"/>
      <c r="B42" s="1"/>
      <c r="C42" s="45" t="s">
        <v>138</v>
      </c>
      <c r="D42" s="1"/>
      <c r="E42" s="46"/>
      <c r="F42" s="1"/>
      <c r="G42" s="46"/>
      <c r="H42" s="1"/>
      <c r="I42" s="46"/>
      <c r="J42" s="1"/>
      <c r="K42" s="46"/>
      <c r="L42" s="1"/>
      <c r="M42" s="46"/>
      <c r="N42" s="1"/>
      <c r="O42" s="46"/>
      <c r="P42" s="1"/>
      <c r="Q42" s="46"/>
      <c r="R42" s="1"/>
      <c r="S42" s="46"/>
      <c r="T42" s="1"/>
      <c r="U42" s="46"/>
      <c r="V42" s="1"/>
      <c r="W42" s="46"/>
      <c r="X42" s="1"/>
      <c r="Y42" s="46">
        <v>184</v>
      </c>
      <c r="Z42" s="1"/>
      <c r="AA42" s="1142"/>
      <c r="AB42" s="1143"/>
      <c r="AC42" s="1"/>
      <c r="AD42" s="1142">
        <v>184</v>
      </c>
      <c r="AE42" s="1143"/>
      <c r="AF42" s="1143"/>
      <c r="AG42" s="1143"/>
      <c r="AH42" s="1"/>
      <c r="AI42" s="1"/>
      <c r="AJ42" s="1144">
        <v>5.9999999999999995E-4</v>
      </c>
      <c r="AK42" s="1143"/>
      <c r="AL42" s="1143"/>
      <c r="AM42" s="1143"/>
      <c r="AN42" s="1143"/>
      <c r="AO42" s="1143"/>
      <c r="AP42" s="1"/>
    </row>
    <row r="43" spans="1:42" ht="9.9499999999999993" customHeight="1">
      <c r="A43" s="1"/>
      <c r="B43" s="1"/>
      <c r="C43" s="45" t="s">
        <v>152</v>
      </c>
      <c r="D43" s="1"/>
      <c r="E43" s="46"/>
      <c r="F43" s="1"/>
      <c r="G43" s="46"/>
      <c r="H43" s="1"/>
      <c r="I43" s="46"/>
      <c r="J43" s="1"/>
      <c r="K43" s="46"/>
      <c r="L43" s="1"/>
      <c r="M43" s="46"/>
      <c r="N43" s="1"/>
      <c r="O43" s="46"/>
      <c r="P43" s="1"/>
      <c r="Q43" s="46"/>
      <c r="R43" s="1"/>
      <c r="S43" s="46"/>
      <c r="T43" s="1"/>
      <c r="U43" s="46">
        <v>57</v>
      </c>
      <c r="V43" s="1"/>
      <c r="W43" s="46"/>
      <c r="X43" s="1"/>
      <c r="Y43" s="46"/>
      <c r="Z43" s="1"/>
      <c r="AA43" s="1142"/>
      <c r="AB43" s="1143"/>
      <c r="AC43" s="1"/>
      <c r="AD43" s="1142">
        <v>57</v>
      </c>
      <c r="AE43" s="1143"/>
      <c r="AF43" s="1143"/>
      <c r="AG43" s="1143"/>
      <c r="AH43" s="1"/>
      <c r="AI43" s="1"/>
      <c r="AJ43" s="1144">
        <v>2.0000000000000001E-4</v>
      </c>
      <c r="AK43" s="1143"/>
      <c r="AL43" s="1143"/>
      <c r="AM43" s="1143"/>
      <c r="AN43" s="1143"/>
      <c r="AO43" s="1143"/>
      <c r="AP43" s="1"/>
    </row>
    <row r="44" spans="1:42" ht="9.9499999999999993" customHeight="1">
      <c r="A44" s="1"/>
      <c r="B44" s="1"/>
      <c r="C44" s="45" t="s">
        <v>153</v>
      </c>
      <c r="D44" s="1"/>
      <c r="E44" s="46"/>
      <c r="F44" s="1"/>
      <c r="G44" s="46"/>
      <c r="H44" s="1"/>
      <c r="I44" s="46"/>
      <c r="J44" s="1"/>
      <c r="K44" s="46"/>
      <c r="L44" s="1"/>
      <c r="M44" s="46"/>
      <c r="N44" s="1"/>
      <c r="O44" s="46"/>
      <c r="P44" s="1"/>
      <c r="Q44" s="46"/>
      <c r="R44" s="1"/>
      <c r="S44" s="46"/>
      <c r="T44" s="1"/>
      <c r="U44" s="46"/>
      <c r="V44" s="1"/>
      <c r="W44" s="46"/>
      <c r="X44" s="1"/>
      <c r="Y44" s="46"/>
      <c r="Z44" s="1"/>
      <c r="AA44" s="1142">
        <v>600</v>
      </c>
      <c r="AB44" s="1143"/>
      <c r="AC44" s="1"/>
      <c r="AD44" s="1142">
        <v>600</v>
      </c>
      <c r="AE44" s="1143"/>
      <c r="AF44" s="1143"/>
      <c r="AG44" s="1143"/>
      <c r="AH44" s="1"/>
      <c r="AI44" s="1"/>
      <c r="AJ44" s="1144">
        <v>2.0999999999999999E-3</v>
      </c>
      <c r="AK44" s="1143"/>
      <c r="AL44" s="1143"/>
      <c r="AM44" s="1143"/>
      <c r="AN44" s="1143"/>
      <c r="AO44" s="1143"/>
      <c r="AP44" s="1"/>
    </row>
    <row r="45" spans="1:42" ht="9.9499999999999993" customHeight="1">
      <c r="A45" s="1"/>
      <c r="B45" s="1"/>
      <c r="C45" s="45" t="s">
        <v>154</v>
      </c>
      <c r="D45" s="1"/>
      <c r="E45" s="46"/>
      <c r="F45" s="1"/>
      <c r="G45" s="46"/>
      <c r="H45" s="1"/>
      <c r="I45" s="46"/>
      <c r="J45" s="1"/>
      <c r="K45" s="46"/>
      <c r="L45" s="1"/>
      <c r="M45" s="46"/>
      <c r="N45" s="1"/>
      <c r="O45" s="46"/>
      <c r="P45" s="1"/>
      <c r="Q45" s="46">
        <v>5</v>
      </c>
      <c r="R45" s="1"/>
      <c r="S45" s="46"/>
      <c r="T45" s="1"/>
      <c r="U45" s="46"/>
      <c r="V45" s="1"/>
      <c r="W45" s="46"/>
      <c r="X45" s="1"/>
      <c r="Y45" s="46"/>
      <c r="Z45" s="1"/>
      <c r="AA45" s="1142"/>
      <c r="AB45" s="1143"/>
      <c r="AC45" s="1"/>
      <c r="AD45" s="1142">
        <v>5</v>
      </c>
      <c r="AE45" s="1143"/>
      <c r="AF45" s="1143"/>
      <c r="AG45" s="1143"/>
      <c r="AH45" s="1"/>
      <c r="AI45" s="1"/>
      <c r="AJ45" s="1144">
        <v>0</v>
      </c>
      <c r="AK45" s="1143"/>
      <c r="AL45" s="1143"/>
      <c r="AM45" s="1143"/>
      <c r="AN45" s="1143"/>
      <c r="AO45" s="1143"/>
      <c r="AP45" s="1"/>
    </row>
    <row r="46" spans="1:42" ht="9.9499999999999993" customHeight="1">
      <c r="A46" s="1"/>
      <c r="B46" s="1"/>
      <c r="C46" s="45" t="s">
        <v>155</v>
      </c>
      <c r="D46" s="1"/>
      <c r="E46" s="46"/>
      <c r="F46" s="1"/>
      <c r="G46" s="46"/>
      <c r="H46" s="1"/>
      <c r="I46" s="46"/>
      <c r="J46" s="1"/>
      <c r="K46" s="46"/>
      <c r="L46" s="1"/>
      <c r="M46" s="46"/>
      <c r="N46" s="1"/>
      <c r="O46" s="46"/>
      <c r="P46" s="1"/>
      <c r="Q46" s="46"/>
      <c r="R46" s="1"/>
      <c r="S46" s="46"/>
      <c r="T46" s="1"/>
      <c r="U46" s="46"/>
      <c r="V46" s="1"/>
      <c r="W46" s="46">
        <v>39</v>
      </c>
      <c r="X46" s="1"/>
      <c r="Y46" s="46"/>
      <c r="Z46" s="1"/>
      <c r="AA46" s="1142"/>
      <c r="AB46" s="1143"/>
      <c r="AC46" s="1"/>
      <c r="AD46" s="1142">
        <v>39</v>
      </c>
      <c r="AE46" s="1143"/>
      <c r="AF46" s="1143"/>
      <c r="AG46" s="1143"/>
      <c r="AH46" s="1"/>
      <c r="AI46" s="1"/>
      <c r="AJ46" s="1144">
        <v>1E-4</v>
      </c>
      <c r="AK46" s="1143"/>
      <c r="AL46" s="1143"/>
      <c r="AM46" s="1143"/>
      <c r="AN46" s="1143"/>
      <c r="AO46" s="1143"/>
      <c r="AP46" s="1"/>
    </row>
    <row r="47" spans="1:42" ht="9.9499999999999993" customHeight="1">
      <c r="A47" s="1"/>
      <c r="B47" s="1"/>
      <c r="C47" s="45" t="s">
        <v>156</v>
      </c>
      <c r="D47" s="1"/>
      <c r="E47" s="46"/>
      <c r="F47" s="1"/>
      <c r="G47" s="46"/>
      <c r="H47" s="1"/>
      <c r="I47" s="46"/>
      <c r="J47" s="1"/>
      <c r="K47" s="46"/>
      <c r="L47" s="1"/>
      <c r="M47" s="46"/>
      <c r="N47" s="1"/>
      <c r="O47" s="46"/>
      <c r="P47" s="1"/>
      <c r="Q47" s="46"/>
      <c r="R47" s="1"/>
      <c r="S47" s="46"/>
      <c r="T47" s="1"/>
      <c r="U47" s="46">
        <v>25</v>
      </c>
      <c r="V47" s="1"/>
      <c r="W47" s="46"/>
      <c r="X47" s="1"/>
      <c r="Y47" s="46"/>
      <c r="Z47" s="1"/>
      <c r="AA47" s="1142"/>
      <c r="AB47" s="1143"/>
      <c r="AC47" s="1"/>
      <c r="AD47" s="1142">
        <v>25</v>
      </c>
      <c r="AE47" s="1143"/>
      <c r="AF47" s="1143"/>
      <c r="AG47" s="1143"/>
      <c r="AH47" s="1"/>
      <c r="AI47" s="1"/>
      <c r="AJ47" s="1144">
        <v>1E-4</v>
      </c>
      <c r="AK47" s="1143"/>
      <c r="AL47" s="1143"/>
      <c r="AM47" s="1143"/>
      <c r="AN47" s="1143"/>
      <c r="AO47" s="1143"/>
      <c r="AP47" s="1"/>
    </row>
    <row r="48" spans="1:42" ht="9.9499999999999993" customHeight="1">
      <c r="A48" s="47" t="s">
        <v>157</v>
      </c>
      <c r="B48" s="4"/>
      <c r="C48" s="4"/>
      <c r="D48" s="4"/>
      <c r="E48" s="48"/>
      <c r="F48" s="4"/>
      <c r="G48" s="48"/>
      <c r="H48" s="4"/>
      <c r="I48" s="48">
        <v>304</v>
      </c>
      <c r="J48" s="4"/>
      <c r="K48" s="48"/>
      <c r="L48" s="4"/>
      <c r="M48" s="48"/>
      <c r="N48" s="4"/>
      <c r="O48" s="48"/>
      <c r="P48" s="4"/>
      <c r="Q48" s="48">
        <v>5</v>
      </c>
      <c r="R48" s="4"/>
      <c r="S48" s="48"/>
      <c r="T48" s="4"/>
      <c r="U48" s="48">
        <v>81</v>
      </c>
      <c r="V48" s="4"/>
      <c r="W48" s="48">
        <v>610</v>
      </c>
      <c r="X48" s="4"/>
      <c r="Y48" s="48">
        <v>184</v>
      </c>
      <c r="Z48" s="4"/>
      <c r="AA48" s="1139">
        <v>1585</v>
      </c>
      <c r="AB48" s="1140"/>
      <c r="AC48" s="4"/>
      <c r="AD48" s="1139">
        <v>2771</v>
      </c>
      <c r="AE48" s="1140"/>
      <c r="AF48" s="1140"/>
      <c r="AG48" s="1140"/>
      <c r="AH48" s="4"/>
      <c r="AI48" s="4"/>
      <c r="AJ48" s="1141">
        <v>9.7000000000000003E-3</v>
      </c>
      <c r="AK48" s="1140"/>
      <c r="AL48" s="1140"/>
      <c r="AM48" s="1140"/>
      <c r="AN48" s="1140"/>
      <c r="AO48" s="1140"/>
      <c r="AP48" s="4"/>
    </row>
    <row r="49" spans="1:42" ht="9.9499999999999993" customHeight="1">
      <c r="A49" s="43" t="s">
        <v>25</v>
      </c>
      <c r="B49" s="8"/>
      <c r="C49" s="8"/>
      <c r="D49" s="8"/>
      <c r="E49" s="44" t="s">
        <v>19</v>
      </c>
      <c r="F49" s="8"/>
      <c r="G49" s="44" t="s">
        <v>19</v>
      </c>
      <c r="H49" s="8"/>
      <c r="I49" s="44" t="s">
        <v>19</v>
      </c>
      <c r="J49" s="8"/>
      <c r="K49" s="44" t="s">
        <v>19</v>
      </c>
      <c r="L49" s="8"/>
      <c r="M49" s="44" t="s">
        <v>19</v>
      </c>
      <c r="N49" s="8"/>
      <c r="O49" s="44" t="s">
        <v>19</v>
      </c>
      <c r="P49" s="8"/>
      <c r="Q49" s="44" t="s">
        <v>19</v>
      </c>
      <c r="R49" s="8"/>
      <c r="S49" s="44" t="s">
        <v>19</v>
      </c>
      <c r="T49" s="8"/>
      <c r="U49" s="44" t="s">
        <v>19</v>
      </c>
      <c r="V49" s="8"/>
      <c r="W49" s="44" t="s">
        <v>19</v>
      </c>
      <c r="X49" s="8"/>
      <c r="Y49" s="44" t="s">
        <v>19</v>
      </c>
      <c r="Z49" s="8"/>
      <c r="AA49" s="1145" t="s">
        <v>19</v>
      </c>
      <c r="AB49" s="1146"/>
      <c r="AC49" s="8"/>
      <c r="AD49" s="1145" t="s">
        <v>19</v>
      </c>
      <c r="AE49" s="1146"/>
      <c r="AF49" s="1146"/>
      <c r="AG49" s="1146"/>
      <c r="AH49" s="8"/>
      <c r="AI49" s="8"/>
      <c r="AJ49" s="1147" t="s">
        <v>19</v>
      </c>
      <c r="AK49" s="1146"/>
      <c r="AL49" s="1146"/>
      <c r="AM49" s="1146"/>
      <c r="AN49" s="1146"/>
      <c r="AO49" s="1146"/>
      <c r="AP49" s="8"/>
    </row>
    <row r="50" spans="1:42" ht="9.9499999999999993" customHeight="1">
      <c r="A50" s="1"/>
      <c r="B50" s="1"/>
      <c r="C50" s="45" t="s">
        <v>158</v>
      </c>
      <c r="D50" s="1"/>
      <c r="E50" s="46"/>
      <c r="F50" s="1"/>
      <c r="G50" s="46"/>
      <c r="H50" s="1"/>
      <c r="I50" s="46"/>
      <c r="J50" s="1"/>
      <c r="K50" s="46"/>
      <c r="L50" s="1"/>
      <c r="M50" s="46"/>
      <c r="N50" s="1"/>
      <c r="O50" s="46"/>
      <c r="P50" s="1"/>
      <c r="Q50" s="46"/>
      <c r="R50" s="1"/>
      <c r="S50" s="46"/>
      <c r="T50" s="1"/>
      <c r="U50" s="46"/>
      <c r="V50" s="1"/>
      <c r="W50" s="46"/>
      <c r="X50" s="1"/>
      <c r="Y50" s="46"/>
      <c r="Z50" s="1"/>
      <c r="AA50" s="1142">
        <v>2226</v>
      </c>
      <c r="AB50" s="1143"/>
      <c r="AC50" s="1"/>
      <c r="AD50" s="1142">
        <v>2226</v>
      </c>
      <c r="AE50" s="1143"/>
      <c r="AF50" s="1143"/>
      <c r="AG50" s="1143"/>
      <c r="AH50" s="1"/>
      <c r="AI50" s="1"/>
      <c r="AJ50" s="1144">
        <v>7.7999999999999996E-3</v>
      </c>
      <c r="AK50" s="1143"/>
      <c r="AL50" s="1143"/>
      <c r="AM50" s="1143"/>
      <c r="AN50" s="1143"/>
      <c r="AO50" s="1143"/>
      <c r="AP50" s="1"/>
    </row>
    <row r="51" spans="1:42" ht="9.9499999999999993" customHeight="1">
      <c r="A51" s="47" t="s">
        <v>159</v>
      </c>
      <c r="B51" s="4"/>
      <c r="C51" s="4"/>
      <c r="D51" s="4"/>
      <c r="E51" s="48"/>
      <c r="F51" s="4"/>
      <c r="G51" s="48"/>
      <c r="H51" s="4"/>
      <c r="I51" s="48"/>
      <c r="J51" s="4"/>
      <c r="K51" s="48"/>
      <c r="L51" s="4"/>
      <c r="M51" s="48"/>
      <c r="N51" s="4"/>
      <c r="O51" s="48"/>
      <c r="P51" s="4"/>
      <c r="Q51" s="48"/>
      <c r="R51" s="4"/>
      <c r="S51" s="48"/>
      <c r="T51" s="4"/>
      <c r="U51" s="48"/>
      <c r="V51" s="4"/>
      <c r="W51" s="48"/>
      <c r="X51" s="4"/>
      <c r="Y51" s="48"/>
      <c r="Z51" s="4"/>
      <c r="AA51" s="1139">
        <v>2226</v>
      </c>
      <c r="AB51" s="1140"/>
      <c r="AC51" s="4"/>
      <c r="AD51" s="1139">
        <v>2226</v>
      </c>
      <c r="AE51" s="1140"/>
      <c r="AF51" s="1140"/>
      <c r="AG51" s="1140"/>
      <c r="AH51" s="4"/>
      <c r="AI51" s="4"/>
      <c r="AJ51" s="1141">
        <v>7.7999999999999996E-3</v>
      </c>
      <c r="AK51" s="1140"/>
      <c r="AL51" s="1140"/>
      <c r="AM51" s="1140"/>
      <c r="AN51" s="1140"/>
      <c r="AO51" s="1140"/>
      <c r="AP51" s="4"/>
    </row>
    <row r="52" spans="1:42" ht="9.9499999999999993" customHeight="1">
      <c r="A52" s="43" t="s">
        <v>27</v>
      </c>
      <c r="B52" s="8"/>
      <c r="C52" s="8"/>
      <c r="D52" s="8"/>
      <c r="E52" s="44" t="s">
        <v>19</v>
      </c>
      <c r="F52" s="8"/>
      <c r="G52" s="44" t="s">
        <v>19</v>
      </c>
      <c r="H52" s="8"/>
      <c r="I52" s="44" t="s">
        <v>19</v>
      </c>
      <c r="J52" s="8"/>
      <c r="K52" s="44" t="s">
        <v>19</v>
      </c>
      <c r="L52" s="8"/>
      <c r="M52" s="44" t="s">
        <v>19</v>
      </c>
      <c r="N52" s="8"/>
      <c r="O52" s="44" t="s">
        <v>19</v>
      </c>
      <c r="P52" s="8"/>
      <c r="Q52" s="44" t="s">
        <v>19</v>
      </c>
      <c r="R52" s="8"/>
      <c r="S52" s="44" t="s">
        <v>19</v>
      </c>
      <c r="T52" s="8"/>
      <c r="U52" s="44" t="s">
        <v>19</v>
      </c>
      <c r="V52" s="8"/>
      <c r="W52" s="44" t="s">
        <v>19</v>
      </c>
      <c r="X52" s="8"/>
      <c r="Y52" s="44" t="s">
        <v>19</v>
      </c>
      <c r="Z52" s="8"/>
      <c r="AA52" s="1145" t="s">
        <v>19</v>
      </c>
      <c r="AB52" s="1146"/>
      <c r="AC52" s="8"/>
      <c r="AD52" s="1145" t="s">
        <v>19</v>
      </c>
      <c r="AE52" s="1146"/>
      <c r="AF52" s="1146"/>
      <c r="AG52" s="1146"/>
      <c r="AH52" s="8"/>
      <c r="AI52" s="8"/>
      <c r="AJ52" s="1147" t="s">
        <v>19</v>
      </c>
      <c r="AK52" s="1146"/>
      <c r="AL52" s="1146"/>
      <c r="AM52" s="1146"/>
      <c r="AN52" s="1146"/>
      <c r="AO52" s="1146"/>
      <c r="AP52" s="8"/>
    </row>
    <row r="53" spans="1:42" ht="9.9499999999999993" customHeight="1">
      <c r="A53" s="1"/>
      <c r="B53" s="1"/>
      <c r="C53" s="45" t="s">
        <v>158</v>
      </c>
      <c r="D53" s="1"/>
      <c r="E53" s="46"/>
      <c r="F53" s="1"/>
      <c r="G53" s="46"/>
      <c r="H53" s="1"/>
      <c r="I53" s="46"/>
      <c r="J53" s="1"/>
      <c r="K53" s="46"/>
      <c r="L53" s="1"/>
      <c r="M53" s="46"/>
      <c r="N53" s="1"/>
      <c r="O53" s="46"/>
      <c r="P53" s="1"/>
      <c r="Q53" s="46">
        <v>307</v>
      </c>
      <c r="R53" s="1"/>
      <c r="S53" s="46"/>
      <c r="T53" s="1"/>
      <c r="U53" s="46"/>
      <c r="V53" s="1"/>
      <c r="W53" s="46"/>
      <c r="X53" s="1"/>
      <c r="Y53" s="46"/>
      <c r="Z53" s="1"/>
      <c r="AA53" s="1142">
        <v>5029</v>
      </c>
      <c r="AB53" s="1143"/>
      <c r="AC53" s="1"/>
      <c r="AD53" s="1142">
        <v>5337</v>
      </c>
      <c r="AE53" s="1143"/>
      <c r="AF53" s="1143"/>
      <c r="AG53" s="1143"/>
      <c r="AH53" s="1"/>
      <c r="AI53" s="1"/>
      <c r="AJ53" s="1144">
        <v>1.8700000000000001E-2</v>
      </c>
      <c r="AK53" s="1143"/>
      <c r="AL53" s="1143"/>
      <c r="AM53" s="1143"/>
      <c r="AN53" s="1143"/>
      <c r="AO53" s="1143"/>
      <c r="AP53" s="1"/>
    </row>
    <row r="54" spans="1:42" ht="9.9499999999999993" customHeight="1">
      <c r="A54" s="47" t="s">
        <v>160</v>
      </c>
      <c r="B54" s="4"/>
      <c r="C54" s="4"/>
      <c r="D54" s="4"/>
      <c r="E54" s="48"/>
      <c r="F54" s="4"/>
      <c r="G54" s="48"/>
      <c r="H54" s="4"/>
      <c r="I54" s="48"/>
      <c r="J54" s="4"/>
      <c r="K54" s="48"/>
      <c r="L54" s="4"/>
      <c r="M54" s="48"/>
      <c r="N54" s="4"/>
      <c r="O54" s="48"/>
      <c r="P54" s="4"/>
      <c r="Q54" s="48">
        <v>307</v>
      </c>
      <c r="R54" s="4"/>
      <c r="S54" s="48"/>
      <c r="T54" s="4"/>
      <c r="U54" s="48"/>
      <c r="V54" s="4"/>
      <c r="W54" s="48"/>
      <c r="X54" s="4"/>
      <c r="Y54" s="48"/>
      <c r="Z54" s="4"/>
      <c r="AA54" s="1139">
        <v>5029</v>
      </c>
      <c r="AB54" s="1140"/>
      <c r="AC54" s="4"/>
      <c r="AD54" s="1139">
        <v>5337</v>
      </c>
      <c r="AE54" s="1140"/>
      <c r="AF54" s="1140"/>
      <c r="AG54" s="1140"/>
      <c r="AH54" s="4"/>
      <c r="AI54" s="4"/>
      <c r="AJ54" s="1141">
        <v>1.8700000000000001E-2</v>
      </c>
      <c r="AK54" s="1140"/>
      <c r="AL54" s="1140"/>
      <c r="AM54" s="1140"/>
      <c r="AN54" s="1140"/>
      <c r="AO54" s="1140"/>
      <c r="AP54" s="4"/>
    </row>
    <row r="55" spans="1:42" ht="9.9499999999999993" customHeight="1">
      <c r="A55" s="43" t="s">
        <v>31</v>
      </c>
      <c r="B55" s="8"/>
      <c r="C55" s="8"/>
      <c r="D55" s="8"/>
      <c r="E55" s="44" t="s">
        <v>19</v>
      </c>
      <c r="F55" s="8"/>
      <c r="G55" s="44" t="s">
        <v>19</v>
      </c>
      <c r="H55" s="8"/>
      <c r="I55" s="44" t="s">
        <v>19</v>
      </c>
      <c r="J55" s="8"/>
      <c r="K55" s="44" t="s">
        <v>19</v>
      </c>
      <c r="L55" s="8"/>
      <c r="M55" s="44" t="s">
        <v>19</v>
      </c>
      <c r="N55" s="8"/>
      <c r="O55" s="44" t="s">
        <v>19</v>
      </c>
      <c r="P55" s="8"/>
      <c r="Q55" s="44" t="s">
        <v>19</v>
      </c>
      <c r="R55" s="8"/>
      <c r="S55" s="44" t="s">
        <v>19</v>
      </c>
      <c r="T55" s="8"/>
      <c r="U55" s="44" t="s">
        <v>19</v>
      </c>
      <c r="V55" s="8"/>
      <c r="W55" s="44" t="s">
        <v>19</v>
      </c>
      <c r="X55" s="8"/>
      <c r="Y55" s="44" t="s">
        <v>19</v>
      </c>
      <c r="Z55" s="8"/>
      <c r="AA55" s="1145" t="s">
        <v>19</v>
      </c>
      <c r="AB55" s="1146"/>
      <c r="AC55" s="8"/>
      <c r="AD55" s="1145" t="s">
        <v>19</v>
      </c>
      <c r="AE55" s="1146"/>
      <c r="AF55" s="1146"/>
      <c r="AG55" s="1146"/>
      <c r="AH55" s="8"/>
      <c r="AI55" s="8"/>
      <c r="AJ55" s="1147" t="s">
        <v>19</v>
      </c>
      <c r="AK55" s="1146"/>
      <c r="AL55" s="1146"/>
      <c r="AM55" s="1146"/>
      <c r="AN55" s="1146"/>
      <c r="AO55" s="1146"/>
      <c r="AP55" s="8"/>
    </row>
    <row r="56" spans="1:42" ht="9.9499999999999993" customHeight="1">
      <c r="A56" s="1"/>
      <c r="B56" s="1"/>
      <c r="C56" s="45" t="s">
        <v>161</v>
      </c>
      <c r="D56" s="1"/>
      <c r="E56" s="46"/>
      <c r="F56" s="1"/>
      <c r="G56" s="46"/>
      <c r="H56" s="1"/>
      <c r="I56" s="46"/>
      <c r="J56" s="1"/>
      <c r="K56" s="46"/>
      <c r="L56" s="1"/>
      <c r="M56" s="46"/>
      <c r="N56" s="1"/>
      <c r="O56" s="46">
        <v>87</v>
      </c>
      <c r="P56" s="1"/>
      <c r="Q56" s="46"/>
      <c r="R56" s="1"/>
      <c r="S56" s="46"/>
      <c r="T56" s="1"/>
      <c r="U56" s="46"/>
      <c r="V56" s="1"/>
      <c r="W56" s="46"/>
      <c r="X56" s="1"/>
      <c r="Y56" s="46"/>
      <c r="Z56" s="1"/>
      <c r="AA56" s="1142"/>
      <c r="AB56" s="1143"/>
      <c r="AC56" s="1"/>
      <c r="AD56" s="1142">
        <v>87</v>
      </c>
      <c r="AE56" s="1143"/>
      <c r="AF56" s="1143"/>
      <c r="AG56" s="1143"/>
      <c r="AH56" s="1"/>
      <c r="AI56" s="1"/>
      <c r="AJ56" s="1144">
        <v>2.9999999999999997E-4</v>
      </c>
      <c r="AK56" s="1143"/>
      <c r="AL56" s="1143"/>
      <c r="AM56" s="1143"/>
      <c r="AN56" s="1143"/>
      <c r="AO56" s="1143"/>
      <c r="AP56" s="1"/>
    </row>
    <row r="57" spans="1:42" ht="9.9499999999999993" customHeight="1">
      <c r="A57" s="47" t="s">
        <v>162</v>
      </c>
      <c r="B57" s="4"/>
      <c r="C57" s="4"/>
      <c r="D57" s="4"/>
      <c r="E57" s="48"/>
      <c r="F57" s="4"/>
      <c r="G57" s="48"/>
      <c r="H57" s="4"/>
      <c r="I57" s="48"/>
      <c r="J57" s="4"/>
      <c r="K57" s="48"/>
      <c r="L57" s="4"/>
      <c r="M57" s="48"/>
      <c r="N57" s="4"/>
      <c r="O57" s="48">
        <v>87</v>
      </c>
      <c r="P57" s="4"/>
      <c r="Q57" s="48"/>
      <c r="R57" s="4"/>
      <c r="S57" s="48"/>
      <c r="T57" s="4"/>
      <c r="U57" s="48"/>
      <c r="V57" s="4"/>
      <c r="W57" s="48"/>
      <c r="X57" s="4"/>
      <c r="Y57" s="48"/>
      <c r="Z57" s="4"/>
      <c r="AA57" s="1139"/>
      <c r="AB57" s="1140"/>
      <c r="AC57" s="4"/>
      <c r="AD57" s="1139">
        <v>87</v>
      </c>
      <c r="AE57" s="1140"/>
      <c r="AF57" s="1140"/>
      <c r="AG57" s="1140"/>
      <c r="AH57" s="4"/>
      <c r="AI57" s="4"/>
      <c r="AJ57" s="1141">
        <v>2.9999999999999997E-4</v>
      </c>
      <c r="AK57" s="1140"/>
      <c r="AL57" s="1140"/>
      <c r="AM57" s="1140"/>
      <c r="AN57" s="1140"/>
      <c r="AO57" s="1140"/>
      <c r="AP57" s="4"/>
    </row>
    <row r="58" spans="1:42" ht="9.9499999999999993" customHeight="1">
      <c r="A58" s="43" t="s">
        <v>33</v>
      </c>
      <c r="B58" s="8"/>
      <c r="C58" s="8"/>
      <c r="D58" s="8"/>
      <c r="E58" s="44" t="s">
        <v>19</v>
      </c>
      <c r="F58" s="8"/>
      <c r="G58" s="44" t="s">
        <v>19</v>
      </c>
      <c r="H58" s="8"/>
      <c r="I58" s="44" t="s">
        <v>19</v>
      </c>
      <c r="J58" s="8"/>
      <c r="K58" s="44" t="s">
        <v>19</v>
      </c>
      <c r="L58" s="8"/>
      <c r="M58" s="44" t="s">
        <v>19</v>
      </c>
      <c r="N58" s="8"/>
      <c r="O58" s="44" t="s">
        <v>19</v>
      </c>
      <c r="P58" s="8"/>
      <c r="Q58" s="44" t="s">
        <v>19</v>
      </c>
      <c r="R58" s="8"/>
      <c r="S58" s="44" t="s">
        <v>19</v>
      </c>
      <c r="T58" s="8"/>
      <c r="U58" s="44" t="s">
        <v>19</v>
      </c>
      <c r="V58" s="8"/>
      <c r="W58" s="44" t="s">
        <v>19</v>
      </c>
      <c r="X58" s="8"/>
      <c r="Y58" s="44" t="s">
        <v>19</v>
      </c>
      <c r="Z58" s="8"/>
      <c r="AA58" s="1145" t="s">
        <v>19</v>
      </c>
      <c r="AB58" s="1146"/>
      <c r="AC58" s="8"/>
      <c r="AD58" s="1145" t="s">
        <v>19</v>
      </c>
      <c r="AE58" s="1146"/>
      <c r="AF58" s="1146"/>
      <c r="AG58" s="1146"/>
      <c r="AH58" s="8"/>
      <c r="AI58" s="8"/>
      <c r="AJ58" s="1147" t="s">
        <v>19</v>
      </c>
      <c r="AK58" s="1146"/>
      <c r="AL58" s="1146"/>
      <c r="AM58" s="1146"/>
      <c r="AN58" s="1146"/>
      <c r="AO58" s="1146"/>
      <c r="AP58" s="8"/>
    </row>
    <row r="59" spans="1:42" ht="9.9499999999999993" customHeight="1">
      <c r="A59" s="1"/>
      <c r="B59" s="1"/>
      <c r="C59" s="45" t="s">
        <v>163</v>
      </c>
      <c r="D59" s="1"/>
      <c r="E59" s="46"/>
      <c r="F59" s="1"/>
      <c r="G59" s="46"/>
      <c r="H59" s="1"/>
      <c r="I59" s="46"/>
      <c r="J59" s="1"/>
      <c r="K59" s="46"/>
      <c r="L59" s="1"/>
      <c r="M59" s="46"/>
      <c r="N59" s="1"/>
      <c r="O59" s="46"/>
      <c r="P59" s="1"/>
      <c r="Q59" s="46"/>
      <c r="R59" s="1"/>
      <c r="S59" s="46">
        <v>25224</v>
      </c>
      <c r="T59" s="1"/>
      <c r="U59" s="46"/>
      <c r="V59" s="1"/>
      <c r="W59" s="46"/>
      <c r="X59" s="1"/>
      <c r="Y59" s="46"/>
      <c r="Z59" s="1"/>
      <c r="AA59" s="1142"/>
      <c r="AB59" s="1143"/>
      <c r="AC59" s="1"/>
      <c r="AD59" s="1142">
        <v>25224</v>
      </c>
      <c r="AE59" s="1143"/>
      <c r="AF59" s="1143"/>
      <c r="AG59" s="1143"/>
      <c r="AH59" s="1"/>
      <c r="AI59" s="1"/>
      <c r="AJ59" s="1144">
        <v>8.8400000000000006E-2</v>
      </c>
      <c r="AK59" s="1143"/>
      <c r="AL59" s="1143"/>
      <c r="AM59" s="1143"/>
      <c r="AN59" s="1143"/>
      <c r="AO59" s="1143"/>
      <c r="AP59" s="1"/>
    </row>
    <row r="60" spans="1:42" ht="9.9499999999999993" customHeight="1">
      <c r="A60" s="1"/>
      <c r="B60" s="1"/>
      <c r="C60" s="45" t="s">
        <v>164</v>
      </c>
      <c r="D60" s="1"/>
      <c r="E60" s="46"/>
      <c r="F60" s="1"/>
      <c r="G60" s="46"/>
      <c r="H60" s="1"/>
      <c r="I60" s="46"/>
      <c r="J60" s="1"/>
      <c r="K60" s="46"/>
      <c r="L60" s="1"/>
      <c r="M60" s="46"/>
      <c r="N60" s="1"/>
      <c r="O60" s="46"/>
      <c r="P60" s="1"/>
      <c r="Q60" s="46"/>
      <c r="R60" s="1"/>
      <c r="S60" s="46">
        <v>1255</v>
      </c>
      <c r="T60" s="1"/>
      <c r="U60" s="46"/>
      <c r="V60" s="1"/>
      <c r="W60" s="46"/>
      <c r="X60" s="1"/>
      <c r="Y60" s="46"/>
      <c r="Z60" s="1"/>
      <c r="AA60" s="1142"/>
      <c r="AB60" s="1143"/>
      <c r="AC60" s="1"/>
      <c r="AD60" s="1142">
        <v>1255</v>
      </c>
      <c r="AE60" s="1143"/>
      <c r="AF60" s="1143"/>
      <c r="AG60" s="1143"/>
      <c r="AH60" s="1"/>
      <c r="AI60" s="1"/>
      <c r="AJ60" s="1144">
        <v>4.4000000000000003E-3</v>
      </c>
      <c r="AK60" s="1143"/>
      <c r="AL60" s="1143"/>
      <c r="AM60" s="1143"/>
      <c r="AN60" s="1143"/>
      <c r="AO60" s="1143"/>
      <c r="AP60" s="1"/>
    </row>
    <row r="61" spans="1:42" ht="9.9499999999999993" customHeight="1">
      <c r="A61" s="47" t="s">
        <v>165</v>
      </c>
      <c r="B61" s="4"/>
      <c r="C61" s="4"/>
      <c r="D61" s="4"/>
      <c r="E61" s="48"/>
      <c r="F61" s="4"/>
      <c r="G61" s="48"/>
      <c r="H61" s="4"/>
      <c r="I61" s="48"/>
      <c r="J61" s="4"/>
      <c r="K61" s="48"/>
      <c r="L61" s="4"/>
      <c r="M61" s="48"/>
      <c r="N61" s="4"/>
      <c r="O61" s="48"/>
      <c r="P61" s="4"/>
      <c r="Q61" s="48"/>
      <c r="R61" s="4"/>
      <c r="S61" s="48">
        <v>26479</v>
      </c>
      <c r="T61" s="4"/>
      <c r="U61" s="48"/>
      <c r="V61" s="4"/>
      <c r="W61" s="48"/>
      <c r="X61" s="4"/>
      <c r="Y61" s="48"/>
      <c r="Z61" s="4"/>
      <c r="AA61" s="1139"/>
      <c r="AB61" s="1140"/>
      <c r="AC61" s="4"/>
      <c r="AD61" s="1139">
        <v>26479</v>
      </c>
      <c r="AE61" s="1140"/>
      <c r="AF61" s="1140"/>
      <c r="AG61" s="1140"/>
      <c r="AH61" s="4"/>
      <c r="AI61" s="4"/>
      <c r="AJ61" s="1141">
        <v>9.2799999999999994E-2</v>
      </c>
      <c r="AK61" s="1140"/>
      <c r="AL61" s="1140"/>
      <c r="AM61" s="1140"/>
      <c r="AN61" s="1140"/>
      <c r="AO61" s="1140"/>
      <c r="AP61" s="4"/>
    </row>
    <row r="62" spans="1:42" ht="9.9499999999999993" customHeight="1">
      <c r="A62" s="43" t="s">
        <v>35</v>
      </c>
      <c r="B62" s="8"/>
      <c r="C62" s="8"/>
      <c r="D62" s="8"/>
      <c r="E62" s="44" t="s">
        <v>19</v>
      </c>
      <c r="F62" s="8"/>
      <c r="G62" s="44" t="s">
        <v>19</v>
      </c>
      <c r="H62" s="8"/>
      <c r="I62" s="44" t="s">
        <v>19</v>
      </c>
      <c r="J62" s="8"/>
      <c r="K62" s="44" t="s">
        <v>19</v>
      </c>
      <c r="L62" s="8"/>
      <c r="M62" s="44" t="s">
        <v>19</v>
      </c>
      <c r="N62" s="8"/>
      <c r="O62" s="44" t="s">
        <v>19</v>
      </c>
      <c r="P62" s="8"/>
      <c r="Q62" s="44" t="s">
        <v>19</v>
      </c>
      <c r="R62" s="8"/>
      <c r="S62" s="44" t="s">
        <v>19</v>
      </c>
      <c r="T62" s="8"/>
      <c r="U62" s="44" t="s">
        <v>19</v>
      </c>
      <c r="V62" s="8"/>
      <c r="W62" s="44" t="s">
        <v>19</v>
      </c>
      <c r="X62" s="8"/>
      <c r="Y62" s="44" t="s">
        <v>19</v>
      </c>
      <c r="Z62" s="8"/>
      <c r="AA62" s="1145" t="s">
        <v>19</v>
      </c>
      <c r="AB62" s="1146"/>
      <c r="AC62" s="8"/>
      <c r="AD62" s="1145" t="s">
        <v>19</v>
      </c>
      <c r="AE62" s="1146"/>
      <c r="AF62" s="1146"/>
      <c r="AG62" s="1146"/>
      <c r="AH62" s="8"/>
      <c r="AI62" s="8"/>
      <c r="AJ62" s="1147" t="s">
        <v>19</v>
      </c>
      <c r="AK62" s="1146"/>
      <c r="AL62" s="1146"/>
      <c r="AM62" s="1146"/>
      <c r="AN62" s="1146"/>
      <c r="AO62" s="1146"/>
      <c r="AP62" s="8"/>
    </row>
    <row r="63" spans="1:42" ht="9.9499999999999993" customHeight="1">
      <c r="A63" s="1"/>
      <c r="B63" s="1"/>
      <c r="C63" s="45" t="s">
        <v>166</v>
      </c>
      <c r="D63" s="1"/>
      <c r="E63" s="46"/>
      <c r="F63" s="1"/>
      <c r="G63" s="46"/>
      <c r="H63" s="1"/>
      <c r="I63" s="46"/>
      <c r="J63" s="1"/>
      <c r="K63" s="46"/>
      <c r="L63" s="1"/>
      <c r="M63" s="46"/>
      <c r="N63" s="1"/>
      <c r="O63" s="46"/>
      <c r="P63" s="1"/>
      <c r="Q63" s="46"/>
      <c r="R63" s="1"/>
      <c r="S63" s="46"/>
      <c r="T63" s="1"/>
      <c r="U63" s="46"/>
      <c r="V63" s="1"/>
      <c r="W63" s="46"/>
      <c r="X63" s="1"/>
      <c r="Y63" s="46"/>
      <c r="Z63" s="1"/>
      <c r="AA63" s="1142">
        <v>583</v>
      </c>
      <c r="AB63" s="1143"/>
      <c r="AC63" s="1"/>
      <c r="AD63" s="1142">
        <v>583</v>
      </c>
      <c r="AE63" s="1143"/>
      <c r="AF63" s="1143"/>
      <c r="AG63" s="1143"/>
      <c r="AH63" s="1"/>
      <c r="AI63" s="1"/>
      <c r="AJ63" s="1144">
        <v>2E-3</v>
      </c>
      <c r="AK63" s="1143"/>
      <c r="AL63" s="1143"/>
      <c r="AM63" s="1143"/>
      <c r="AN63" s="1143"/>
      <c r="AO63" s="1143"/>
      <c r="AP63" s="1"/>
    </row>
    <row r="64" spans="1:42" ht="9.9499999999999993" customHeight="1">
      <c r="A64" s="47" t="s">
        <v>167</v>
      </c>
      <c r="B64" s="4"/>
      <c r="C64" s="4"/>
      <c r="D64" s="4"/>
      <c r="E64" s="48"/>
      <c r="F64" s="4"/>
      <c r="G64" s="48"/>
      <c r="H64" s="4"/>
      <c r="I64" s="48"/>
      <c r="J64" s="4"/>
      <c r="K64" s="48"/>
      <c r="L64" s="4"/>
      <c r="M64" s="48"/>
      <c r="N64" s="4"/>
      <c r="O64" s="48"/>
      <c r="P64" s="4"/>
      <c r="Q64" s="48"/>
      <c r="R64" s="4"/>
      <c r="S64" s="48"/>
      <c r="T64" s="4"/>
      <c r="U64" s="48"/>
      <c r="V64" s="4"/>
      <c r="W64" s="48"/>
      <c r="X64" s="4"/>
      <c r="Y64" s="48"/>
      <c r="Z64" s="4"/>
      <c r="AA64" s="1139">
        <v>583</v>
      </c>
      <c r="AB64" s="1140"/>
      <c r="AC64" s="4"/>
      <c r="AD64" s="1139">
        <v>583</v>
      </c>
      <c r="AE64" s="1140"/>
      <c r="AF64" s="1140"/>
      <c r="AG64" s="1140"/>
      <c r="AH64" s="4"/>
      <c r="AI64" s="4"/>
      <c r="AJ64" s="1141">
        <v>2E-3</v>
      </c>
      <c r="AK64" s="1140"/>
      <c r="AL64" s="1140"/>
      <c r="AM64" s="1140"/>
      <c r="AN64" s="1140"/>
      <c r="AO64" s="1140"/>
      <c r="AP64" s="4"/>
    </row>
    <row r="65" spans="1:42" ht="9.9499999999999993" customHeight="1">
      <c r="A65" s="47" t="s">
        <v>9</v>
      </c>
      <c r="B65" s="4"/>
      <c r="C65" s="4"/>
      <c r="D65" s="4"/>
      <c r="E65" s="48">
        <v>7204</v>
      </c>
      <c r="F65" s="4"/>
      <c r="G65" s="48">
        <v>6347</v>
      </c>
      <c r="H65" s="4"/>
      <c r="I65" s="48">
        <v>6756</v>
      </c>
      <c r="J65" s="4"/>
      <c r="K65" s="48">
        <v>4185</v>
      </c>
      <c r="L65" s="4"/>
      <c r="M65" s="48">
        <v>2166</v>
      </c>
      <c r="N65" s="4"/>
      <c r="O65" s="48">
        <v>834</v>
      </c>
      <c r="P65" s="4"/>
      <c r="Q65" s="48">
        <v>9653</v>
      </c>
      <c r="R65" s="4"/>
      <c r="S65" s="48">
        <v>34203</v>
      </c>
      <c r="T65" s="4"/>
      <c r="U65" s="48">
        <v>15892</v>
      </c>
      <c r="V65" s="4"/>
      <c r="W65" s="48">
        <v>26545</v>
      </c>
      <c r="X65" s="4"/>
      <c r="Y65" s="48">
        <v>21187</v>
      </c>
      <c r="Z65" s="4"/>
      <c r="AA65" s="1139">
        <v>150368</v>
      </c>
      <c r="AB65" s="1140"/>
      <c r="AC65" s="4"/>
      <c r="AD65" s="1139">
        <v>285340</v>
      </c>
      <c r="AE65" s="1140"/>
      <c r="AF65" s="1140"/>
      <c r="AG65" s="1140"/>
      <c r="AH65" s="4"/>
      <c r="AI65" s="4"/>
      <c r="AJ65" s="1141">
        <v>1</v>
      </c>
      <c r="AK65" s="1140"/>
      <c r="AL65" s="1140"/>
      <c r="AM65" s="1140"/>
      <c r="AN65" s="1140"/>
      <c r="AO65" s="1140"/>
      <c r="AP65" s="4"/>
    </row>
    <row r="66" spans="1:42" ht="9.9499999999999993" customHeight="1">
      <c r="A66" s="47" t="s">
        <v>14</v>
      </c>
      <c r="B66" s="4"/>
      <c r="C66" s="4"/>
      <c r="D66" s="4"/>
      <c r="E66" s="49">
        <v>2.52E-2</v>
      </c>
      <c r="F66" s="4"/>
      <c r="G66" s="49">
        <v>2.2200000000000001E-2</v>
      </c>
      <c r="H66" s="4"/>
      <c r="I66" s="49">
        <v>2.3699999999999999E-2</v>
      </c>
      <c r="J66" s="4"/>
      <c r="K66" s="49">
        <v>1.47E-2</v>
      </c>
      <c r="L66" s="4"/>
      <c r="M66" s="49">
        <v>7.6E-3</v>
      </c>
      <c r="N66" s="4"/>
      <c r="O66" s="49">
        <v>2.8999999999999998E-3</v>
      </c>
      <c r="P66" s="4"/>
      <c r="Q66" s="49">
        <v>3.3799999999999997E-2</v>
      </c>
      <c r="R66" s="4"/>
      <c r="S66" s="49">
        <v>0.11990000000000001</v>
      </c>
      <c r="T66" s="4"/>
      <c r="U66" s="49">
        <v>5.57E-2</v>
      </c>
      <c r="V66" s="4"/>
      <c r="W66" s="49">
        <v>9.2999999999999999E-2</v>
      </c>
      <c r="X66" s="4"/>
      <c r="Y66" s="49">
        <v>7.4300000000000005E-2</v>
      </c>
      <c r="Z66" s="4"/>
      <c r="AA66" s="1141">
        <v>0.52700000000000002</v>
      </c>
      <c r="AB66" s="1140"/>
      <c r="AC66" s="4"/>
      <c r="AD66" s="1141">
        <v>1</v>
      </c>
      <c r="AE66" s="1140"/>
      <c r="AF66" s="1140"/>
      <c r="AG66" s="1140"/>
      <c r="AH66" s="4"/>
      <c r="AI66" s="4"/>
      <c r="AJ66" s="1141" t="s">
        <v>19</v>
      </c>
      <c r="AK66" s="1140"/>
      <c r="AL66" s="1140"/>
      <c r="AM66" s="1140"/>
      <c r="AN66" s="1140"/>
      <c r="AO66" s="1140"/>
      <c r="AP66" s="4"/>
    </row>
    <row r="67" spans="1:42" ht="9.9499999999999993" customHeight="1">
      <c r="A67" s="1058" t="s">
        <v>50</v>
      </c>
      <c r="B67" s="1059"/>
      <c r="C67" s="1059"/>
      <c r="D67" s="1059"/>
      <c r="E67" s="1059"/>
      <c r="F67" s="1059"/>
      <c r="G67" s="1059"/>
      <c r="H67" s="1059"/>
      <c r="I67" s="1059"/>
      <c r="J67" s="1059"/>
      <c r="K67" s="1059"/>
      <c r="L67" s="1059"/>
      <c r="M67" s="1059"/>
      <c r="N67" s="1059"/>
      <c r="O67" s="1059"/>
      <c r="P67" s="1059"/>
      <c r="Q67" s="1059"/>
      <c r="R67" s="1059"/>
      <c r="S67" s="1059"/>
      <c r="T67" s="1059"/>
      <c r="U67" s="1059"/>
      <c r="V67" s="1059"/>
      <c r="W67" s="1059"/>
      <c r="X67" s="1059"/>
      <c r="Y67" s="1059"/>
      <c r="Z67" s="1059"/>
      <c r="AA67" s="1059"/>
      <c r="AB67" s="1"/>
      <c r="AC67" s="1"/>
      <c r="AD67" s="1"/>
      <c r="AE67" s="1"/>
      <c r="AF67" s="1060" t="s">
        <v>168</v>
      </c>
      <c r="AG67" s="1061"/>
      <c r="AH67" s="1061"/>
      <c r="AI67" s="1061"/>
      <c r="AJ67" s="1061"/>
      <c r="AK67" s="1061"/>
      <c r="AL67" s="1061"/>
      <c r="AM67" s="1061"/>
      <c r="AN67" s="1061"/>
      <c r="AO67" s="1061"/>
      <c r="AP67" s="1061"/>
    </row>
  </sheetData>
  <mergeCells count="179">
    <mergeCell ref="AJ1:AP1"/>
    <mergeCell ref="E2:AF2"/>
    <mergeCell ref="AG3:AK3"/>
    <mergeCell ref="AM3:AN3"/>
    <mergeCell ref="E4:AF4"/>
    <mergeCell ref="A5:AP5"/>
    <mergeCell ref="AA10:AB10"/>
    <mergeCell ref="A11:AP11"/>
    <mergeCell ref="AA12:AB12"/>
    <mergeCell ref="AD12:AG12"/>
    <mergeCell ref="AJ12:AO12"/>
    <mergeCell ref="AA13:AB13"/>
    <mergeCell ref="AD13:AG13"/>
    <mergeCell ref="AJ13:AO13"/>
    <mergeCell ref="A6:AP6"/>
    <mergeCell ref="A7:AP7"/>
    <mergeCell ref="A8:AP8"/>
    <mergeCell ref="E9:AB9"/>
    <mergeCell ref="AE9:AH9"/>
    <mergeCell ref="AK9:AP9"/>
    <mergeCell ref="AA16:AB16"/>
    <mergeCell ref="AD16:AG16"/>
    <mergeCell ref="AJ16:AO16"/>
    <mergeCell ref="AA17:AB17"/>
    <mergeCell ref="AD17:AG17"/>
    <mergeCell ref="AJ17:AO17"/>
    <mergeCell ref="AA14:AB14"/>
    <mergeCell ref="AD14:AG14"/>
    <mergeCell ref="AJ14:AO14"/>
    <mergeCell ref="AA15:AB15"/>
    <mergeCell ref="AD15:AG15"/>
    <mergeCell ref="AJ15:AO15"/>
    <mergeCell ref="AA20:AB20"/>
    <mergeCell ref="AD20:AG20"/>
    <mergeCell ref="AJ20:AO20"/>
    <mergeCell ref="AA21:AB21"/>
    <mergeCell ref="AD21:AG21"/>
    <mergeCell ref="AJ21:AO21"/>
    <mergeCell ref="AA18:AB18"/>
    <mergeCell ref="AD18:AG18"/>
    <mergeCell ref="AJ18:AO18"/>
    <mergeCell ref="AA19:AB19"/>
    <mergeCell ref="AD19:AG19"/>
    <mergeCell ref="AJ19:AO19"/>
    <mergeCell ref="AA24:AB24"/>
    <mergeCell ref="AD24:AG24"/>
    <mergeCell ref="AJ24:AO24"/>
    <mergeCell ref="AA25:AB25"/>
    <mergeCell ref="AD25:AG25"/>
    <mergeCell ref="AJ25:AO25"/>
    <mergeCell ref="AA22:AB22"/>
    <mergeCell ref="AD22:AG22"/>
    <mergeCell ref="AJ22:AO22"/>
    <mergeCell ref="AA23:AB23"/>
    <mergeCell ref="AD23:AG23"/>
    <mergeCell ref="AJ23:AO23"/>
    <mergeCell ref="AA28:AB28"/>
    <mergeCell ref="AD28:AG28"/>
    <mergeCell ref="AJ28:AO28"/>
    <mergeCell ref="A29:AP29"/>
    <mergeCell ref="AA30:AB30"/>
    <mergeCell ref="AD30:AG30"/>
    <mergeCell ref="AJ30:AO30"/>
    <mergeCell ref="AA26:AB26"/>
    <mergeCell ref="AD26:AG26"/>
    <mergeCell ref="AJ26:AO26"/>
    <mergeCell ref="AA27:AB27"/>
    <mergeCell ref="AD27:AG27"/>
    <mergeCell ref="AJ27:AO27"/>
    <mergeCell ref="AA33:AB33"/>
    <mergeCell ref="AD33:AG33"/>
    <mergeCell ref="AJ33:AO33"/>
    <mergeCell ref="AA34:AB34"/>
    <mergeCell ref="AD34:AG34"/>
    <mergeCell ref="AJ34:AO34"/>
    <mergeCell ref="AA31:AB31"/>
    <mergeCell ref="AD31:AG31"/>
    <mergeCell ref="AJ31:AO31"/>
    <mergeCell ref="AA32:AB32"/>
    <mergeCell ref="AD32:AG32"/>
    <mergeCell ref="AJ32:AO32"/>
    <mergeCell ref="AA37:AB37"/>
    <mergeCell ref="AD37:AG37"/>
    <mergeCell ref="AJ37:AO37"/>
    <mergeCell ref="AA38:AB38"/>
    <mergeCell ref="AD38:AG38"/>
    <mergeCell ref="AJ38:AO38"/>
    <mergeCell ref="AA35:AB35"/>
    <mergeCell ref="AD35:AG35"/>
    <mergeCell ref="AJ35:AO35"/>
    <mergeCell ref="AA36:AB36"/>
    <mergeCell ref="AD36:AG36"/>
    <mergeCell ref="AJ36:AO36"/>
    <mergeCell ref="AA41:AB41"/>
    <mergeCell ref="AD41:AG41"/>
    <mergeCell ref="AJ41:AO41"/>
    <mergeCell ref="AA42:AB42"/>
    <mergeCell ref="AD42:AG42"/>
    <mergeCell ref="AJ42:AO42"/>
    <mergeCell ref="AA39:AB39"/>
    <mergeCell ref="AD39:AG39"/>
    <mergeCell ref="AJ39:AO39"/>
    <mergeCell ref="AA40:AB40"/>
    <mergeCell ref="AD40:AG40"/>
    <mergeCell ref="AJ40:AO40"/>
    <mergeCell ref="AA45:AB45"/>
    <mergeCell ref="AD45:AG45"/>
    <mergeCell ref="AJ45:AO45"/>
    <mergeCell ref="AA46:AB46"/>
    <mergeCell ref="AD46:AG46"/>
    <mergeCell ref="AJ46:AO46"/>
    <mergeCell ref="AA43:AB43"/>
    <mergeCell ref="AD43:AG43"/>
    <mergeCell ref="AJ43:AO43"/>
    <mergeCell ref="AA44:AB44"/>
    <mergeCell ref="AD44:AG44"/>
    <mergeCell ref="AJ44:AO44"/>
    <mergeCell ref="AA49:AB49"/>
    <mergeCell ref="AD49:AG49"/>
    <mergeCell ref="AJ49:AO49"/>
    <mergeCell ref="AA50:AB50"/>
    <mergeCell ref="AD50:AG50"/>
    <mergeCell ref="AJ50:AO50"/>
    <mergeCell ref="AA47:AB47"/>
    <mergeCell ref="AD47:AG47"/>
    <mergeCell ref="AJ47:AO47"/>
    <mergeCell ref="AA48:AB48"/>
    <mergeCell ref="AD48:AG48"/>
    <mergeCell ref="AJ48:AO48"/>
    <mergeCell ref="AA53:AB53"/>
    <mergeCell ref="AD53:AG53"/>
    <mergeCell ref="AJ53:AO53"/>
    <mergeCell ref="AA54:AB54"/>
    <mergeCell ref="AD54:AG54"/>
    <mergeCell ref="AJ54:AO54"/>
    <mergeCell ref="AA51:AB51"/>
    <mergeCell ref="AD51:AG51"/>
    <mergeCell ref="AJ51:AO51"/>
    <mergeCell ref="AA52:AB52"/>
    <mergeCell ref="AD52:AG52"/>
    <mergeCell ref="AJ52:AO52"/>
    <mergeCell ref="AA57:AB57"/>
    <mergeCell ref="AD57:AG57"/>
    <mergeCell ref="AJ57:AO57"/>
    <mergeCell ref="AA58:AB58"/>
    <mergeCell ref="AD58:AG58"/>
    <mergeCell ref="AJ58:AO58"/>
    <mergeCell ref="AA55:AB55"/>
    <mergeCell ref="AD55:AG55"/>
    <mergeCell ref="AJ55:AO55"/>
    <mergeCell ref="AA56:AB56"/>
    <mergeCell ref="AD56:AG56"/>
    <mergeCell ref="AJ56:AO56"/>
    <mergeCell ref="AA61:AB61"/>
    <mergeCell ref="AD61:AG61"/>
    <mergeCell ref="AJ61:AO61"/>
    <mergeCell ref="AA62:AB62"/>
    <mergeCell ref="AD62:AG62"/>
    <mergeCell ref="AJ62:AO62"/>
    <mergeCell ref="AA59:AB59"/>
    <mergeCell ref="AD59:AG59"/>
    <mergeCell ref="AJ59:AO59"/>
    <mergeCell ref="AA60:AB60"/>
    <mergeCell ref="AD60:AG60"/>
    <mergeCell ref="AJ60:AO60"/>
    <mergeCell ref="A67:AA67"/>
    <mergeCell ref="AF67:AP67"/>
    <mergeCell ref="AA65:AB65"/>
    <mergeCell ref="AD65:AG65"/>
    <mergeCell ref="AJ65:AO65"/>
    <mergeCell ref="AA66:AB66"/>
    <mergeCell ref="AD66:AG66"/>
    <mergeCell ref="AJ66:AO66"/>
    <mergeCell ref="AA63:AB63"/>
    <mergeCell ref="AD63:AG63"/>
    <mergeCell ref="AJ63:AO63"/>
    <mergeCell ref="AA64:AB64"/>
    <mergeCell ref="AD64:AG64"/>
    <mergeCell ref="AJ64:AO64"/>
  </mergeCells>
  <hyperlinks>
    <hyperlink ref="AQ1" location="Indice!B3" display="Indice" xr:uid="{E42C92A1-EB7D-4B4D-859E-985F6351A176}"/>
  </hyperlinks>
  <pageMargins left="0" right="0" top="0" bottom="0" header="0" footer="0"/>
  <pageSetup orientation="landscape"/>
  <ignoredErrors>
    <ignoredError sqref="E10" twoDigitTextYea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A0F7C-7667-4710-A29E-039130FC412A}">
  <sheetPr>
    <outlinePr summaryBelow="0"/>
  </sheetPr>
  <dimension ref="A1:AQ79"/>
  <sheetViews>
    <sheetView workbookViewId="0">
      <selection activeCell="A6" sqref="A6:AP6"/>
    </sheetView>
  </sheetViews>
  <sheetFormatPr baseColWidth="10" defaultColWidth="9.140625" defaultRowHeight="15"/>
  <cols>
    <col min="1" max="1" width="9.140625" customWidth="1"/>
    <col min="2" max="2" width="0.7109375" customWidth="1"/>
    <col min="3" max="3" width="4" customWidth="1"/>
    <col min="4" max="4" width="0.7109375" customWidth="1"/>
    <col min="5" max="5" width="7.85546875" customWidth="1"/>
    <col min="6" max="6" width="0.7109375" customWidth="1"/>
    <col min="7" max="7" width="7.85546875" customWidth="1"/>
    <col min="8" max="8" width="0.7109375" customWidth="1"/>
    <col min="9" max="9" width="7.85546875" customWidth="1"/>
    <col min="10" max="10" width="0.7109375" customWidth="1"/>
    <col min="11" max="11" width="7.85546875" customWidth="1"/>
    <col min="12" max="12" width="0.7109375" customWidth="1"/>
    <col min="13" max="13" width="7.85546875" customWidth="1"/>
    <col min="14" max="14" width="0.7109375" customWidth="1"/>
    <col min="15" max="15" width="7.85546875" customWidth="1"/>
    <col min="16" max="16" width="0.7109375" customWidth="1"/>
    <col min="17" max="17" width="7.85546875" customWidth="1"/>
    <col min="18" max="18" width="0.7109375" customWidth="1"/>
    <col min="19" max="19" width="7.85546875" customWidth="1"/>
    <col min="20" max="20" width="0.7109375" customWidth="1"/>
    <col min="21" max="21" width="7.85546875" customWidth="1"/>
    <col min="22" max="22" width="0.7109375" customWidth="1"/>
    <col min="23" max="23" width="7.85546875" customWidth="1"/>
    <col min="24" max="24" width="0.7109375" customWidth="1"/>
    <col min="25" max="25" width="7.85546875" customWidth="1"/>
    <col min="26" max="26" width="0.7109375" customWidth="1"/>
    <col min="27" max="27" width="3.28515625" customWidth="1"/>
    <col min="28" max="28" width="6.140625" customWidth="1"/>
    <col min="29" max="29" width="0.42578125" customWidth="1"/>
    <col min="30" max="30" width="0.140625" customWidth="1"/>
    <col min="31" max="31" width="0.28515625" customWidth="1"/>
    <col min="32" max="32" width="5.42578125" customWidth="1"/>
    <col min="33" max="33" width="0.7109375" customWidth="1"/>
    <col min="34" max="34" width="0.140625" customWidth="1"/>
    <col min="35" max="35" width="0.42578125" customWidth="1"/>
    <col min="36" max="36" width="0.140625" customWidth="1"/>
    <col min="37" max="37" width="1.28515625" customWidth="1"/>
    <col min="38" max="38" width="0.28515625" customWidth="1"/>
    <col min="39" max="39" width="1.7109375" customWidth="1"/>
    <col min="40" max="40" width="0.140625" customWidth="1"/>
    <col min="41" max="41" width="1.85546875" customWidth="1"/>
    <col min="42" max="42" width="0.140625" customWidth="1"/>
  </cols>
  <sheetData>
    <row r="1" spans="1:43">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076" t="s">
        <v>0</v>
      </c>
      <c r="AK1" s="1077"/>
      <c r="AL1" s="1077"/>
      <c r="AM1" s="1077"/>
      <c r="AN1" s="1077"/>
      <c r="AO1" s="1077"/>
      <c r="AP1" s="1077"/>
      <c r="AQ1" s="1032" t="s">
        <v>3055</v>
      </c>
    </row>
    <row r="2" spans="1:43" ht="18.95" customHeight="1">
      <c r="A2" s="1"/>
      <c r="B2" s="1"/>
      <c r="C2" s="1"/>
      <c r="D2" s="1"/>
      <c r="E2" s="1078" t="s">
        <v>1</v>
      </c>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079"/>
      <c r="AE2" s="1079"/>
      <c r="AF2" s="1079"/>
      <c r="AG2" s="1"/>
      <c r="AH2" s="1"/>
      <c r="AI2" s="1"/>
      <c r="AJ2" s="2"/>
      <c r="AK2" s="2"/>
      <c r="AL2" s="2"/>
      <c r="AM2" s="2"/>
      <c r="AN2" s="2"/>
      <c r="AO2" s="2"/>
      <c r="AP2" s="2"/>
    </row>
    <row r="3" spans="1:43" ht="9.9499999999999993" customHeight="1">
      <c r="A3" s="1"/>
      <c r="B3" s="1"/>
      <c r="C3" s="1"/>
      <c r="D3" s="1"/>
      <c r="E3" s="3"/>
      <c r="F3" s="3"/>
      <c r="G3" s="3"/>
      <c r="H3" s="3"/>
      <c r="I3" s="3"/>
      <c r="J3" s="3"/>
      <c r="K3" s="3"/>
      <c r="L3" s="3"/>
      <c r="M3" s="3"/>
      <c r="N3" s="3"/>
      <c r="O3" s="3"/>
      <c r="P3" s="3"/>
      <c r="Q3" s="3"/>
      <c r="R3" s="3"/>
      <c r="S3" s="3"/>
      <c r="T3" s="3"/>
      <c r="U3" s="3"/>
      <c r="V3" s="3"/>
      <c r="W3" s="3"/>
      <c r="X3" s="3"/>
      <c r="Y3" s="3"/>
      <c r="Z3" s="3"/>
      <c r="AA3" s="3"/>
      <c r="AB3" s="3"/>
      <c r="AC3" s="3"/>
      <c r="AD3" s="3"/>
      <c r="AE3" s="3"/>
      <c r="AF3" s="3"/>
      <c r="AG3" s="1076">
        <v>1</v>
      </c>
      <c r="AH3" s="1077"/>
      <c r="AI3" s="1077"/>
      <c r="AJ3" s="1077"/>
      <c r="AK3" s="1077"/>
      <c r="AL3" s="1"/>
      <c r="AM3" s="1076" t="s">
        <v>2</v>
      </c>
      <c r="AN3" s="1077"/>
      <c r="AO3" s="1"/>
      <c r="AP3" s="1"/>
    </row>
    <row r="4" spans="1:43" ht="14.1" customHeight="1">
      <c r="A4" s="1"/>
      <c r="B4" s="1"/>
      <c r="C4" s="1"/>
      <c r="D4" s="1"/>
      <c r="E4" s="1080" t="s">
        <v>123</v>
      </c>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1"/>
      <c r="AG4" s="1"/>
      <c r="AH4" s="1"/>
      <c r="AI4" s="1"/>
      <c r="AJ4" s="1"/>
      <c r="AK4" s="1"/>
      <c r="AL4" s="1"/>
      <c r="AM4" s="1"/>
      <c r="AN4" s="1"/>
      <c r="AO4" s="1"/>
      <c r="AP4" s="1"/>
    </row>
    <row r="5" spans="1:43" ht="11.1" customHeight="1">
      <c r="A5" s="1070" t="s">
        <v>124</v>
      </c>
      <c r="B5" s="1071"/>
      <c r="C5" s="1071"/>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71"/>
      <c r="AH5" s="1071"/>
      <c r="AI5" s="1071"/>
      <c r="AJ5" s="1071"/>
      <c r="AK5" s="1071"/>
      <c r="AL5" s="1071"/>
      <c r="AM5" s="1071"/>
      <c r="AN5" s="1071"/>
      <c r="AO5" s="1071"/>
      <c r="AP5" s="1071"/>
    </row>
    <row r="6" spans="1:43" ht="11.1" customHeight="1">
      <c r="A6" s="1070" t="s">
        <v>101</v>
      </c>
      <c r="B6" s="1071"/>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071"/>
      <c r="AE6" s="1071"/>
      <c r="AF6" s="1071"/>
      <c r="AG6" s="1071"/>
      <c r="AH6" s="1071"/>
      <c r="AI6" s="1071"/>
      <c r="AJ6" s="1071"/>
      <c r="AK6" s="1071"/>
      <c r="AL6" s="1071"/>
      <c r="AM6" s="1071"/>
      <c r="AN6" s="1071"/>
      <c r="AO6" s="1071"/>
      <c r="AP6" s="1071"/>
    </row>
    <row r="7" spans="1:43" ht="11.1" customHeight="1">
      <c r="A7" s="1070" t="s">
        <v>125</v>
      </c>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071"/>
      <c r="AA7" s="1071"/>
      <c r="AB7" s="1071"/>
      <c r="AC7" s="1071"/>
      <c r="AD7" s="1071"/>
      <c r="AE7" s="1071"/>
      <c r="AF7" s="1071"/>
      <c r="AG7" s="1071"/>
      <c r="AH7" s="1071"/>
      <c r="AI7" s="1071"/>
      <c r="AJ7" s="1071"/>
      <c r="AK7" s="1071"/>
      <c r="AL7" s="1071"/>
      <c r="AM7" s="1071"/>
      <c r="AN7" s="1071"/>
      <c r="AO7" s="1071"/>
      <c r="AP7" s="1071"/>
    </row>
    <row r="8" spans="1:43" ht="11.1" customHeight="1">
      <c r="A8" s="1070" t="s">
        <v>60</v>
      </c>
      <c r="B8" s="1071"/>
      <c r="C8" s="1071"/>
      <c r="D8" s="1071"/>
      <c r="E8" s="1071"/>
      <c r="F8" s="1071"/>
      <c r="G8" s="1071"/>
      <c r="H8" s="1071"/>
      <c r="I8" s="1071"/>
      <c r="J8" s="1071"/>
      <c r="K8" s="1071"/>
      <c r="L8" s="1071"/>
      <c r="M8" s="1071"/>
      <c r="N8" s="1071"/>
      <c r="O8" s="1071"/>
      <c r="P8" s="1071"/>
      <c r="Q8" s="1071"/>
      <c r="R8" s="1071"/>
      <c r="S8" s="1071"/>
      <c r="T8" s="1071"/>
      <c r="U8" s="1071"/>
      <c r="V8" s="1071"/>
      <c r="W8" s="1071"/>
      <c r="X8" s="1071"/>
      <c r="Y8" s="1071"/>
      <c r="Z8" s="1071"/>
      <c r="AA8" s="1071"/>
      <c r="AB8" s="1071"/>
      <c r="AC8" s="1071"/>
      <c r="AD8" s="1071"/>
      <c r="AE8" s="1071"/>
      <c r="AF8" s="1071"/>
      <c r="AG8" s="1071"/>
      <c r="AH8" s="1071"/>
      <c r="AI8" s="1071"/>
      <c r="AJ8" s="1071"/>
      <c r="AK8" s="1071"/>
      <c r="AL8" s="1071"/>
      <c r="AM8" s="1071"/>
      <c r="AN8" s="1071"/>
      <c r="AO8" s="1071"/>
      <c r="AP8" s="1071"/>
    </row>
    <row r="9" spans="1:43" ht="11.1" customHeight="1">
      <c r="A9" s="5" t="s">
        <v>61</v>
      </c>
      <c r="B9" s="4"/>
      <c r="C9" s="5" t="s">
        <v>126</v>
      </c>
      <c r="D9" s="4"/>
      <c r="E9" s="1072" t="s">
        <v>127</v>
      </c>
      <c r="F9" s="1073"/>
      <c r="G9" s="1073"/>
      <c r="H9" s="1073"/>
      <c r="I9" s="1073"/>
      <c r="J9" s="1073"/>
      <c r="K9" s="1073"/>
      <c r="L9" s="1073"/>
      <c r="M9" s="1073"/>
      <c r="N9" s="1073"/>
      <c r="O9" s="1073"/>
      <c r="P9" s="1073"/>
      <c r="Q9" s="1073"/>
      <c r="R9" s="1073"/>
      <c r="S9" s="1073"/>
      <c r="T9" s="1073"/>
      <c r="U9" s="1073"/>
      <c r="V9" s="1073"/>
      <c r="W9" s="1073"/>
      <c r="X9" s="1073"/>
      <c r="Y9" s="1073"/>
      <c r="Z9" s="1073"/>
      <c r="AA9" s="1073"/>
      <c r="AB9" s="1073"/>
      <c r="AC9" s="4"/>
      <c r="AD9" s="4"/>
      <c r="AE9" s="1082" t="s">
        <v>9</v>
      </c>
      <c r="AF9" s="1083"/>
      <c r="AG9" s="1083"/>
      <c r="AH9" s="1083"/>
      <c r="AI9" s="4"/>
      <c r="AJ9" s="4"/>
      <c r="AK9" s="1082" t="s">
        <v>14</v>
      </c>
      <c r="AL9" s="1083"/>
      <c r="AM9" s="1083"/>
      <c r="AN9" s="1083"/>
      <c r="AO9" s="1083"/>
      <c r="AP9" s="1083"/>
    </row>
    <row r="10" spans="1:43" ht="11.1" customHeight="1">
      <c r="A10" s="4"/>
      <c r="B10" s="4"/>
      <c r="C10" s="4"/>
      <c r="D10" s="4"/>
      <c r="E10" s="6" t="s">
        <v>108</v>
      </c>
      <c r="F10" s="4"/>
      <c r="G10" s="6" t="s">
        <v>109</v>
      </c>
      <c r="H10" s="4"/>
      <c r="I10" s="6" t="s">
        <v>110</v>
      </c>
      <c r="J10" s="4"/>
      <c r="K10" s="6" t="s">
        <v>111</v>
      </c>
      <c r="L10" s="4"/>
      <c r="M10" s="6" t="s">
        <v>112</v>
      </c>
      <c r="N10" s="4"/>
      <c r="O10" s="6" t="s">
        <v>113</v>
      </c>
      <c r="P10" s="4"/>
      <c r="Q10" s="6" t="s">
        <v>114</v>
      </c>
      <c r="R10" s="4"/>
      <c r="S10" s="6" t="s">
        <v>115</v>
      </c>
      <c r="T10" s="4"/>
      <c r="U10" s="6" t="s">
        <v>116</v>
      </c>
      <c r="V10" s="4"/>
      <c r="W10" s="6" t="s">
        <v>117</v>
      </c>
      <c r="X10" s="4"/>
      <c r="Y10" s="6" t="s">
        <v>118</v>
      </c>
      <c r="Z10" s="4"/>
      <c r="AA10" s="1082" t="s">
        <v>119</v>
      </c>
      <c r="AB10" s="1083"/>
      <c r="AC10" s="4"/>
      <c r="AD10" s="4"/>
      <c r="AE10" s="4"/>
      <c r="AF10" s="4"/>
      <c r="AG10" s="4"/>
      <c r="AH10" s="4"/>
      <c r="AI10" s="4"/>
      <c r="AJ10" s="4"/>
      <c r="AK10" s="4"/>
      <c r="AL10" s="4"/>
      <c r="AM10" s="4"/>
      <c r="AN10" s="4"/>
      <c r="AO10" s="4"/>
      <c r="AP10" s="4"/>
    </row>
    <row r="11" spans="1:43" ht="9.9499999999999993" customHeight="1">
      <c r="A11" s="1124" t="s">
        <v>128</v>
      </c>
      <c r="B11" s="1125"/>
      <c r="C11" s="1125"/>
      <c r="D11" s="1125"/>
      <c r="E11" s="1125"/>
      <c r="F11" s="1125"/>
      <c r="G11" s="1125"/>
      <c r="H11" s="1125"/>
      <c r="I11" s="1125"/>
      <c r="J11" s="1125"/>
      <c r="K11" s="1125"/>
      <c r="L11" s="1125"/>
      <c r="M11" s="1125"/>
      <c r="N11" s="1125"/>
      <c r="O11" s="1125"/>
      <c r="P11" s="1125"/>
      <c r="Q11" s="1125"/>
      <c r="R11" s="1125"/>
      <c r="S11" s="1125"/>
      <c r="T11" s="1125"/>
      <c r="U11" s="1125"/>
      <c r="V11" s="1125"/>
      <c r="W11" s="1125"/>
      <c r="X11" s="1125"/>
      <c r="Y11" s="1125"/>
      <c r="Z11" s="1125"/>
      <c r="AA11" s="1125"/>
      <c r="AB11" s="1125"/>
      <c r="AC11" s="1125"/>
      <c r="AD11" s="1125"/>
      <c r="AE11" s="1125"/>
      <c r="AF11" s="1125"/>
      <c r="AG11" s="1125"/>
      <c r="AH11" s="1125"/>
      <c r="AI11" s="1125"/>
      <c r="AJ11" s="1125"/>
      <c r="AK11" s="1125"/>
      <c r="AL11" s="1125"/>
      <c r="AM11" s="1125"/>
      <c r="AN11" s="1125"/>
      <c r="AO11" s="1125"/>
      <c r="AP11" s="1125"/>
    </row>
    <row r="12" spans="1:43" ht="9.9499999999999993" customHeight="1">
      <c r="A12" s="43" t="s">
        <v>29</v>
      </c>
      <c r="B12" s="8"/>
      <c r="C12" s="8"/>
      <c r="D12" s="8"/>
      <c r="E12" s="44" t="s">
        <v>19</v>
      </c>
      <c r="F12" s="8"/>
      <c r="G12" s="44" t="s">
        <v>19</v>
      </c>
      <c r="H12" s="8"/>
      <c r="I12" s="44" t="s">
        <v>19</v>
      </c>
      <c r="J12" s="8"/>
      <c r="K12" s="44" t="s">
        <v>19</v>
      </c>
      <c r="L12" s="8"/>
      <c r="M12" s="44" t="s">
        <v>19</v>
      </c>
      <c r="N12" s="8"/>
      <c r="O12" s="44" t="s">
        <v>19</v>
      </c>
      <c r="P12" s="8"/>
      <c r="Q12" s="44" t="s">
        <v>19</v>
      </c>
      <c r="R12" s="8"/>
      <c r="S12" s="44" t="s">
        <v>19</v>
      </c>
      <c r="T12" s="8"/>
      <c r="U12" s="44" t="s">
        <v>19</v>
      </c>
      <c r="V12" s="8"/>
      <c r="W12" s="44" t="s">
        <v>19</v>
      </c>
      <c r="X12" s="8"/>
      <c r="Y12" s="44" t="s">
        <v>19</v>
      </c>
      <c r="Z12" s="8"/>
      <c r="AA12" s="1145" t="s">
        <v>19</v>
      </c>
      <c r="AB12" s="1146"/>
      <c r="AC12" s="8"/>
      <c r="AD12" s="1145" t="s">
        <v>19</v>
      </c>
      <c r="AE12" s="1146"/>
      <c r="AF12" s="1146"/>
      <c r="AG12" s="1146"/>
      <c r="AH12" s="8"/>
      <c r="AI12" s="8"/>
      <c r="AJ12" s="1147" t="s">
        <v>19</v>
      </c>
      <c r="AK12" s="1146"/>
      <c r="AL12" s="1146"/>
      <c r="AM12" s="1146"/>
      <c r="AN12" s="1146"/>
      <c r="AO12" s="1146"/>
      <c r="AP12" s="8"/>
    </row>
    <row r="13" spans="1:43" ht="9.9499999999999993" customHeight="1">
      <c r="A13" s="1"/>
      <c r="B13" s="1"/>
      <c r="C13" s="45" t="s">
        <v>169</v>
      </c>
      <c r="D13" s="1"/>
      <c r="E13" s="46" t="s">
        <v>19</v>
      </c>
      <c r="F13" s="1"/>
      <c r="G13" s="46" t="s">
        <v>19</v>
      </c>
      <c r="H13" s="1"/>
      <c r="I13" s="46" t="s">
        <v>19</v>
      </c>
      <c r="J13" s="1"/>
      <c r="K13" s="46" t="s">
        <v>19</v>
      </c>
      <c r="L13" s="1"/>
      <c r="M13" s="46" t="s">
        <v>19</v>
      </c>
      <c r="N13" s="1"/>
      <c r="O13" s="46" t="s">
        <v>19</v>
      </c>
      <c r="P13" s="1"/>
      <c r="Q13" s="46" t="s">
        <v>19</v>
      </c>
      <c r="R13" s="1"/>
      <c r="S13" s="46">
        <v>1312</v>
      </c>
      <c r="T13" s="1"/>
      <c r="U13" s="46" t="s">
        <v>19</v>
      </c>
      <c r="V13" s="1"/>
      <c r="W13" s="46" t="s">
        <v>19</v>
      </c>
      <c r="X13" s="1"/>
      <c r="Y13" s="46" t="s">
        <v>19</v>
      </c>
      <c r="Z13" s="1"/>
      <c r="AA13" s="1142" t="s">
        <v>19</v>
      </c>
      <c r="AB13" s="1143"/>
      <c r="AC13" s="1"/>
      <c r="AD13" s="1142">
        <v>1312</v>
      </c>
      <c r="AE13" s="1143"/>
      <c r="AF13" s="1143"/>
      <c r="AG13" s="1143"/>
      <c r="AH13" s="1"/>
      <c r="AI13" s="1"/>
      <c r="AJ13" s="1144">
        <v>1.5E-3</v>
      </c>
      <c r="AK13" s="1143"/>
      <c r="AL13" s="1143"/>
      <c r="AM13" s="1143"/>
      <c r="AN13" s="1143"/>
      <c r="AO13" s="1143"/>
      <c r="AP13" s="1"/>
    </row>
    <row r="14" spans="1:43" ht="9.9499999999999993" customHeight="1">
      <c r="A14" s="1"/>
      <c r="B14" s="1"/>
      <c r="C14" s="45" t="s">
        <v>129</v>
      </c>
      <c r="D14" s="1"/>
      <c r="E14" s="46" t="s">
        <v>19</v>
      </c>
      <c r="F14" s="1"/>
      <c r="G14" s="46">
        <v>2116</v>
      </c>
      <c r="H14" s="1"/>
      <c r="I14" s="46">
        <v>1949</v>
      </c>
      <c r="J14" s="1"/>
      <c r="K14" s="46">
        <v>3398</v>
      </c>
      <c r="L14" s="1"/>
      <c r="M14" s="46" t="s">
        <v>19</v>
      </c>
      <c r="N14" s="1"/>
      <c r="O14" s="46">
        <v>4113</v>
      </c>
      <c r="P14" s="1"/>
      <c r="Q14" s="46" t="s">
        <v>19</v>
      </c>
      <c r="R14" s="1"/>
      <c r="S14" s="46"/>
      <c r="T14" s="1"/>
      <c r="U14" s="46">
        <v>1360</v>
      </c>
      <c r="V14" s="1"/>
      <c r="W14" s="46">
        <v>1358</v>
      </c>
      <c r="X14" s="1"/>
      <c r="Y14" s="46">
        <v>1461</v>
      </c>
      <c r="Z14" s="1"/>
      <c r="AA14" s="1142">
        <v>9316</v>
      </c>
      <c r="AB14" s="1143"/>
      <c r="AC14" s="1"/>
      <c r="AD14" s="1142">
        <v>25072</v>
      </c>
      <c r="AE14" s="1143"/>
      <c r="AF14" s="1143"/>
      <c r="AG14" s="1143"/>
      <c r="AH14" s="1"/>
      <c r="AI14" s="1"/>
      <c r="AJ14" s="1144">
        <v>2.8299999999999999E-2</v>
      </c>
      <c r="AK14" s="1143"/>
      <c r="AL14" s="1143"/>
      <c r="AM14" s="1143"/>
      <c r="AN14" s="1143"/>
      <c r="AO14" s="1143"/>
      <c r="AP14" s="1"/>
    </row>
    <row r="15" spans="1:43" ht="9.9499999999999993" customHeight="1">
      <c r="A15" s="1"/>
      <c r="B15" s="1"/>
      <c r="C15" s="45" t="s">
        <v>130</v>
      </c>
      <c r="D15" s="1"/>
      <c r="E15" s="46" t="s">
        <v>19</v>
      </c>
      <c r="F15" s="1"/>
      <c r="G15" s="46"/>
      <c r="H15" s="1"/>
      <c r="I15" s="46">
        <v>2568</v>
      </c>
      <c r="J15" s="1"/>
      <c r="K15" s="46">
        <v>1506</v>
      </c>
      <c r="L15" s="1"/>
      <c r="M15" s="46" t="s">
        <v>19</v>
      </c>
      <c r="N15" s="1"/>
      <c r="O15" s="46"/>
      <c r="P15" s="1"/>
      <c r="Q15" s="46">
        <v>435</v>
      </c>
      <c r="R15" s="1"/>
      <c r="S15" s="46"/>
      <c r="T15" s="1"/>
      <c r="U15" s="46">
        <v>6054</v>
      </c>
      <c r="V15" s="1"/>
      <c r="W15" s="46">
        <v>1069</v>
      </c>
      <c r="X15" s="1"/>
      <c r="Y15" s="46"/>
      <c r="Z15" s="1"/>
      <c r="AA15" s="1142">
        <v>43129</v>
      </c>
      <c r="AB15" s="1143"/>
      <c r="AC15" s="1"/>
      <c r="AD15" s="1142">
        <v>54761</v>
      </c>
      <c r="AE15" s="1143"/>
      <c r="AF15" s="1143"/>
      <c r="AG15" s="1143"/>
      <c r="AH15" s="1"/>
      <c r="AI15" s="1"/>
      <c r="AJ15" s="1144">
        <v>6.1899999999999997E-2</v>
      </c>
      <c r="AK15" s="1143"/>
      <c r="AL15" s="1143"/>
      <c r="AM15" s="1143"/>
      <c r="AN15" s="1143"/>
      <c r="AO15" s="1143"/>
      <c r="AP15" s="1"/>
    </row>
    <row r="16" spans="1:43" ht="9.9499999999999993" customHeight="1">
      <c r="A16" s="1"/>
      <c r="B16" s="1"/>
      <c r="C16" s="45" t="s">
        <v>131</v>
      </c>
      <c r="D16" s="1"/>
      <c r="E16" s="46" t="s">
        <v>19</v>
      </c>
      <c r="F16" s="1"/>
      <c r="G16" s="46"/>
      <c r="H16" s="1"/>
      <c r="I16" s="46"/>
      <c r="J16" s="1"/>
      <c r="K16" s="46">
        <v>150</v>
      </c>
      <c r="L16" s="1"/>
      <c r="M16" s="46" t="s">
        <v>19</v>
      </c>
      <c r="N16" s="1"/>
      <c r="O16" s="46"/>
      <c r="P16" s="1"/>
      <c r="Q16" s="46"/>
      <c r="R16" s="1"/>
      <c r="S16" s="46"/>
      <c r="T16" s="1"/>
      <c r="U16" s="46"/>
      <c r="V16" s="1"/>
      <c r="W16" s="46">
        <v>48985</v>
      </c>
      <c r="X16" s="1"/>
      <c r="Y16" s="46"/>
      <c r="Z16" s="1"/>
      <c r="AA16" s="1142">
        <v>39490</v>
      </c>
      <c r="AB16" s="1143"/>
      <c r="AC16" s="1"/>
      <c r="AD16" s="1142">
        <v>88625</v>
      </c>
      <c r="AE16" s="1143"/>
      <c r="AF16" s="1143"/>
      <c r="AG16" s="1143"/>
      <c r="AH16" s="1"/>
      <c r="AI16" s="1"/>
      <c r="AJ16" s="1144">
        <v>0.10009999999999999</v>
      </c>
      <c r="AK16" s="1143"/>
      <c r="AL16" s="1143"/>
      <c r="AM16" s="1143"/>
      <c r="AN16" s="1143"/>
      <c r="AO16" s="1143"/>
      <c r="AP16" s="1"/>
    </row>
    <row r="17" spans="1:42" ht="9.9499999999999993" customHeight="1">
      <c r="A17" s="1"/>
      <c r="B17" s="1"/>
      <c r="C17" s="45" t="s">
        <v>132</v>
      </c>
      <c r="D17" s="1"/>
      <c r="E17" s="46">
        <v>617</v>
      </c>
      <c r="F17" s="1"/>
      <c r="G17" s="46">
        <v>445</v>
      </c>
      <c r="H17" s="1"/>
      <c r="I17" s="46">
        <v>127</v>
      </c>
      <c r="J17" s="1"/>
      <c r="K17" s="46"/>
      <c r="L17" s="1"/>
      <c r="M17" s="46" t="s">
        <v>19</v>
      </c>
      <c r="N17" s="1"/>
      <c r="O17" s="46"/>
      <c r="P17" s="1"/>
      <c r="Q17" s="46">
        <v>2120</v>
      </c>
      <c r="R17" s="1"/>
      <c r="S17" s="46">
        <v>2432</v>
      </c>
      <c r="T17" s="1"/>
      <c r="U17" s="46">
        <v>7771</v>
      </c>
      <c r="V17" s="1"/>
      <c r="W17" s="46">
        <v>34287</v>
      </c>
      <c r="X17" s="1"/>
      <c r="Y17" s="46">
        <v>19290</v>
      </c>
      <c r="Z17" s="1"/>
      <c r="AA17" s="1142">
        <v>117511</v>
      </c>
      <c r="AB17" s="1143"/>
      <c r="AC17" s="1"/>
      <c r="AD17" s="1142">
        <v>184600</v>
      </c>
      <c r="AE17" s="1143"/>
      <c r="AF17" s="1143"/>
      <c r="AG17" s="1143"/>
      <c r="AH17" s="1"/>
      <c r="AI17" s="1"/>
      <c r="AJ17" s="1144">
        <v>0.20849999999999999</v>
      </c>
      <c r="AK17" s="1143"/>
      <c r="AL17" s="1143"/>
      <c r="AM17" s="1143"/>
      <c r="AN17" s="1143"/>
      <c r="AO17" s="1143"/>
      <c r="AP17" s="1"/>
    </row>
    <row r="18" spans="1:42" ht="9.9499999999999993" customHeight="1">
      <c r="A18" s="1"/>
      <c r="B18" s="1"/>
      <c r="C18" s="45" t="s">
        <v>133</v>
      </c>
      <c r="D18" s="1"/>
      <c r="E18" s="46"/>
      <c r="F18" s="1"/>
      <c r="G18" s="46"/>
      <c r="H18" s="1"/>
      <c r="I18" s="46">
        <v>2089</v>
      </c>
      <c r="J18" s="1"/>
      <c r="K18" s="46">
        <v>2539</v>
      </c>
      <c r="L18" s="1"/>
      <c r="M18" s="46" t="s">
        <v>19</v>
      </c>
      <c r="N18" s="1"/>
      <c r="O18" s="46"/>
      <c r="P18" s="1"/>
      <c r="Q18" s="46"/>
      <c r="R18" s="1"/>
      <c r="S18" s="46"/>
      <c r="T18" s="1"/>
      <c r="U18" s="46">
        <v>809</v>
      </c>
      <c r="V18" s="1"/>
      <c r="W18" s="46"/>
      <c r="X18" s="1"/>
      <c r="Y18" s="46">
        <v>8035</v>
      </c>
      <c r="Z18" s="1"/>
      <c r="AA18" s="1142">
        <v>22681</v>
      </c>
      <c r="AB18" s="1143"/>
      <c r="AC18" s="1"/>
      <c r="AD18" s="1142">
        <v>36152</v>
      </c>
      <c r="AE18" s="1143"/>
      <c r="AF18" s="1143"/>
      <c r="AG18" s="1143"/>
      <c r="AH18" s="1"/>
      <c r="AI18" s="1"/>
      <c r="AJ18" s="1144">
        <v>4.0800000000000003E-2</v>
      </c>
      <c r="AK18" s="1143"/>
      <c r="AL18" s="1143"/>
      <c r="AM18" s="1143"/>
      <c r="AN18" s="1143"/>
      <c r="AO18" s="1143"/>
      <c r="AP18" s="1"/>
    </row>
    <row r="19" spans="1:42" ht="9.9499999999999993" customHeight="1">
      <c r="A19" s="1"/>
      <c r="B19" s="1"/>
      <c r="C19" s="45" t="s">
        <v>134</v>
      </c>
      <c r="D19" s="1"/>
      <c r="E19" s="46">
        <v>6521</v>
      </c>
      <c r="F19" s="1"/>
      <c r="G19" s="46">
        <v>3949</v>
      </c>
      <c r="H19" s="1"/>
      <c r="I19" s="46">
        <v>6137</v>
      </c>
      <c r="J19" s="1"/>
      <c r="K19" s="46">
        <v>4169</v>
      </c>
      <c r="L19" s="1"/>
      <c r="M19" s="46" t="s">
        <v>19</v>
      </c>
      <c r="N19" s="1"/>
      <c r="O19" s="46"/>
      <c r="P19" s="1"/>
      <c r="Q19" s="46"/>
      <c r="R19" s="1"/>
      <c r="S19" s="46">
        <v>1549</v>
      </c>
      <c r="T19" s="1"/>
      <c r="U19" s="46">
        <v>9090</v>
      </c>
      <c r="V19" s="1"/>
      <c r="W19" s="46">
        <v>7984</v>
      </c>
      <c r="X19" s="1"/>
      <c r="Y19" s="46">
        <v>3603</v>
      </c>
      <c r="Z19" s="1"/>
      <c r="AA19" s="1142">
        <v>54320</v>
      </c>
      <c r="AB19" s="1143"/>
      <c r="AC19" s="1"/>
      <c r="AD19" s="1142">
        <v>97323</v>
      </c>
      <c r="AE19" s="1143"/>
      <c r="AF19" s="1143"/>
      <c r="AG19" s="1143"/>
      <c r="AH19" s="1"/>
      <c r="AI19" s="1"/>
      <c r="AJ19" s="1144">
        <v>0.1099</v>
      </c>
      <c r="AK19" s="1143"/>
      <c r="AL19" s="1143"/>
      <c r="AM19" s="1143"/>
      <c r="AN19" s="1143"/>
      <c r="AO19" s="1143"/>
      <c r="AP19" s="1"/>
    </row>
    <row r="20" spans="1:42" ht="9.9499999999999993" customHeight="1">
      <c r="A20" s="1"/>
      <c r="B20" s="1"/>
      <c r="C20" s="45" t="s">
        <v>135</v>
      </c>
      <c r="D20" s="1"/>
      <c r="E20" s="46"/>
      <c r="F20" s="1"/>
      <c r="G20" s="46">
        <v>271</v>
      </c>
      <c r="H20" s="1"/>
      <c r="I20" s="46">
        <v>307</v>
      </c>
      <c r="J20" s="1"/>
      <c r="K20" s="46">
        <v>850</v>
      </c>
      <c r="L20" s="1"/>
      <c r="M20" s="46">
        <v>4944</v>
      </c>
      <c r="N20" s="1"/>
      <c r="O20" s="46"/>
      <c r="P20" s="1"/>
      <c r="Q20" s="46"/>
      <c r="R20" s="1"/>
      <c r="S20" s="46">
        <v>151</v>
      </c>
      <c r="T20" s="1"/>
      <c r="U20" s="46">
        <v>2445</v>
      </c>
      <c r="V20" s="1"/>
      <c r="W20" s="46">
        <v>8419</v>
      </c>
      <c r="X20" s="1"/>
      <c r="Y20" s="46">
        <v>344</v>
      </c>
      <c r="Z20" s="1"/>
      <c r="AA20" s="1142">
        <v>43589</v>
      </c>
      <c r="AB20" s="1143"/>
      <c r="AC20" s="1"/>
      <c r="AD20" s="1142">
        <v>61318</v>
      </c>
      <c r="AE20" s="1143"/>
      <c r="AF20" s="1143"/>
      <c r="AG20" s="1143"/>
      <c r="AH20" s="1"/>
      <c r="AI20" s="1"/>
      <c r="AJ20" s="1144">
        <v>6.93E-2</v>
      </c>
      <c r="AK20" s="1143"/>
      <c r="AL20" s="1143"/>
      <c r="AM20" s="1143"/>
      <c r="AN20" s="1143"/>
      <c r="AO20" s="1143"/>
      <c r="AP20" s="1"/>
    </row>
    <row r="21" spans="1:42" ht="9.9499999999999993" customHeight="1">
      <c r="A21" s="1"/>
      <c r="B21" s="1"/>
      <c r="C21" s="45" t="s">
        <v>136</v>
      </c>
      <c r="D21" s="1"/>
      <c r="E21" s="46">
        <v>145</v>
      </c>
      <c r="F21" s="1"/>
      <c r="G21" s="46"/>
      <c r="H21" s="1"/>
      <c r="I21" s="46"/>
      <c r="J21" s="1"/>
      <c r="K21" s="46">
        <v>300</v>
      </c>
      <c r="L21" s="1"/>
      <c r="M21" s="46">
        <v>1337</v>
      </c>
      <c r="N21" s="1"/>
      <c r="O21" s="46"/>
      <c r="P21" s="1"/>
      <c r="Q21" s="46">
        <v>1472</v>
      </c>
      <c r="R21" s="1"/>
      <c r="S21" s="46">
        <v>14257</v>
      </c>
      <c r="T21" s="1"/>
      <c r="U21" s="46">
        <v>13833</v>
      </c>
      <c r="V21" s="1"/>
      <c r="W21" s="46">
        <v>406</v>
      </c>
      <c r="X21" s="1"/>
      <c r="Y21" s="46"/>
      <c r="Z21" s="1"/>
      <c r="AA21" s="1142">
        <v>15776</v>
      </c>
      <c r="AB21" s="1143"/>
      <c r="AC21" s="1"/>
      <c r="AD21" s="1142">
        <v>47526</v>
      </c>
      <c r="AE21" s="1143"/>
      <c r="AF21" s="1143"/>
      <c r="AG21" s="1143"/>
      <c r="AH21" s="1"/>
      <c r="AI21" s="1"/>
      <c r="AJ21" s="1144">
        <v>5.3699999999999998E-2</v>
      </c>
      <c r="AK21" s="1143"/>
      <c r="AL21" s="1143"/>
      <c r="AM21" s="1143"/>
      <c r="AN21" s="1143"/>
      <c r="AO21" s="1143"/>
      <c r="AP21" s="1"/>
    </row>
    <row r="22" spans="1:42" ht="9.9499999999999993" customHeight="1">
      <c r="A22" s="1"/>
      <c r="B22" s="1"/>
      <c r="C22" s="45" t="s">
        <v>137</v>
      </c>
      <c r="D22" s="1"/>
      <c r="E22" s="46"/>
      <c r="F22" s="1"/>
      <c r="G22" s="46"/>
      <c r="H22" s="1"/>
      <c r="I22" s="46"/>
      <c r="J22" s="1"/>
      <c r="K22" s="46"/>
      <c r="L22" s="1"/>
      <c r="M22" s="46">
        <v>20</v>
      </c>
      <c r="N22" s="1"/>
      <c r="O22" s="46"/>
      <c r="P22" s="1"/>
      <c r="Q22" s="46"/>
      <c r="R22" s="1"/>
      <c r="S22" s="46">
        <v>35</v>
      </c>
      <c r="T22" s="1"/>
      <c r="U22" s="46"/>
      <c r="V22" s="1"/>
      <c r="W22" s="46"/>
      <c r="X22" s="1"/>
      <c r="Y22" s="46"/>
      <c r="Z22" s="1"/>
      <c r="AA22" s="1142"/>
      <c r="AB22" s="1143"/>
      <c r="AC22" s="1"/>
      <c r="AD22" s="1142">
        <v>55</v>
      </c>
      <c r="AE22" s="1143"/>
      <c r="AF22" s="1143"/>
      <c r="AG22" s="1143"/>
      <c r="AH22" s="1"/>
      <c r="AI22" s="1"/>
      <c r="AJ22" s="1144">
        <v>1E-4</v>
      </c>
      <c r="AK22" s="1143"/>
      <c r="AL22" s="1143"/>
      <c r="AM22" s="1143"/>
      <c r="AN22" s="1143"/>
      <c r="AO22" s="1143"/>
      <c r="AP22" s="1"/>
    </row>
    <row r="23" spans="1:42" ht="9.9499999999999993" customHeight="1">
      <c r="A23" s="1"/>
      <c r="B23" s="1"/>
      <c r="C23" s="45" t="s">
        <v>138</v>
      </c>
      <c r="D23" s="1"/>
      <c r="E23" s="46"/>
      <c r="F23" s="1"/>
      <c r="G23" s="46"/>
      <c r="H23" s="1"/>
      <c r="I23" s="46">
        <v>153</v>
      </c>
      <c r="J23" s="1"/>
      <c r="K23" s="46">
        <v>9182</v>
      </c>
      <c r="L23" s="1"/>
      <c r="M23" s="46">
        <v>1461</v>
      </c>
      <c r="N23" s="1"/>
      <c r="O23" s="46"/>
      <c r="P23" s="1"/>
      <c r="Q23" s="46">
        <v>478</v>
      </c>
      <c r="R23" s="1"/>
      <c r="S23" s="46">
        <v>155</v>
      </c>
      <c r="T23" s="1"/>
      <c r="U23" s="46">
        <v>5785</v>
      </c>
      <c r="V23" s="1"/>
      <c r="W23" s="46"/>
      <c r="X23" s="1"/>
      <c r="Y23" s="46">
        <v>450</v>
      </c>
      <c r="Z23" s="1"/>
      <c r="AA23" s="1142">
        <v>7169</v>
      </c>
      <c r="AB23" s="1143"/>
      <c r="AC23" s="1"/>
      <c r="AD23" s="1142">
        <v>24832</v>
      </c>
      <c r="AE23" s="1143"/>
      <c r="AF23" s="1143"/>
      <c r="AG23" s="1143"/>
      <c r="AH23" s="1"/>
      <c r="AI23" s="1"/>
      <c r="AJ23" s="1144">
        <v>2.8000000000000001E-2</v>
      </c>
      <c r="AK23" s="1143"/>
      <c r="AL23" s="1143"/>
      <c r="AM23" s="1143"/>
      <c r="AN23" s="1143"/>
      <c r="AO23" s="1143"/>
      <c r="AP23" s="1"/>
    </row>
    <row r="24" spans="1:42" ht="9.9499999999999993" customHeight="1">
      <c r="A24" s="1"/>
      <c r="B24" s="1"/>
      <c r="C24" s="45" t="s">
        <v>139</v>
      </c>
      <c r="D24" s="1"/>
      <c r="E24" s="46">
        <v>112</v>
      </c>
      <c r="F24" s="1"/>
      <c r="G24" s="46">
        <v>458</v>
      </c>
      <c r="H24" s="1"/>
      <c r="I24" s="46">
        <v>168</v>
      </c>
      <c r="J24" s="1"/>
      <c r="K24" s="46">
        <v>662</v>
      </c>
      <c r="L24" s="1"/>
      <c r="M24" s="46"/>
      <c r="N24" s="1"/>
      <c r="O24" s="46"/>
      <c r="P24" s="1"/>
      <c r="Q24" s="46"/>
      <c r="R24" s="1"/>
      <c r="S24" s="46"/>
      <c r="T24" s="1"/>
      <c r="U24" s="46">
        <v>6058</v>
      </c>
      <c r="V24" s="1"/>
      <c r="W24" s="46">
        <v>101</v>
      </c>
      <c r="X24" s="1"/>
      <c r="Y24" s="46"/>
      <c r="Z24" s="1"/>
      <c r="AA24" s="1142">
        <v>2062</v>
      </c>
      <c r="AB24" s="1143"/>
      <c r="AC24" s="1"/>
      <c r="AD24" s="1142">
        <v>9620</v>
      </c>
      <c r="AE24" s="1143"/>
      <c r="AF24" s="1143"/>
      <c r="AG24" s="1143"/>
      <c r="AH24" s="1"/>
      <c r="AI24" s="1"/>
      <c r="AJ24" s="1144">
        <v>1.09E-2</v>
      </c>
      <c r="AK24" s="1143"/>
      <c r="AL24" s="1143"/>
      <c r="AM24" s="1143"/>
      <c r="AN24" s="1143"/>
      <c r="AO24" s="1143"/>
      <c r="AP24" s="1"/>
    </row>
    <row r="25" spans="1:42" ht="9.9499999999999993" customHeight="1">
      <c r="A25" s="1"/>
      <c r="B25" s="1"/>
      <c r="C25" s="45" t="s">
        <v>140</v>
      </c>
      <c r="D25" s="1"/>
      <c r="E25" s="46">
        <v>2030</v>
      </c>
      <c r="F25" s="1"/>
      <c r="G25" s="46">
        <v>896</v>
      </c>
      <c r="H25" s="1"/>
      <c r="I25" s="46">
        <v>2214</v>
      </c>
      <c r="J25" s="1"/>
      <c r="K25" s="46">
        <v>847</v>
      </c>
      <c r="L25" s="1"/>
      <c r="M25" s="46"/>
      <c r="N25" s="1"/>
      <c r="O25" s="46"/>
      <c r="P25" s="1"/>
      <c r="Q25" s="46">
        <v>11208</v>
      </c>
      <c r="R25" s="1"/>
      <c r="S25" s="46">
        <v>2051</v>
      </c>
      <c r="T25" s="1"/>
      <c r="U25" s="46">
        <v>3368</v>
      </c>
      <c r="V25" s="1"/>
      <c r="W25" s="46">
        <v>7724</v>
      </c>
      <c r="X25" s="1"/>
      <c r="Y25" s="46">
        <v>3644</v>
      </c>
      <c r="Z25" s="1"/>
      <c r="AA25" s="1142">
        <v>28435</v>
      </c>
      <c r="AB25" s="1143"/>
      <c r="AC25" s="1"/>
      <c r="AD25" s="1142">
        <v>62417</v>
      </c>
      <c r="AE25" s="1143"/>
      <c r="AF25" s="1143"/>
      <c r="AG25" s="1143"/>
      <c r="AH25" s="1"/>
      <c r="AI25" s="1"/>
      <c r="AJ25" s="1144">
        <v>7.0499999999999993E-2</v>
      </c>
      <c r="AK25" s="1143"/>
      <c r="AL25" s="1143"/>
      <c r="AM25" s="1143"/>
      <c r="AN25" s="1143"/>
      <c r="AO25" s="1143"/>
      <c r="AP25" s="1"/>
    </row>
    <row r="26" spans="1:42" ht="9.9499999999999993" customHeight="1">
      <c r="A26" s="1"/>
      <c r="B26" s="1"/>
      <c r="C26" s="45" t="s">
        <v>141</v>
      </c>
      <c r="D26" s="1"/>
      <c r="E26" s="46"/>
      <c r="F26" s="1"/>
      <c r="G26" s="46">
        <v>773</v>
      </c>
      <c r="H26" s="1"/>
      <c r="I26" s="46"/>
      <c r="J26" s="1"/>
      <c r="K26" s="46"/>
      <c r="L26" s="1"/>
      <c r="M26" s="46">
        <v>601</v>
      </c>
      <c r="N26" s="1"/>
      <c r="O26" s="46"/>
      <c r="P26" s="1"/>
      <c r="Q26" s="46"/>
      <c r="R26" s="1"/>
      <c r="S26" s="46">
        <v>147</v>
      </c>
      <c r="T26" s="1"/>
      <c r="U26" s="46">
        <v>1678</v>
      </c>
      <c r="V26" s="1"/>
      <c r="W26" s="46">
        <v>816</v>
      </c>
      <c r="X26" s="1"/>
      <c r="Y26" s="46">
        <v>1991</v>
      </c>
      <c r="Z26" s="1"/>
      <c r="AA26" s="1142">
        <v>32386</v>
      </c>
      <c r="AB26" s="1143"/>
      <c r="AC26" s="1"/>
      <c r="AD26" s="1142">
        <v>38394</v>
      </c>
      <c r="AE26" s="1143"/>
      <c r="AF26" s="1143"/>
      <c r="AG26" s="1143"/>
      <c r="AH26" s="1"/>
      <c r="AI26" s="1"/>
      <c r="AJ26" s="1144">
        <v>4.3400000000000001E-2</v>
      </c>
      <c r="AK26" s="1143"/>
      <c r="AL26" s="1143"/>
      <c r="AM26" s="1143"/>
      <c r="AN26" s="1143"/>
      <c r="AO26" s="1143"/>
      <c r="AP26" s="1"/>
    </row>
    <row r="27" spans="1:42" ht="9.9499999999999993" customHeight="1">
      <c r="A27" s="1"/>
      <c r="B27" s="1"/>
      <c r="C27" s="45" t="s">
        <v>142</v>
      </c>
      <c r="D27" s="1"/>
      <c r="E27" s="46">
        <v>324</v>
      </c>
      <c r="F27" s="1"/>
      <c r="G27" s="46">
        <v>162</v>
      </c>
      <c r="H27" s="1"/>
      <c r="I27" s="46">
        <v>309</v>
      </c>
      <c r="J27" s="1"/>
      <c r="K27" s="46">
        <v>619</v>
      </c>
      <c r="L27" s="1"/>
      <c r="M27" s="46">
        <v>7524</v>
      </c>
      <c r="N27" s="1"/>
      <c r="O27" s="46"/>
      <c r="P27" s="1"/>
      <c r="Q27" s="46"/>
      <c r="R27" s="1"/>
      <c r="S27" s="46">
        <v>424</v>
      </c>
      <c r="T27" s="1"/>
      <c r="U27" s="46">
        <v>300</v>
      </c>
      <c r="V27" s="1"/>
      <c r="W27" s="46"/>
      <c r="X27" s="1"/>
      <c r="Y27" s="46"/>
      <c r="Z27" s="1"/>
      <c r="AA27" s="1142">
        <v>3448</v>
      </c>
      <c r="AB27" s="1143"/>
      <c r="AC27" s="1"/>
      <c r="AD27" s="1142">
        <v>13109</v>
      </c>
      <c r="AE27" s="1143"/>
      <c r="AF27" s="1143"/>
      <c r="AG27" s="1143"/>
      <c r="AH27" s="1"/>
      <c r="AI27" s="1"/>
      <c r="AJ27" s="1144">
        <v>1.4800000000000001E-2</v>
      </c>
      <c r="AK27" s="1143"/>
      <c r="AL27" s="1143"/>
      <c r="AM27" s="1143"/>
      <c r="AN27" s="1143"/>
      <c r="AO27" s="1143"/>
      <c r="AP27" s="1"/>
    </row>
    <row r="28" spans="1:42" ht="9.9499999999999993" customHeight="1">
      <c r="A28" s="1"/>
      <c r="B28" s="1"/>
      <c r="C28" s="45" t="s">
        <v>143</v>
      </c>
      <c r="D28" s="1"/>
      <c r="E28" s="46">
        <v>707</v>
      </c>
      <c r="F28" s="1"/>
      <c r="G28" s="46"/>
      <c r="H28" s="1"/>
      <c r="I28" s="46"/>
      <c r="J28" s="1"/>
      <c r="K28" s="46">
        <v>462</v>
      </c>
      <c r="L28" s="1"/>
      <c r="M28" s="46"/>
      <c r="N28" s="1"/>
      <c r="O28" s="46"/>
      <c r="P28" s="1"/>
      <c r="Q28" s="46"/>
      <c r="R28" s="1"/>
      <c r="S28" s="46"/>
      <c r="T28" s="1"/>
      <c r="U28" s="46">
        <v>3339</v>
      </c>
      <c r="V28" s="1"/>
      <c r="W28" s="46"/>
      <c r="X28" s="1"/>
      <c r="Y28" s="46">
        <v>2887</v>
      </c>
      <c r="Z28" s="1"/>
      <c r="AA28" s="1142">
        <v>909</v>
      </c>
      <c r="AB28" s="1143"/>
      <c r="AC28" s="1"/>
      <c r="AD28" s="1142">
        <v>8305</v>
      </c>
      <c r="AE28" s="1143"/>
      <c r="AF28" s="1143"/>
      <c r="AG28" s="1143"/>
      <c r="AH28" s="1"/>
      <c r="AI28" s="1"/>
      <c r="AJ28" s="1144">
        <v>9.4000000000000004E-3</v>
      </c>
      <c r="AK28" s="1143"/>
      <c r="AL28" s="1143"/>
      <c r="AM28" s="1143"/>
      <c r="AN28" s="1143"/>
      <c r="AO28" s="1143"/>
      <c r="AP28" s="1"/>
    </row>
    <row r="29" spans="1:42" ht="9.9499999999999993" customHeight="1">
      <c r="A29" s="47" t="s">
        <v>144</v>
      </c>
      <c r="B29" s="4"/>
      <c r="C29" s="4"/>
      <c r="D29" s="4"/>
      <c r="E29" s="48">
        <v>10456</v>
      </c>
      <c r="F29" s="4"/>
      <c r="G29" s="48">
        <v>9071</v>
      </c>
      <c r="H29" s="4"/>
      <c r="I29" s="48">
        <v>16021</v>
      </c>
      <c r="J29" s="4"/>
      <c r="K29" s="48">
        <v>24684</v>
      </c>
      <c r="L29" s="4"/>
      <c r="M29" s="48">
        <v>15887</v>
      </c>
      <c r="N29" s="4"/>
      <c r="O29" s="48">
        <v>4113</v>
      </c>
      <c r="P29" s="4"/>
      <c r="Q29" s="48">
        <v>15712</v>
      </c>
      <c r="R29" s="4"/>
      <c r="S29" s="48">
        <v>22511</v>
      </c>
      <c r="T29" s="4"/>
      <c r="U29" s="48">
        <v>61890</v>
      </c>
      <c r="V29" s="4"/>
      <c r="W29" s="48">
        <v>111149</v>
      </c>
      <c r="X29" s="4"/>
      <c r="Y29" s="48">
        <v>41704</v>
      </c>
      <c r="Z29" s="4"/>
      <c r="AA29" s="1139">
        <v>420221</v>
      </c>
      <c r="AB29" s="1140"/>
      <c r="AC29" s="4"/>
      <c r="AD29" s="1139">
        <v>753419</v>
      </c>
      <c r="AE29" s="1140"/>
      <c r="AF29" s="1140"/>
      <c r="AG29" s="1140"/>
      <c r="AH29" s="4"/>
      <c r="AI29" s="4"/>
      <c r="AJ29" s="1141">
        <v>0.85099999999999998</v>
      </c>
      <c r="AK29" s="1140"/>
      <c r="AL29" s="1140"/>
      <c r="AM29" s="1140"/>
      <c r="AN29" s="1140"/>
      <c r="AO29" s="1140"/>
      <c r="AP29" s="4"/>
    </row>
    <row r="30" spans="1:42" ht="9.9499999999999993" customHeight="1">
      <c r="A30" s="1124" t="s">
        <v>145</v>
      </c>
      <c r="B30" s="1125"/>
      <c r="C30" s="1125"/>
      <c r="D30" s="1125"/>
      <c r="E30" s="1125"/>
      <c r="F30" s="1125"/>
      <c r="G30" s="1125"/>
      <c r="H30" s="1125"/>
      <c r="I30" s="1125"/>
      <c r="J30" s="1125"/>
      <c r="K30" s="1125"/>
      <c r="L30" s="1125"/>
      <c r="M30" s="1125"/>
      <c r="N30" s="1125"/>
      <c r="O30" s="1125"/>
      <c r="P30" s="1125"/>
      <c r="Q30" s="1125"/>
      <c r="R30" s="1125"/>
      <c r="S30" s="1125"/>
      <c r="T30" s="1125"/>
      <c r="U30" s="1125"/>
      <c r="V30" s="1125"/>
      <c r="W30" s="1125"/>
      <c r="X30" s="1125"/>
      <c r="Y30" s="1125"/>
      <c r="Z30" s="1125"/>
      <c r="AA30" s="1125"/>
      <c r="AB30" s="1125"/>
      <c r="AC30" s="1125"/>
      <c r="AD30" s="1125"/>
      <c r="AE30" s="1125"/>
      <c r="AF30" s="1125"/>
      <c r="AG30" s="1125"/>
      <c r="AH30" s="1125"/>
      <c r="AI30" s="1125"/>
      <c r="AJ30" s="1125"/>
      <c r="AK30" s="1125"/>
      <c r="AL30" s="1125"/>
      <c r="AM30" s="1125"/>
      <c r="AN30" s="1125"/>
      <c r="AO30" s="1125"/>
      <c r="AP30" s="1125"/>
    </row>
    <row r="31" spans="1:42" ht="9.9499999999999993" customHeight="1">
      <c r="A31" s="43" t="s">
        <v>18</v>
      </c>
      <c r="B31" s="8"/>
      <c r="C31" s="8"/>
      <c r="D31" s="8"/>
      <c r="E31" s="44" t="s">
        <v>19</v>
      </c>
      <c r="F31" s="8"/>
      <c r="G31" s="44" t="s">
        <v>19</v>
      </c>
      <c r="H31" s="8"/>
      <c r="I31" s="44" t="s">
        <v>19</v>
      </c>
      <c r="J31" s="8"/>
      <c r="K31" s="44" t="s">
        <v>19</v>
      </c>
      <c r="L31" s="8"/>
      <c r="M31" s="44" t="s">
        <v>19</v>
      </c>
      <c r="N31" s="8"/>
      <c r="O31" s="44" t="s">
        <v>19</v>
      </c>
      <c r="P31" s="8"/>
      <c r="Q31" s="44" t="s">
        <v>19</v>
      </c>
      <c r="R31" s="8"/>
      <c r="S31" s="44" t="s">
        <v>19</v>
      </c>
      <c r="T31" s="8"/>
      <c r="U31" s="44" t="s">
        <v>19</v>
      </c>
      <c r="V31" s="8"/>
      <c r="W31" s="44" t="s">
        <v>19</v>
      </c>
      <c r="X31" s="8"/>
      <c r="Y31" s="44" t="s">
        <v>19</v>
      </c>
      <c r="Z31" s="8"/>
      <c r="AA31" s="1145" t="s">
        <v>19</v>
      </c>
      <c r="AB31" s="1146"/>
      <c r="AC31" s="8"/>
      <c r="AD31" s="1145" t="s">
        <v>19</v>
      </c>
      <c r="AE31" s="1146"/>
      <c r="AF31" s="1146"/>
      <c r="AG31" s="1146"/>
      <c r="AH31" s="8"/>
      <c r="AI31" s="8"/>
      <c r="AJ31" s="1147" t="s">
        <v>19</v>
      </c>
      <c r="AK31" s="1146"/>
      <c r="AL31" s="1146"/>
      <c r="AM31" s="1146"/>
      <c r="AN31" s="1146"/>
      <c r="AO31" s="1146"/>
      <c r="AP31" s="8"/>
    </row>
    <row r="32" spans="1:42" ht="9.9499999999999993" customHeight="1">
      <c r="A32" s="1"/>
      <c r="B32" s="1"/>
      <c r="C32" s="45" t="s">
        <v>129</v>
      </c>
      <c r="D32" s="1"/>
      <c r="E32" s="46"/>
      <c r="F32" s="1"/>
      <c r="G32" s="46"/>
      <c r="H32" s="1"/>
      <c r="I32" s="46"/>
      <c r="J32" s="1"/>
      <c r="K32" s="46"/>
      <c r="L32" s="1"/>
      <c r="M32" s="46"/>
      <c r="N32" s="1"/>
      <c r="O32" s="46"/>
      <c r="P32" s="1"/>
      <c r="Q32" s="46"/>
      <c r="R32" s="1"/>
      <c r="S32" s="46"/>
      <c r="T32" s="1"/>
      <c r="U32" s="46"/>
      <c r="V32" s="1"/>
      <c r="W32" s="46"/>
      <c r="X32" s="1"/>
      <c r="Y32" s="46"/>
      <c r="Z32" s="1"/>
      <c r="AA32" s="1142">
        <v>294</v>
      </c>
      <c r="AB32" s="1143"/>
      <c r="AC32" s="1"/>
      <c r="AD32" s="1142">
        <v>294</v>
      </c>
      <c r="AE32" s="1143"/>
      <c r="AF32" s="1143"/>
      <c r="AG32" s="1143"/>
      <c r="AH32" s="1"/>
      <c r="AI32" s="1"/>
      <c r="AJ32" s="1144">
        <v>2.9999999999999997E-4</v>
      </c>
      <c r="AK32" s="1143"/>
      <c r="AL32" s="1143"/>
      <c r="AM32" s="1143"/>
      <c r="AN32" s="1143"/>
      <c r="AO32" s="1143"/>
      <c r="AP32" s="1"/>
    </row>
    <row r="33" spans="1:42" ht="9.9499999999999993" customHeight="1">
      <c r="A33" s="1"/>
      <c r="B33" s="1"/>
      <c r="C33" s="45" t="s">
        <v>130</v>
      </c>
      <c r="D33" s="1"/>
      <c r="E33" s="46"/>
      <c r="F33" s="1"/>
      <c r="G33" s="46"/>
      <c r="H33" s="1"/>
      <c r="I33" s="46"/>
      <c r="J33" s="1"/>
      <c r="K33" s="46"/>
      <c r="L33" s="1"/>
      <c r="M33" s="46"/>
      <c r="N33" s="1"/>
      <c r="O33" s="46"/>
      <c r="P33" s="1"/>
      <c r="Q33" s="46"/>
      <c r="R33" s="1"/>
      <c r="S33" s="46"/>
      <c r="T33" s="1"/>
      <c r="U33" s="46"/>
      <c r="V33" s="1"/>
      <c r="W33" s="46">
        <v>6</v>
      </c>
      <c r="X33" s="1"/>
      <c r="Y33" s="46">
        <v>8</v>
      </c>
      <c r="Z33" s="1"/>
      <c r="AA33" s="1142"/>
      <c r="AB33" s="1143"/>
      <c r="AC33" s="1"/>
      <c r="AD33" s="1142">
        <v>14</v>
      </c>
      <c r="AE33" s="1143"/>
      <c r="AF33" s="1143"/>
      <c r="AG33" s="1143"/>
      <c r="AH33" s="1"/>
      <c r="AI33" s="1"/>
      <c r="AJ33" s="1144">
        <v>0</v>
      </c>
      <c r="AK33" s="1143"/>
      <c r="AL33" s="1143"/>
      <c r="AM33" s="1143"/>
      <c r="AN33" s="1143"/>
      <c r="AO33" s="1143"/>
      <c r="AP33" s="1"/>
    </row>
    <row r="34" spans="1:42" ht="9.9499999999999993" customHeight="1">
      <c r="A34" s="1"/>
      <c r="B34" s="1"/>
      <c r="C34" s="45" t="s">
        <v>132</v>
      </c>
      <c r="D34" s="1"/>
      <c r="E34" s="46"/>
      <c r="F34" s="1"/>
      <c r="G34" s="46"/>
      <c r="H34" s="1"/>
      <c r="I34" s="46"/>
      <c r="J34" s="1"/>
      <c r="K34" s="46"/>
      <c r="L34" s="1"/>
      <c r="M34" s="46"/>
      <c r="N34" s="1"/>
      <c r="O34" s="46"/>
      <c r="P34" s="1"/>
      <c r="Q34" s="46"/>
      <c r="R34" s="1"/>
      <c r="S34" s="46"/>
      <c r="T34" s="1"/>
      <c r="U34" s="46"/>
      <c r="V34" s="1"/>
      <c r="W34" s="46"/>
      <c r="X34" s="1"/>
      <c r="Y34" s="46">
        <v>509</v>
      </c>
      <c r="Z34" s="1"/>
      <c r="AA34" s="1142"/>
      <c r="AB34" s="1143"/>
      <c r="AC34" s="1"/>
      <c r="AD34" s="1142">
        <v>509</v>
      </c>
      <c r="AE34" s="1143"/>
      <c r="AF34" s="1143"/>
      <c r="AG34" s="1143"/>
      <c r="AH34" s="1"/>
      <c r="AI34" s="1"/>
      <c r="AJ34" s="1144">
        <v>5.9999999999999995E-4</v>
      </c>
      <c r="AK34" s="1143"/>
      <c r="AL34" s="1143"/>
      <c r="AM34" s="1143"/>
      <c r="AN34" s="1143"/>
      <c r="AO34" s="1143"/>
      <c r="AP34" s="1"/>
    </row>
    <row r="35" spans="1:42" ht="9.9499999999999993" customHeight="1">
      <c r="A35" s="1"/>
      <c r="B35" s="1"/>
      <c r="C35" s="45" t="s">
        <v>134</v>
      </c>
      <c r="D35" s="1"/>
      <c r="E35" s="46"/>
      <c r="F35" s="1"/>
      <c r="G35" s="46"/>
      <c r="H35" s="1"/>
      <c r="I35" s="46"/>
      <c r="J35" s="1"/>
      <c r="K35" s="46"/>
      <c r="L35" s="1"/>
      <c r="M35" s="46"/>
      <c r="N35" s="1"/>
      <c r="O35" s="46"/>
      <c r="P35" s="1"/>
      <c r="Q35" s="46"/>
      <c r="R35" s="1"/>
      <c r="S35" s="46"/>
      <c r="T35" s="1"/>
      <c r="U35" s="46"/>
      <c r="V35" s="1"/>
      <c r="W35" s="46"/>
      <c r="X35" s="1"/>
      <c r="Y35" s="46">
        <v>64</v>
      </c>
      <c r="Z35" s="1"/>
      <c r="AA35" s="1142">
        <v>5</v>
      </c>
      <c r="AB35" s="1143"/>
      <c r="AC35" s="1"/>
      <c r="AD35" s="1142">
        <v>69</v>
      </c>
      <c r="AE35" s="1143"/>
      <c r="AF35" s="1143"/>
      <c r="AG35" s="1143"/>
      <c r="AH35" s="1"/>
      <c r="AI35" s="1"/>
      <c r="AJ35" s="1144">
        <v>1E-4</v>
      </c>
      <c r="AK35" s="1143"/>
      <c r="AL35" s="1143"/>
      <c r="AM35" s="1143"/>
      <c r="AN35" s="1143"/>
      <c r="AO35" s="1143"/>
      <c r="AP35" s="1"/>
    </row>
    <row r="36" spans="1:42" ht="9.9499999999999993" customHeight="1">
      <c r="A36" s="1"/>
      <c r="B36" s="1"/>
      <c r="C36" s="45" t="s">
        <v>140</v>
      </c>
      <c r="D36" s="1"/>
      <c r="E36" s="46"/>
      <c r="F36" s="1"/>
      <c r="G36" s="46"/>
      <c r="H36" s="1"/>
      <c r="I36" s="46"/>
      <c r="J36" s="1"/>
      <c r="K36" s="46"/>
      <c r="L36" s="1"/>
      <c r="M36" s="46"/>
      <c r="N36" s="1"/>
      <c r="O36" s="46"/>
      <c r="P36" s="1"/>
      <c r="Q36" s="46"/>
      <c r="R36" s="1"/>
      <c r="S36" s="46"/>
      <c r="T36" s="1"/>
      <c r="U36" s="46"/>
      <c r="V36" s="1"/>
      <c r="W36" s="46"/>
      <c r="X36" s="1"/>
      <c r="Y36" s="46">
        <v>221</v>
      </c>
      <c r="Z36" s="1"/>
      <c r="AA36" s="1142"/>
      <c r="AB36" s="1143"/>
      <c r="AC36" s="1"/>
      <c r="AD36" s="1142">
        <v>221</v>
      </c>
      <c r="AE36" s="1143"/>
      <c r="AF36" s="1143"/>
      <c r="AG36" s="1143"/>
      <c r="AH36" s="1"/>
      <c r="AI36" s="1"/>
      <c r="AJ36" s="1144">
        <v>2.0000000000000001E-4</v>
      </c>
      <c r="AK36" s="1143"/>
      <c r="AL36" s="1143"/>
      <c r="AM36" s="1143"/>
      <c r="AN36" s="1143"/>
      <c r="AO36" s="1143"/>
      <c r="AP36" s="1"/>
    </row>
    <row r="37" spans="1:42" ht="9.9499999999999993" customHeight="1">
      <c r="A37" s="1"/>
      <c r="B37" s="1"/>
      <c r="C37" s="45" t="s">
        <v>143</v>
      </c>
      <c r="D37" s="1"/>
      <c r="E37" s="46"/>
      <c r="F37" s="1"/>
      <c r="G37" s="46"/>
      <c r="H37" s="1"/>
      <c r="I37" s="46"/>
      <c r="J37" s="1"/>
      <c r="K37" s="46"/>
      <c r="L37" s="1"/>
      <c r="M37" s="46"/>
      <c r="N37" s="1"/>
      <c r="O37" s="46"/>
      <c r="P37" s="1"/>
      <c r="Q37" s="46"/>
      <c r="R37" s="1"/>
      <c r="S37" s="46">
        <v>73</v>
      </c>
      <c r="T37" s="1"/>
      <c r="U37" s="46"/>
      <c r="V37" s="1"/>
      <c r="W37" s="46"/>
      <c r="X37" s="1"/>
      <c r="Y37" s="46"/>
      <c r="Z37" s="1"/>
      <c r="AA37" s="1142"/>
      <c r="AB37" s="1143"/>
      <c r="AC37" s="1"/>
      <c r="AD37" s="1142">
        <v>73</v>
      </c>
      <c r="AE37" s="1143"/>
      <c r="AF37" s="1143"/>
      <c r="AG37" s="1143"/>
      <c r="AH37" s="1"/>
      <c r="AI37" s="1"/>
      <c r="AJ37" s="1144">
        <v>1E-4</v>
      </c>
      <c r="AK37" s="1143"/>
      <c r="AL37" s="1143"/>
      <c r="AM37" s="1143"/>
      <c r="AN37" s="1143"/>
      <c r="AO37" s="1143"/>
      <c r="AP37" s="1"/>
    </row>
    <row r="38" spans="1:42" ht="9.9499999999999993" customHeight="1">
      <c r="A38" s="47" t="s">
        <v>146</v>
      </c>
      <c r="B38" s="4"/>
      <c r="C38" s="4"/>
      <c r="D38" s="4"/>
      <c r="E38" s="48"/>
      <c r="F38" s="4"/>
      <c r="G38" s="48"/>
      <c r="H38" s="4"/>
      <c r="I38" s="48"/>
      <c r="J38" s="4"/>
      <c r="K38" s="48"/>
      <c r="L38" s="4"/>
      <c r="M38" s="48"/>
      <c r="N38" s="4"/>
      <c r="O38" s="48"/>
      <c r="P38" s="4"/>
      <c r="Q38" s="48"/>
      <c r="R38" s="4"/>
      <c r="S38" s="48">
        <v>73</v>
      </c>
      <c r="T38" s="4"/>
      <c r="U38" s="48"/>
      <c r="V38" s="4"/>
      <c r="W38" s="48">
        <v>6</v>
      </c>
      <c r="X38" s="4"/>
      <c r="Y38" s="48">
        <v>802</v>
      </c>
      <c r="Z38" s="4"/>
      <c r="AA38" s="1139">
        <v>299</v>
      </c>
      <c r="AB38" s="1140"/>
      <c r="AC38" s="4"/>
      <c r="AD38" s="1139">
        <v>1180</v>
      </c>
      <c r="AE38" s="1140"/>
      <c r="AF38" s="1140"/>
      <c r="AG38" s="1140"/>
      <c r="AH38" s="4"/>
      <c r="AI38" s="4"/>
      <c r="AJ38" s="1141">
        <v>1.2999999999999999E-3</v>
      </c>
      <c r="AK38" s="1140"/>
      <c r="AL38" s="1140"/>
      <c r="AM38" s="1140"/>
      <c r="AN38" s="1140"/>
      <c r="AO38" s="1140"/>
      <c r="AP38" s="4"/>
    </row>
    <row r="39" spans="1:42" ht="9.9499999999999993" customHeight="1">
      <c r="A39" s="43" t="s">
        <v>21</v>
      </c>
      <c r="B39" s="8"/>
      <c r="C39" s="8"/>
      <c r="D39" s="8"/>
      <c r="E39" s="44" t="s">
        <v>19</v>
      </c>
      <c r="F39" s="8"/>
      <c r="G39" s="44" t="s">
        <v>19</v>
      </c>
      <c r="H39" s="8"/>
      <c r="I39" s="44" t="s">
        <v>19</v>
      </c>
      <c r="J39" s="8"/>
      <c r="K39" s="44" t="s">
        <v>19</v>
      </c>
      <c r="L39" s="8"/>
      <c r="M39" s="44" t="s">
        <v>19</v>
      </c>
      <c r="N39" s="8"/>
      <c r="O39" s="44" t="s">
        <v>19</v>
      </c>
      <c r="P39" s="8"/>
      <c r="Q39" s="44" t="s">
        <v>19</v>
      </c>
      <c r="R39" s="8"/>
      <c r="S39" s="44" t="s">
        <v>19</v>
      </c>
      <c r="T39" s="8"/>
      <c r="U39" s="44" t="s">
        <v>19</v>
      </c>
      <c r="V39" s="8"/>
      <c r="W39" s="44" t="s">
        <v>19</v>
      </c>
      <c r="X39" s="8"/>
      <c r="Y39" s="44" t="s">
        <v>19</v>
      </c>
      <c r="Z39" s="8"/>
      <c r="AA39" s="1145" t="s">
        <v>19</v>
      </c>
      <c r="AB39" s="1146"/>
      <c r="AC39" s="8"/>
      <c r="AD39" s="1145" t="s">
        <v>19</v>
      </c>
      <c r="AE39" s="1146"/>
      <c r="AF39" s="1146"/>
      <c r="AG39" s="1146"/>
      <c r="AH39" s="8"/>
      <c r="AI39" s="8"/>
      <c r="AJ39" s="1147" t="s">
        <v>19</v>
      </c>
      <c r="AK39" s="1146"/>
      <c r="AL39" s="1146"/>
      <c r="AM39" s="1146"/>
      <c r="AN39" s="1146"/>
      <c r="AO39" s="1146"/>
      <c r="AP39" s="8"/>
    </row>
    <row r="40" spans="1:42" ht="9.9499999999999993" customHeight="1">
      <c r="A40" s="1"/>
      <c r="B40" s="1"/>
      <c r="C40" s="45" t="s">
        <v>147</v>
      </c>
      <c r="D40" s="1"/>
      <c r="E40" s="46"/>
      <c r="F40" s="1"/>
      <c r="G40" s="46"/>
      <c r="H40" s="1"/>
      <c r="I40" s="46"/>
      <c r="J40" s="1"/>
      <c r="K40" s="46"/>
      <c r="L40" s="1"/>
      <c r="M40" s="46"/>
      <c r="N40" s="1"/>
      <c r="O40" s="46"/>
      <c r="P40" s="1"/>
      <c r="Q40" s="46"/>
      <c r="R40" s="1"/>
      <c r="S40" s="46"/>
      <c r="T40" s="1"/>
      <c r="U40" s="46"/>
      <c r="V40" s="1"/>
      <c r="W40" s="46"/>
      <c r="X40" s="1"/>
      <c r="Y40" s="46"/>
      <c r="Z40" s="1"/>
      <c r="AA40" s="1142">
        <v>443</v>
      </c>
      <c r="AB40" s="1143"/>
      <c r="AC40" s="1"/>
      <c r="AD40" s="1142">
        <v>443</v>
      </c>
      <c r="AE40" s="1143"/>
      <c r="AF40" s="1143"/>
      <c r="AG40" s="1143"/>
      <c r="AH40" s="1"/>
      <c r="AI40" s="1"/>
      <c r="AJ40" s="1144">
        <v>5.0000000000000001E-4</v>
      </c>
      <c r="AK40" s="1143"/>
      <c r="AL40" s="1143"/>
      <c r="AM40" s="1143"/>
      <c r="AN40" s="1143"/>
      <c r="AO40" s="1143"/>
      <c r="AP40" s="1"/>
    </row>
    <row r="41" spans="1:42" ht="9.9499999999999993" customHeight="1">
      <c r="A41" s="1"/>
      <c r="B41" s="1"/>
      <c r="C41" s="45" t="s">
        <v>148</v>
      </c>
      <c r="D41" s="1"/>
      <c r="E41" s="46"/>
      <c r="F41" s="1"/>
      <c r="G41" s="46"/>
      <c r="H41" s="1"/>
      <c r="I41" s="46"/>
      <c r="J41" s="1"/>
      <c r="K41" s="46"/>
      <c r="L41" s="1"/>
      <c r="M41" s="46"/>
      <c r="N41" s="1"/>
      <c r="O41" s="46"/>
      <c r="P41" s="1"/>
      <c r="Q41" s="46"/>
      <c r="R41" s="1"/>
      <c r="S41" s="46"/>
      <c r="T41" s="1"/>
      <c r="U41" s="46"/>
      <c r="V41" s="1"/>
      <c r="W41" s="46"/>
      <c r="X41" s="1"/>
      <c r="Y41" s="46"/>
      <c r="Z41" s="1"/>
      <c r="AA41" s="1142">
        <v>2</v>
      </c>
      <c r="AB41" s="1143"/>
      <c r="AC41" s="1"/>
      <c r="AD41" s="1142">
        <v>2</v>
      </c>
      <c r="AE41" s="1143"/>
      <c r="AF41" s="1143"/>
      <c r="AG41" s="1143"/>
      <c r="AH41" s="1"/>
      <c r="AI41" s="1"/>
      <c r="AJ41" s="1144">
        <v>0</v>
      </c>
      <c r="AK41" s="1143"/>
      <c r="AL41" s="1143"/>
      <c r="AM41" s="1143"/>
      <c r="AN41" s="1143"/>
      <c r="AO41" s="1143"/>
      <c r="AP41" s="1"/>
    </row>
    <row r="42" spans="1:42" ht="9.9499999999999993" customHeight="1">
      <c r="A42" s="1"/>
      <c r="B42" s="1"/>
      <c r="C42" s="45" t="s">
        <v>149</v>
      </c>
      <c r="D42" s="1"/>
      <c r="E42" s="46"/>
      <c r="F42" s="1"/>
      <c r="G42" s="46"/>
      <c r="H42" s="1"/>
      <c r="I42" s="46"/>
      <c r="J42" s="1"/>
      <c r="K42" s="46"/>
      <c r="L42" s="1"/>
      <c r="M42" s="46"/>
      <c r="N42" s="1"/>
      <c r="O42" s="46"/>
      <c r="P42" s="1"/>
      <c r="Q42" s="46"/>
      <c r="R42" s="1"/>
      <c r="S42" s="46"/>
      <c r="T42" s="1"/>
      <c r="U42" s="46"/>
      <c r="V42" s="1"/>
      <c r="W42" s="46"/>
      <c r="X42" s="1"/>
      <c r="Y42" s="46"/>
      <c r="Z42" s="1"/>
      <c r="AA42" s="1142">
        <v>616</v>
      </c>
      <c r="AB42" s="1143"/>
      <c r="AC42" s="1"/>
      <c r="AD42" s="1142">
        <v>616</v>
      </c>
      <c r="AE42" s="1143"/>
      <c r="AF42" s="1143"/>
      <c r="AG42" s="1143"/>
      <c r="AH42" s="1"/>
      <c r="AI42" s="1"/>
      <c r="AJ42" s="1144">
        <v>6.9999999999999999E-4</v>
      </c>
      <c r="AK42" s="1143"/>
      <c r="AL42" s="1143"/>
      <c r="AM42" s="1143"/>
      <c r="AN42" s="1143"/>
      <c r="AO42" s="1143"/>
      <c r="AP42" s="1"/>
    </row>
    <row r="43" spans="1:42" ht="9.9499999999999993" customHeight="1">
      <c r="A43" s="1"/>
      <c r="B43" s="1"/>
      <c r="C43" s="45" t="s">
        <v>150</v>
      </c>
      <c r="D43" s="1"/>
      <c r="E43" s="46"/>
      <c r="F43" s="1"/>
      <c r="G43" s="46"/>
      <c r="H43" s="1"/>
      <c r="I43" s="46">
        <v>304</v>
      </c>
      <c r="J43" s="1"/>
      <c r="K43" s="46"/>
      <c r="L43" s="1"/>
      <c r="M43" s="46"/>
      <c r="N43" s="1"/>
      <c r="O43" s="46"/>
      <c r="P43" s="1"/>
      <c r="Q43" s="46"/>
      <c r="R43" s="1"/>
      <c r="S43" s="46"/>
      <c r="T43" s="1"/>
      <c r="U43" s="46"/>
      <c r="V43" s="1"/>
      <c r="W43" s="46"/>
      <c r="X43" s="1"/>
      <c r="Y43" s="46"/>
      <c r="Z43" s="1"/>
      <c r="AA43" s="1142">
        <v>842</v>
      </c>
      <c r="AB43" s="1143"/>
      <c r="AC43" s="1"/>
      <c r="AD43" s="1142">
        <v>1146</v>
      </c>
      <c r="AE43" s="1143"/>
      <c r="AF43" s="1143"/>
      <c r="AG43" s="1143"/>
      <c r="AH43" s="1"/>
      <c r="AI43" s="1"/>
      <c r="AJ43" s="1144">
        <v>1.2999999999999999E-3</v>
      </c>
      <c r="AK43" s="1143"/>
      <c r="AL43" s="1143"/>
      <c r="AM43" s="1143"/>
      <c r="AN43" s="1143"/>
      <c r="AO43" s="1143"/>
      <c r="AP43" s="1"/>
    </row>
    <row r="44" spans="1:42" ht="9.9499999999999993" customHeight="1">
      <c r="A44" s="1"/>
      <c r="B44" s="1"/>
      <c r="C44" s="45" t="s">
        <v>151</v>
      </c>
      <c r="D44" s="1"/>
      <c r="E44" s="46"/>
      <c r="F44" s="1"/>
      <c r="G44" s="46"/>
      <c r="H44" s="1"/>
      <c r="I44" s="46"/>
      <c r="J44" s="1"/>
      <c r="K44" s="46"/>
      <c r="L44" s="1"/>
      <c r="M44" s="46"/>
      <c r="N44" s="1"/>
      <c r="O44" s="46"/>
      <c r="P44" s="1"/>
      <c r="Q44" s="46"/>
      <c r="R44" s="1"/>
      <c r="S44" s="46"/>
      <c r="T44" s="1"/>
      <c r="U44" s="46"/>
      <c r="V44" s="1"/>
      <c r="W44" s="46">
        <v>571</v>
      </c>
      <c r="X44" s="1"/>
      <c r="Y44" s="46"/>
      <c r="Z44" s="1"/>
      <c r="AA44" s="1142"/>
      <c r="AB44" s="1143"/>
      <c r="AC44" s="1"/>
      <c r="AD44" s="1142">
        <v>571</v>
      </c>
      <c r="AE44" s="1143"/>
      <c r="AF44" s="1143"/>
      <c r="AG44" s="1143"/>
      <c r="AH44" s="1"/>
      <c r="AI44" s="1"/>
      <c r="AJ44" s="1144">
        <v>5.9999999999999995E-4</v>
      </c>
      <c r="AK44" s="1143"/>
      <c r="AL44" s="1143"/>
      <c r="AM44" s="1143"/>
      <c r="AN44" s="1143"/>
      <c r="AO44" s="1143"/>
      <c r="AP44" s="1"/>
    </row>
    <row r="45" spans="1:42" ht="9.9499999999999993" customHeight="1">
      <c r="A45" s="1"/>
      <c r="B45" s="1"/>
      <c r="C45" s="45" t="s">
        <v>138</v>
      </c>
      <c r="D45" s="1"/>
      <c r="E45" s="46"/>
      <c r="F45" s="1"/>
      <c r="G45" s="46"/>
      <c r="H45" s="1"/>
      <c r="I45" s="46"/>
      <c r="J45" s="1"/>
      <c r="K45" s="46"/>
      <c r="L45" s="1"/>
      <c r="M45" s="46"/>
      <c r="N45" s="1"/>
      <c r="O45" s="46"/>
      <c r="P45" s="1"/>
      <c r="Q45" s="46"/>
      <c r="R45" s="1"/>
      <c r="S45" s="46"/>
      <c r="T45" s="1"/>
      <c r="U45" s="46"/>
      <c r="V45" s="1"/>
      <c r="W45" s="46"/>
      <c r="X45" s="1"/>
      <c r="Y45" s="46">
        <v>184</v>
      </c>
      <c r="Z45" s="1"/>
      <c r="AA45" s="1142"/>
      <c r="AB45" s="1143"/>
      <c r="AC45" s="1"/>
      <c r="AD45" s="1142">
        <v>184</v>
      </c>
      <c r="AE45" s="1143"/>
      <c r="AF45" s="1143"/>
      <c r="AG45" s="1143"/>
      <c r="AH45" s="1"/>
      <c r="AI45" s="1"/>
      <c r="AJ45" s="1144">
        <v>2.0000000000000001E-4</v>
      </c>
      <c r="AK45" s="1143"/>
      <c r="AL45" s="1143"/>
      <c r="AM45" s="1143"/>
      <c r="AN45" s="1143"/>
      <c r="AO45" s="1143"/>
      <c r="AP45" s="1"/>
    </row>
    <row r="46" spans="1:42" ht="9.9499999999999993" customHeight="1">
      <c r="A46" s="1"/>
      <c r="B46" s="1"/>
      <c r="C46" s="45" t="s">
        <v>170</v>
      </c>
      <c r="D46" s="1"/>
      <c r="E46" s="46"/>
      <c r="F46" s="1"/>
      <c r="G46" s="46"/>
      <c r="H46" s="1"/>
      <c r="I46" s="46"/>
      <c r="J46" s="1"/>
      <c r="K46" s="46"/>
      <c r="L46" s="1"/>
      <c r="M46" s="46"/>
      <c r="N46" s="1"/>
      <c r="O46" s="46"/>
      <c r="P46" s="1"/>
      <c r="Q46" s="46"/>
      <c r="R46" s="1"/>
      <c r="S46" s="46"/>
      <c r="T46" s="1"/>
      <c r="U46" s="46"/>
      <c r="V46" s="1"/>
      <c r="W46" s="46"/>
      <c r="X46" s="1"/>
      <c r="Y46" s="46"/>
      <c r="Z46" s="1"/>
      <c r="AA46" s="1142">
        <v>24883</v>
      </c>
      <c r="AB46" s="1143"/>
      <c r="AC46" s="1"/>
      <c r="AD46" s="1142">
        <v>24883</v>
      </c>
      <c r="AE46" s="1143"/>
      <c r="AF46" s="1143"/>
      <c r="AG46" s="1143"/>
      <c r="AH46" s="1"/>
      <c r="AI46" s="1"/>
      <c r="AJ46" s="1144">
        <v>2.81E-2</v>
      </c>
      <c r="AK46" s="1143"/>
      <c r="AL46" s="1143"/>
      <c r="AM46" s="1143"/>
      <c r="AN46" s="1143"/>
      <c r="AO46" s="1143"/>
      <c r="AP46" s="1"/>
    </row>
    <row r="47" spans="1:42" ht="9.9499999999999993" customHeight="1">
      <c r="A47" s="1"/>
      <c r="B47" s="1"/>
      <c r="C47" s="45" t="s">
        <v>152</v>
      </c>
      <c r="D47" s="1"/>
      <c r="E47" s="46"/>
      <c r="F47" s="1"/>
      <c r="G47" s="46"/>
      <c r="H47" s="1"/>
      <c r="I47" s="46"/>
      <c r="J47" s="1"/>
      <c r="K47" s="46"/>
      <c r="L47" s="1"/>
      <c r="M47" s="46"/>
      <c r="N47" s="1"/>
      <c r="O47" s="46"/>
      <c r="P47" s="1"/>
      <c r="Q47" s="46"/>
      <c r="R47" s="1"/>
      <c r="S47" s="46"/>
      <c r="T47" s="1"/>
      <c r="U47" s="46">
        <v>77</v>
      </c>
      <c r="V47" s="1"/>
      <c r="W47" s="46"/>
      <c r="X47" s="1"/>
      <c r="Y47" s="46"/>
      <c r="Z47" s="1"/>
      <c r="AA47" s="1142">
        <v>1080</v>
      </c>
      <c r="AB47" s="1143"/>
      <c r="AC47" s="1"/>
      <c r="AD47" s="1142">
        <v>1156</v>
      </c>
      <c r="AE47" s="1143"/>
      <c r="AF47" s="1143"/>
      <c r="AG47" s="1143"/>
      <c r="AH47" s="1"/>
      <c r="AI47" s="1"/>
      <c r="AJ47" s="1144">
        <v>1.2999999999999999E-3</v>
      </c>
      <c r="AK47" s="1143"/>
      <c r="AL47" s="1143"/>
      <c r="AM47" s="1143"/>
      <c r="AN47" s="1143"/>
      <c r="AO47" s="1143"/>
      <c r="AP47" s="1"/>
    </row>
    <row r="48" spans="1:42" ht="9.9499999999999993" customHeight="1">
      <c r="A48" s="1"/>
      <c r="B48" s="1"/>
      <c r="C48" s="45" t="s">
        <v>153</v>
      </c>
      <c r="D48" s="1"/>
      <c r="E48" s="46"/>
      <c r="F48" s="1"/>
      <c r="G48" s="46"/>
      <c r="H48" s="1"/>
      <c r="I48" s="46"/>
      <c r="J48" s="1"/>
      <c r="K48" s="46"/>
      <c r="L48" s="1"/>
      <c r="M48" s="46"/>
      <c r="N48" s="1"/>
      <c r="O48" s="46"/>
      <c r="P48" s="1"/>
      <c r="Q48" s="46"/>
      <c r="R48" s="1"/>
      <c r="S48" s="46"/>
      <c r="T48" s="1"/>
      <c r="U48" s="46"/>
      <c r="V48" s="1"/>
      <c r="W48" s="46"/>
      <c r="X48" s="1"/>
      <c r="Y48" s="46"/>
      <c r="Z48" s="1"/>
      <c r="AA48" s="1142">
        <v>2374</v>
      </c>
      <c r="AB48" s="1143"/>
      <c r="AC48" s="1"/>
      <c r="AD48" s="1142">
        <v>2374</v>
      </c>
      <c r="AE48" s="1143"/>
      <c r="AF48" s="1143"/>
      <c r="AG48" s="1143"/>
      <c r="AH48" s="1"/>
      <c r="AI48" s="1"/>
      <c r="AJ48" s="1144">
        <v>2.7000000000000001E-3</v>
      </c>
      <c r="AK48" s="1143"/>
      <c r="AL48" s="1143"/>
      <c r="AM48" s="1143"/>
      <c r="AN48" s="1143"/>
      <c r="AO48" s="1143"/>
      <c r="AP48" s="1"/>
    </row>
    <row r="49" spans="1:42" ht="9.9499999999999993" customHeight="1">
      <c r="A49" s="1"/>
      <c r="B49" s="1"/>
      <c r="C49" s="45" t="s">
        <v>154</v>
      </c>
      <c r="D49" s="1"/>
      <c r="E49" s="46"/>
      <c r="F49" s="1"/>
      <c r="G49" s="46"/>
      <c r="H49" s="1"/>
      <c r="I49" s="46"/>
      <c r="J49" s="1"/>
      <c r="K49" s="46"/>
      <c r="L49" s="1"/>
      <c r="M49" s="46"/>
      <c r="N49" s="1"/>
      <c r="O49" s="46"/>
      <c r="P49" s="1"/>
      <c r="Q49" s="46">
        <v>5</v>
      </c>
      <c r="R49" s="1"/>
      <c r="S49" s="46"/>
      <c r="T49" s="1"/>
      <c r="U49" s="46"/>
      <c r="V49" s="1"/>
      <c r="W49" s="46"/>
      <c r="X49" s="1"/>
      <c r="Y49" s="46"/>
      <c r="Z49" s="1"/>
      <c r="AA49" s="1142"/>
      <c r="AB49" s="1143"/>
      <c r="AC49" s="1"/>
      <c r="AD49" s="1142">
        <v>5</v>
      </c>
      <c r="AE49" s="1143"/>
      <c r="AF49" s="1143"/>
      <c r="AG49" s="1143"/>
      <c r="AH49" s="1"/>
      <c r="AI49" s="1"/>
      <c r="AJ49" s="1144">
        <v>0</v>
      </c>
      <c r="AK49" s="1143"/>
      <c r="AL49" s="1143"/>
      <c r="AM49" s="1143"/>
      <c r="AN49" s="1143"/>
      <c r="AO49" s="1143"/>
      <c r="AP49" s="1"/>
    </row>
    <row r="50" spans="1:42" ht="9.9499999999999993" customHeight="1">
      <c r="A50" s="1"/>
      <c r="B50" s="1"/>
      <c r="C50" s="45" t="s">
        <v>155</v>
      </c>
      <c r="D50" s="1"/>
      <c r="E50" s="46"/>
      <c r="F50" s="1"/>
      <c r="G50" s="46"/>
      <c r="H50" s="1"/>
      <c r="I50" s="46"/>
      <c r="J50" s="1"/>
      <c r="K50" s="46"/>
      <c r="L50" s="1"/>
      <c r="M50" s="46"/>
      <c r="N50" s="1"/>
      <c r="O50" s="46"/>
      <c r="P50" s="1"/>
      <c r="Q50" s="46"/>
      <c r="R50" s="1"/>
      <c r="S50" s="46"/>
      <c r="T50" s="1"/>
      <c r="U50" s="46">
        <v>850</v>
      </c>
      <c r="V50" s="1"/>
      <c r="W50" s="46">
        <v>39</v>
      </c>
      <c r="X50" s="1"/>
      <c r="Y50" s="46"/>
      <c r="Z50" s="1"/>
      <c r="AA50" s="1142">
        <v>895</v>
      </c>
      <c r="AB50" s="1143"/>
      <c r="AC50" s="1"/>
      <c r="AD50" s="1142">
        <v>1784</v>
      </c>
      <c r="AE50" s="1143"/>
      <c r="AF50" s="1143"/>
      <c r="AG50" s="1143"/>
      <c r="AH50" s="1"/>
      <c r="AI50" s="1"/>
      <c r="AJ50" s="1144">
        <v>2E-3</v>
      </c>
      <c r="AK50" s="1143"/>
      <c r="AL50" s="1143"/>
      <c r="AM50" s="1143"/>
      <c r="AN50" s="1143"/>
      <c r="AO50" s="1143"/>
      <c r="AP50" s="1"/>
    </row>
    <row r="51" spans="1:42" ht="9.9499999999999993" customHeight="1">
      <c r="A51" s="1"/>
      <c r="B51" s="1"/>
      <c r="C51" s="45" t="s">
        <v>156</v>
      </c>
      <c r="D51" s="1"/>
      <c r="E51" s="46"/>
      <c r="F51" s="1"/>
      <c r="G51" s="46"/>
      <c r="H51" s="1"/>
      <c r="I51" s="46"/>
      <c r="J51" s="1"/>
      <c r="K51" s="46"/>
      <c r="L51" s="1"/>
      <c r="M51" s="46"/>
      <c r="N51" s="1"/>
      <c r="O51" s="46"/>
      <c r="P51" s="1"/>
      <c r="Q51" s="46"/>
      <c r="R51" s="1"/>
      <c r="S51" s="46"/>
      <c r="T51" s="1"/>
      <c r="U51" s="46">
        <v>25</v>
      </c>
      <c r="V51" s="1"/>
      <c r="W51" s="46"/>
      <c r="X51" s="1"/>
      <c r="Y51" s="46"/>
      <c r="Z51" s="1"/>
      <c r="AA51" s="1142"/>
      <c r="AB51" s="1143"/>
      <c r="AC51" s="1"/>
      <c r="AD51" s="1142">
        <v>25</v>
      </c>
      <c r="AE51" s="1143"/>
      <c r="AF51" s="1143"/>
      <c r="AG51" s="1143"/>
      <c r="AH51" s="1"/>
      <c r="AI51" s="1"/>
      <c r="AJ51" s="1144">
        <v>0</v>
      </c>
      <c r="AK51" s="1143"/>
      <c r="AL51" s="1143"/>
      <c r="AM51" s="1143"/>
      <c r="AN51" s="1143"/>
      <c r="AO51" s="1143"/>
      <c r="AP51" s="1"/>
    </row>
    <row r="52" spans="1:42" ht="9.9499999999999993" customHeight="1">
      <c r="A52" s="1"/>
      <c r="B52" s="1"/>
      <c r="C52" s="45" t="s">
        <v>164</v>
      </c>
      <c r="D52" s="1"/>
      <c r="E52" s="46"/>
      <c r="F52" s="1"/>
      <c r="G52" s="46"/>
      <c r="H52" s="1"/>
      <c r="I52" s="46"/>
      <c r="J52" s="1"/>
      <c r="K52" s="46"/>
      <c r="L52" s="1"/>
      <c r="M52" s="46"/>
      <c r="N52" s="1"/>
      <c r="O52" s="46">
        <v>177</v>
      </c>
      <c r="P52" s="1"/>
      <c r="Q52" s="46">
        <v>192</v>
      </c>
      <c r="R52" s="1"/>
      <c r="S52" s="46">
        <v>192</v>
      </c>
      <c r="T52" s="1"/>
      <c r="U52" s="46">
        <v>156</v>
      </c>
      <c r="V52" s="1"/>
      <c r="W52" s="46">
        <v>224</v>
      </c>
      <c r="X52" s="1"/>
      <c r="Y52" s="46">
        <v>302</v>
      </c>
      <c r="Z52" s="1"/>
      <c r="AA52" s="1142">
        <v>463</v>
      </c>
      <c r="AB52" s="1143"/>
      <c r="AC52" s="1"/>
      <c r="AD52" s="1142">
        <v>1706</v>
      </c>
      <c r="AE52" s="1143"/>
      <c r="AF52" s="1143"/>
      <c r="AG52" s="1143"/>
      <c r="AH52" s="1"/>
      <c r="AI52" s="1"/>
      <c r="AJ52" s="1144">
        <v>1.9E-3</v>
      </c>
      <c r="AK52" s="1143"/>
      <c r="AL52" s="1143"/>
      <c r="AM52" s="1143"/>
      <c r="AN52" s="1143"/>
      <c r="AO52" s="1143"/>
      <c r="AP52" s="1"/>
    </row>
    <row r="53" spans="1:42" ht="9.9499999999999993" customHeight="1">
      <c r="A53" s="47" t="s">
        <v>157</v>
      </c>
      <c r="B53" s="4"/>
      <c r="C53" s="4"/>
      <c r="D53" s="4"/>
      <c r="E53" s="48"/>
      <c r="F53" s="4"/>
      <c r="G53" s="48"/>
      <c r="H53" s="4"/>
      <c r="I53" s="48">
        <v>304</v>
      </c>
      <c r="J53" s="4"/>
      <c r="K53" s="48"/>
      <c r="L53" s="4"/>
      <c r="M53" s="48"/>
      <c r="N53" s="4"/>
      <c r="O53" s="48">
        <v>177</v>
      </c>
      <c r="P53" s="4"/>
      <c r="Q53" s="48">
        <v>198</v>
      </c>
      <c r="R53" s="4"/>
      <c r="S53" s="48">
        <v>192</v>
      </c>
      <c r="T53" s="4"/>
      <c r="U53" s="48">
        <v>1108</v>
      </c>
      <c r="V53" s="4"/>
      <c r="W53" s="48">
        <v>834</v>
      </c>
      <c r="X53" s="4"/>
      <c r="Y53" s="48">
        <v>486</v>
      </c>
      <c r="Z53" s="4"/>
      <c r="AA53" s="1139">
        <v>31597</v>
      </c>
      <c r="AB53" s="1140"/>
      <c r="AC53" s="4"/>
      <c r="AD53" s="1139">
        <v>34896</v>
      </c>
      <c r="AE53" s="1140"/>
      <c r="AF53" s="1140"/>
      <c r="AG53" s="1140"/>
      <c r="AH53" s="4"/>
      <c r="AI53" s="4"/>
      <c r="AJ53" s="1141">
        <v>3.9399999999999998E-2</v>
      </c>
      <c r="AK53" s="1140"/>
      <c r="AL53" s="1140"/>
      <c r="AM53" s="1140"/>
      <c r="AN53" s="1140"/>
      <c r="AO53" s="1140"/>
      <c r="AP53" s="4"/>
    </row>
    <row r="54" spans="1:42" ht="9.9499999999999993" customHeight="1">
      <c r="A54" s="43" t="s">
        <v>25</v>
      </c>
      <c r="B54" s="8"/>
      <c r="C54" s="8"/>
      <c r="D54" s="8"/>
      <c r="E54" s="44" t="s">
        <v>19</v>
      </c>
      <c r="F54" s="8"/>
      <c r="G54" s="44" t="s">
        <v>19</v>
      </c>
      <c r="H54" s="8"/>
      <c r="I54" s="44" t="s">
        <v>19</v>
      </c>
      <c r="J54" s="8"/>
      <c r="K54" s="44" t="s">
        <v>19</v>
      </c>
      <c r="L54" s="8"/>
      <c r="M54" s="44" t="s">
        <v>19</v>
      </c>
      <c r="N54" s="8"/>
      <c r="O54" s="44" t="s">
        <v>19</v>
      </c>
      <c r="P54" s="8"/>
      <c r="Q54" s="44" t="s">
        <v>19</v>
      </c>
      <c r="R54" s="8"/>
      <c r="S54" s="44" t="s">
        <v>19</v>
      </c>
      <c r="T54" s="8"/>
      <c r="U54" s="44" t="s">
        <v>19</v>
      </c>
      <c r="V54" s="8"/>
      <c r="W54" s="44" t="s">
        <v>19</v>
      </c>
      <c r="X54" s="8"/>
      <c r="Y54" s="44" t="s">
        <v>19</v>
      </c>
      <c r="Z54" s="8"/>
      <c r="AA54" s="1145" t="s">
        <v>19</v>
      </c>
      <c r="AB54" s="1146"/>
      <c r="AC54" s="8"/>
      <c r="AD54" s="1145" t="s">
        <v>19</v>
      </c>
      <c r="AE54" s="1146"/>
      <c r="AF54" s="1146"/>
      <c r="AG54" s="1146"/>
      <c r="AH54" s="8"/>
      <c r="AI54" s="8"/>
      <c r="AJ54" s="1147" t="s">
        <v>19</v>
      </c>
      <c r="AK54" s="1146"/>
      <c r="AL54" s="1146"/>
      <c r="AM54" s="1146"/>
      <c r="AN54" s="1146"/>
      <c r="AO54" s="1146"/>
      <c r="AP54" s="8"/>
    </row>
    <row r="55" spans="1:42" ht="9.9499999999999993" customHeight="1">
      <c r="A55" s="1"/>
      <c r="B55" s="1"/>
      <c r="C55" s="45" t="s">
        <v>158</v>
      </c>
      <c r="D55" s="1"/>
      <c r="E55" s="46"/>
      <c r="F55" s="1"/>
      <c r="G55" s="46"/>
      <c r="H55" s="1"/>
      <c r="I55" s="46"/>
      <c r="J55" s="1"/>
      <c r="K55" s="46"/>
      <c r="L55" s="1"/>
      <c r="M55" s="46"/>
      <c r="N55" s="1"/>
      <c r="O55" s="46"/>
      <c r="P55" s="1"/>
      <c r="Q55" s="46"/>
      <c r="R55" s="1"/>
      <c r="S55" s="46"/>
      <c r="T55" s="1"/>
      <c r="U55" s="46"/>
      <c r="V55" s="1"/>
      <c r="W55" s="46"/>
      <c r="X55" s="1"/>
      <c r="Y55" s="46"/>
      <c r="Z55" s="1"/>
      <c r="AA55" s="1142">
        <v>23828</v>
      </c>
      <c r="AB55" s="1143"/>
      <c r="AC55" s="1"/>
      <c r="AD55" s="1142">
        <v>23828</v>
      </c>
      <c r="AE55" s="1143"/>
      <c r="AF55" s="1143"/>
      <c r="AG55" s="1143"/>
      <c r="AH55" s="1"/>
      <c r="AI55" s="1"/>
      <c r="AJ55" s="1144">
        <v>2.69E-2</v>
      </c>
      <c r="AK55" s="1143"/>
      <c r="AL55" s="1143"/>
      <c r="AM55" s="1143"/>
      <c r="AN55" s="1143"/>
      <c r="AO55" s="1143"/>
      <c r="AP55" s="1"/>
    </row>
    <row r="56" spans="1:42" ht="9.9499999999999993" customHeight="1">
      <c r="A56" s="47" t="s">
        <v>159</v>
      </c>
      <c r="B56" s="4"/>
      <c r="C56" s="4"/>
      <c r="D56" s="4"/>
      <c r="E56" s="48"/>
      <c r="F56" s="4"/>
      <c r="G56" s="48"/>
      <c r="H56" s="4"/>
      <c r="I56" s="48"/>
      <c r="J56" s="4"/>
      <c r="K56" s="48"/>
      <c r="L56" s="4"/>
      <c r="M56" s="48"/>
      <c r="N56" s="4"/>
      <c r="O56" s="48"/>
      <c r="P56" s="4"/>
      <c r="Q56" s="48"/>
      <c r="R56" s="4"/>
      <c r="S56" s="48"/>
      <c r="T56" s="4"/>
      <c r="U56" s="48"/>
      <c r="V56" s="4"/>
      <c r="W56" s="48"/>
      <c r="X56" s="4"/>
      <c r="Y56" s="48"/>
      <c r="Z56" s="4"/>
      <c r="AA56" s="1139">
        <v>23828</v>
      </c>
      <c r="AB56" s="1140"/>
      <c r="AC56" s="4"/>
      <c r="AD56" s="1139">
        <v>23828</v>
      </c>
      <c r="AE56" s="1140"/>
      <c r="AF56" s="1140"/>
      <c r="AG56" s="1140"/>
      <c r="AH56" s="4"/>
      <c r="AI56" s="4"/>
      <c r="AJ56" s="1141">
        <v>2.69E-2</v>
      </c>
      <c r="AK56" s="1140"/>
      <c r="AL56" s="1140"/>
      <c r="AM56" s="1140"/>
      <c r="AN56" s="1140"/>
      <c r="AO56" s="1140"/>
      <c r="AP56" s="4"/>
    </row>
    <row r="57" spans="1:42" ht="9.9499999999999993" customHeight="1">
      <c r="A57" s="43" t="s">
        <v>27</v>
      </c>
      <c r="B57" s="8"/>
      <c r="C57" s="8"/>
      <c r="D57" s="8"/>
      <c r="E57" s="44" t="s">
        <v>19</v>
      </c>
      <c r="F57" s="8"/>
      <c r="G57" s="44" t="s">
        <v>19</v>
      </c>
      <c r="H57" s="8"/>
      <c r="I57" s="44" t="s">
        <v>19</v>
      </c>
      <c r="J57" s="8"/>
      <c r="K57" s="44" t="s">
        <v>19</v>
      </c>
      <c r="L57" s="8"/>
      <c r="M57" s="44" t="s">
        <v>19</v>
      </c>
      <c r="N57" s="8"/>
      <c r="O57" s="44" t="s">
        <v>19</v>
      </c>
      <c r="P57" s="8"/>
      <c r="Q57" s="44" t="s">
        <v>19</v>
      </c>
      <c r="R57" s="8"/>
      <c r="S57" s="44" t="s">
        <v>19</v>
      </c>
      <c r="T57" s="8"/>
      <c r="U57" s="44" t="s">
        <v>19</v>
      </c>
      <c r="V57" s="8"/>
      <c r="W57" s="44" t="s">
        <v>19</v>
      </c>
      <c r="X57" s="8"/>
      <c r="Y57" s="44" t="s">
        <v>19</v>
      </c>
      <c r="Z57" s="8"/>
      <c r="AA57" s="1145" t="s">
        <v>19</v>
      </c>
      <c r="AB57" s="1146"/>
      <c r="AC57" s="8"/>
      <c r="AD57" s="1145" t="s">
        <v>19</v>
      </c>
      <c r="AE57" s="1146"/>
      <c r="AF57" s="1146"/>
      <c r="AG57" s="1146"/>
      <c r="AH57" s="8"/>
      <c r="AI57" s="8"/>
      <c r="AJ57" s="1147" t="s">
        <v>19</v>
      </c>
      <c r="AK57" s="1146"/>
      <c r="AL57" s="1146"/>
      <c r="AM57" s="1146"/>
      <c r="AN57" s="1146"/>
      <c r="AO57" s="1146"/>
      <c r="AP57" s="8"/>
    </row>
    <row r="58" spans="1:42" ht="9.9499999999999993" customHeight="1">
      <c r="A58" s="1"/>
      <c r="B58" s="1"/>
      <c r="C58" s="45" t="s">
        <v>158</v>
      </c>
      <c r="D58" s="1"/>
      <c r="E58" s="46">
        <v>221</v>
      </c>
      <c r="F58" s="1"/>
      <c r="G58" s="46">
        <v>66</v>
      </c>
      <c r="H58" s="1"/>
      <c r="I58" s="46">
        <v>47</v>
      </c>
      <c r="J58" s="1"/>
      <c r="K58" s="46">
        <v>357</v>
      </c>
      <c r="L58" s="1"/>
      <c r="M58" s="46">
        <v>99</v>
      </c>
      <c r="N58" s="1"/>
      <c r="O58" s="46"/>
      <c r="P58" s="1"/>
      <c r="Q58" s="46">
        <v>1300</v>
      </c>
      <c r="R58" s="1"/>
      <c r="S58" s="46">
        <v>1505</v>
      </c>
      <c r="T58" s="1"/>
      <c r="U58" s="46"/>
      <c r="V58" s="1"/>
      <c r="W58" s="46">
        <v>3</v>
      </c>
      <c r="X58" s="1"/>
      <c r="Y58" s="46">
        <v>3</v>
      </c>
      <c r="Z58" s="1"/>
      <c r="AA58" s="1142">
        <v>10514</v>
      </c>
      <c r="AB58" s="1143"/>
      <c r="AC58" s="1"/>
      <c r="AD58" s="1142">
        <v>14115</v>
      </c>
      <c r="AE58" s="1143"/>
      <c r="AF58" s="1143"/>
      <c r="AG58" s="1143"/>
      <c r="AH58" s="1"/>
      <c r="AI58" s="1"/>
      <c r="AJ58" s="1144">
        <v>1.5900000000000001E-2</v>
      </c>
      <c r="AK58" s="1143"/>
      <c r="AL58" s="1143"/>
      <c r="AM58" s="1143"/>
      <c r="AN58" s="1143"/>
      <c r="AO58" s="1143"/>
      <c r="AP58" s="1"/>
    </row>
    <row r="59" spans="1:42" ht="9.9499999999999993" customHeight="1">
      <c r="A59" s="47" t="s">
        <v>160</v>
      </c>
      <c r="B59" s="4"/>
      <c r="C59" s="4"/>
      <c r="D59" s="4"/>
      <c r="E59" s="48">
        <v>221</v>
      </c>
      <c r="F59" s="4"/>
      <c r="G59" s="48">
        <v>66</v>
      </c>
      <c r="H59" s="4"/>
      <c r="I59" s="48">
        <v>47</v>
      </c>
      <c r="J59" s="4"/>
      <c r="K59" s="48">
        <v>357</v>
      </c>
      <c r="L59" s="4"/>
      <c r="M59" s="48">
        <v>99</v>
      </c>
      <c r="N59" s="4"/>
      <c r="O59" s="48"/>
      <c r="P59" s="4"/>
      <c r="Q59" s="48">
        <v>1300</v>
      </c>
      <c r="R59" s="4"/>
      <c r="S59" s="48">
        <v>1505</v>
      </c>
      <c r="T59" s="4"/>
      <c r="U59" s="48"/>
      <c r="V59" s="4"/>
      <c r="W59" s="48">
        <v>3</v>
      </c>
      <c r="X59" s="4"/>
      <c r="Y59" s="48">
        <v>3</v>
      </c>
      <c r="Z59" s="4"/>
      <c r="AA59" s="1139">
        <v>10514</v>
      </c>
      <c r="AB59" s="1140"/>
      <c r="AC59" s="4"/>
      <c r="AD59" s="1139">
        <v>14115</v>
      </c>
      <c r="AE59" s="1140"/>
      <c r="AF59" s="1140"/>
      <c r="AG59" s="1140"/>
      <c r="AH59" s="4"/>
      <c r="AI59" s="4"/>
      <c r="AJ59" s="1141">
        <v>1.5900000000000001E-2</v>
      </c>
      <c r="AK59" s="1140"/>
      <c r="AL59" s="1140"/>
      <c r="AM59" s="1140"/>
      <c r="AN59" s="1140"/>
      <c r="AO59" s="1140"/>
      <c r="AP59" s="4"/>
    </row>
    <row r="60" spans="1:42" ht="9.9499999999999993" customHeight="1">
      <c r="A60" s="43" t="s">
        <v>31</v>
      </c>
      <c r="B60" s="8"/>
      <c r="C60" s="8"/>
      <c r="D60" s="8"/>
      <c r="E60" s="44" t="s">
        <v>19</v>
      </c>
      <c r="F60" s="8"/>
      <c r="G60" s="44" t="s">
        <v>19</v>
      </c>
      <c r="H60" s="8"/>
      <c r="I60" s="44" t="s">
        <v>19</v>
      </c>
      <c r="J60" s="8"/>
      <c r="K60" s="44" t="s">
        <v>19</v>
      </c>
      <c r="L60" s="8"/>
      <c r="M60" s="44" t="s">
        <v>19</v>
      </c>
      <c r="N60" s="8"/>
      <c r="O60" s="44" t="s">
        <v>19</v>
      </c>
      <c r="P60" s="8"/>
      <c r="Q60" s="44" t="s">
        <v>19</v>
      </c>
      <c r="R60" s="8"/>
      <c r="S60" s="44" t="s">
        <v>19</v>
      </c>
      <c r="T60" s="8"/>
      <c r="U60" s="44" t="s">
        <v>19</v>
      </c>
      <c r="V60" s="8"/>
      <c r="W60" s="44" t="s">
        <v>19</v>
      </c>
      <c r="X60" s="8"/>
      <c r="Y60" s="44" t="s">
        <v>19</v>
      </c>
      <c r="Z60" s="8"/>
      <c r="AA60" s="1145" t="s">
        <v>19</v>
      </c>
      <c r="AB60" s="1146"/>
      <c r="AC60" s="8"/>
      <c r="AD60" s="1145" t="s">
        <v>19</v>
      </c>
      <c r="AE60" s="1146"/>
      <c r="AF60" s="1146"/>
      <c r="AG60" s="1146"/>
      <c r="AH60" s="8"/>
      <c r="AI60" s="8"/>
      <c r="AJ60" s="1147" t="s">
        <v>19</v>
      </c>
      <c r="AK60" s="1146"/>
      <c r="AL60" s="1146"/>
      <c r="AM60" s="1146"/>
      <c r="AN60" s="1146"/>
      <c r="AO60" s="1146"/>
      <c r="AP60" s="8"/>
    </row>
    <row r="61" spans="1:42" ht="9.9499999999999993" customHeight="1">
      <c r="A61" s="1"/>
      <c r="B61" s="1"/>
      <c r="C61" s="45" t="s">
        <v>161</v>
      </c>
      <c r="D61" s="1"/>
      <c r="E61" s="46"/>
      <c r="F61" s="1"/>
      <c r="G61" s="46"/>
      <c r="H61" s="1"/>
      <c r="I61" s="46"/>
      <c r="J61" s="1"/>
      <c r="K61" s="46"/>
      <c r="L61" s="1"/>
      <c r="M61" s="46"/>
      <c r="N61" s="1"/>
      <c r="O61" s="46">
        <v>742</v>
      </c>
      <c r="P61" s="1"/>
      <c r="Q61" s="46"/>
      <c r="R61" s="1"/>
      <c r="S61" s="46">
        <v>97</v>
      </c>
      <c r="T61" s="1"/>
      <c r="U61" s="46"/>
      <c r="V61" s="1"/>
      <c r="W61" s="46"/>
      <c r="X61" s="1"/>
      <c r="Y61" s="46"/>
      <c r="Z61" s="1"/>
      <c r="AA61" s="1142"/>
      <c r="AB61" s="1143"/>
      <c r="AC61" s="1"/>
      <c r="AD61" s="1142">
        <v>839</v>
      </c>
      <c r="AE61" s="1143"/>
      <c r="AF61" s="1143"/>
      <c r="AG61" s="1143"/>
      <c r="AH61" s="1"/>
      <c r="AI61" s="1"/>
      <c r="AJ61" s="1144">
        <v>8.9999999999999998E-4</v>
      </c>
      <c r="AK61" s="1143"/>
      <c r="AL61" s="1143"/>
      <c r="AM61" s="1143"/>
      <c r="AN61" s="1143"/>
      <c r="AO61" s="1143"/>
      <c r="AP61" s="1"/>
    </row>
    <row r="62" spans="1:42" ht="9.9499999999999993" customHeight="1">
      <c r="A62" s="47" t="s">
        <v>162</v>
      </c>
      <c r="B62" s="4"/>
      <c r="C62" s="4"/>
      <c r="D62" s="4"/>
      <c r="E62" s="48"/>
      <c r="F62" s="4"/>
      <c r="G62" s="48"/>
      <c r="H62" s="4"/>
      <c r="I62" s="48"/>
      <c r="J62" s="4"/>
      <c r="K62" s="48"/>
      <c r="L62" s="4"/>
      <c r="M62" s="48"/>
      <c r="N62" s="4"/>
      <c r="O62" s="48">
        <v>742</v>
      </c>
      <c r="P62" s="4"/>
      <c r="Q62" s="48"/>
      <c r="R62" s="4"/>
      <c r="S62" s="48">
        <v>97</v>
      </c>
      <c r="T62" s="4"/>
      <c r="U62" s="48"/>
      <c r="V62" s="4"/>
      <c r="W62" s="48"/>
      <c r="X62" s="4"/>
      <c r="Y62" s="48"/>
      <c r="Z62" s="4"/>
      <c r="AA62" s="1139"/>
      <c r="AB62" s="1140"/>
      <c r="AC62" s="4"/>
      <c r="AD62" s="1139">
        <v>839</v>
      </c>
      <c r="AE62" s="1140"/>
      <c r="AF62" s="1140"/>
      <c r="AG62" s="1140"/>
      <c r="AH62" s="4"/>
      <c r="AI62" s="4"/>
      <c r="AJ62" s="1141">
        <v>8.9999999999999998E-4</v>
      </c>
      <c r="AK62" s="1140"/>
      <c r="AL62" s="1140"/>
      <c r="AM62" s="1140"/>
      <c r="AN62" s="1140"/>
      <c r="AO62" s="1140"/>
      <c r="AP62" s="4"/>
    </row>
    <row r="63" spans="1:42" ht="9.9499999999999993" customHeight="1">
      <c r="A63" s="43" t="s">
        <v>33</v>
      </c>
      <c r="B63" s="8"/>
      <c r="C63" s="8"/>
      <c r="D63" s="8"/>
      <c r="E63" s="44" t="s">
        <v>19</v>
      </c>
      <c r="F63" s="8"/>
      <c r="G63" s="44" t="s">
        <v>19</v>
      </c>
      <c r="H63" s="8"/>
      <c r="I63" s="44" t="s">
        <v>19</v>
      </c>
      <c r="J63" s="8"/>
      <c r="K63" s="44" t="s">
        <v>19</v>
      </c>
      <c r="L63" s="8"/>
      <c r="M63" s="44" t="s">
        <v>19</v>
      </c>
      <c r="N63" s="8"/>
      <c r="O63" s="44" t="s">
        <v>19</v>
      </c>
      <c r="P63" s="8"/>
      <c r="Q63" s="44" t="s">
        <v>19</v>
      </c>
      <c r="R63" s="8"/>
      <c r="S63" s="44" t="s">
        <v>19</v>
      </c>
      <c r="T63" s="8"/>
      <c r="U63" s="44" t="s">
        <v>19</v>
      </c>
      <c r="V63" s="8"/>
      <c r="W63" s="44" t="s">
        <v>19</v>
      </c>
      <c r="X63" s="8"/>
      <c r="Y63" s="44" t="s">
        <v>19</v>
      </c>
      <c r="Z63" s="8"/>
      <c r="AA63" s="1145" t="s">
        <v>19</v>
      </c>
      <c r="AB63" s="1146"/>
      <c r="AC63" s="8"/>
      <c r="AD63" s="1145" t="s">
        <v>19</v>
      </c>
      <c r="AE63" s="1146"/>
      <c r="AF63" s="1146"/>
      <c r="AG63" s="1146"/>
      <c r="AH63" s="8"/>
      <c r="AI63" s="8"/>
      <c r="AJ63" s="1147" t="s">
        <v>19</v>
      </c>
      <c r="AK63" s="1146"/>
      <c r="AL63" s="1146"/>
      <c r="AM63" s="1146"/>
      <c r="AN63" s="1146"/>
      <c r="AO63" s="1146"/>
      <c r="AP63" s="8"/>
    </row>
    <row r="64" spans="1:42" ht="9.9499999999999993" customHeight="1">
      <c r="A64" s="1"/>
      <c r="B64" s="1"/>
      <c r="C64" s="45" t="s">
        <v>163</v>
      </c>
      <c r="D64" s="1"/>
      <c r="E64" s="46"/>
      <c r="F64" s="1"/>
      <c r="G64" s="46"/>
      <c r="H64" s="1"/>
      <c r="I64" s="46"/>
      <c r="J64" s="1"/>
      <c r="K64" s="46"/>
      <c r="L64" s="1"/>
      <c r="M64" s="46"/>
      <c r="N64" s="1"/>
      <c r="O64" s="46"/>
      <c r="P64" s="1"/>
      <c r="Q64" s="46"/>
      <c r="R64" s="1"/>
      <c r="S64" s="46">
        <v>25224</v>
      </c>
      <c r="T64" s="1"/>
      <c r="U64" s="46"/>
      <c r="V64" s="1"/>
      <c r="W64" s="46"/>
      <c r="X64" s="1"/>
      <c r="Y64" s="46"/>
      <c r="Z64" s="1"/>
      <c r="AA64" s="1142"/>
      <c r="AB64" s="1143"/>
      <c r="AC64" s="1"/>
      <c r="AD64" s="1142">
        <v>25224</v>
      </c>
      <c r="AE64" s="1143"/>
      <c r="AF64" s="1143"/>
      <c r="AG64" s="1143"/>
      <c r="AH64" s="1"/>
      <c r="AI64" s="1"/>
      <c r="AJ64" s="1144">
        <v>2.8500000000000001E-2</v>
      </c>
      <c r="AK64" s="1143"/>
      <c r="AL64" s="1143"/>
      <c r="AM64" s="1143"/>
      <c r="AN64" s="1143"/>
      <c r="AO64" s="1143"/>
      <c r="AP64" s="1"/>
    </row>
    <row r="65" spans="1:42" ht="9.9499999999999993" customHeight="1">
      <c r="A65" s="1"/>
      <c r="B65" s="1"/>
      <c r="C65" s="45" t="s">
        <v>164</v>
      </c>
      <c r="D65" s="1"/>
      <c r="E65" s="46"/>
      <c r="F65" s="1"/>
      <c r="G65" s="46"/>
      <c r="H65" s="1"/>
      <c r="I65" s="46"/>
      <c r="J65" s="1"/>
      <c r="K65" s="46"/>
      <c r="L65" s="1"/>
      <c r="M65" s="46"/>
      <c r="N65" s="1"/>
      <c r="O65" s="46">
        <v>91</v>
      </c>
      <c r="P65" s="1"/>
      <c r="Q65" s="46"/>
      <c r="R65" s="1"/>
      <c r="S65" s="46">
        <v>1255</v>
      </c>
      <c r="T65" s="1"/>
      <c r="U65" s="46"/>
      <c r="V65" s="1"/>
      <c r="W65" s="46"/>
      <c r="X65" s="1"/>
      <c r="Y65" s="46"/>
      <c r="Z65" s="1"/>
      <c r="AA65" s="1142"/>
      <c r="AB65" s="1143"/>
      <c r="AC65" s="1"/>
      <c r="AD65" s="1142">
        <v>1346</v>
      </c>
      <c r="AE65" s="1143"/>
      <c r="AF65" s="1143"/>
      <c r="AG65" s="1143"/>
      <c r="AH65" s="1"/>
      <c r="AI65" s="1"/>
      <c r="AJ65" s="1144">
        <v>1.5E-3</v>
      </c>
      <c r="AK65" s="1143"/>
      <c r="AL65" s="1143"/>
      <c r="AM65" s="1143"/>
      <c r="AN65" s="1143"/>
      <c r="AO65" s="1143"/>
      <c r="AP65" s="1"/>
    </row>
    <row r="66" spans="1:42" ht="9.9499999999999993" customHeight="1">
      <c r="A66" s="47" t="s">
        <v>165</v>
      </c>
      <c r="B66" s="4"/>
      <c r="C66" s="4"/>
      <c r="D66" s="4"/>
      <c r="E66" s="48"/>
      <c r="F66" s="4"/>
      <c r="G66" s="48"/>
      <c r="H66" s="4"/>
      <c r="I66" s="48"/>
      <c r="J66" s="4"/>
      <c r="K66" s="48"/>
      <c r="L66" s="4"/>
      <c r="M66" s="48"/>
      <c r="N66" s="4"/>
      <c r="O66" s="48">
        <v>91</v>
      </c>
      <c r="P66" s="4"/>
      <c r="Q66" s="48"/>
      <c r="R66" s="4"/>
      <c r="S66" s="48">
        <v>26479</v>
      </c>
      <c r="T66" s="4"/>
      <c r="U66" s="48"/>
      <c r="V66" s="4"/>
      <c r="W66" s="48"/>
      <c r="X66" s="4"/>
      <c r="Y66" s="48"/>
      <c r="Z66" s="4"/>
      <c r="AA66" s="1139"/>
      <c r="AB66" s="1140"/>
      <c r="AC66" s="4"/>
      <c r="AD66" s="1139">
        <v>26570</v>
      </c>
      <c r="AE66" s="1140"/>
      <c r="AF66" s="1140"/>
      <c r="AG66" s="1140"/>
      <c r="AH66" s="4"/>
      <c r="AI66" s="4"/>
      <c r="AJ66" s="1141">
        <v>0.03</v>
      </c>
      <c r="AK66" s="1140"/>
      <c r="AL66" s="1140"/>
      <c r="AM66" s="1140"/>
      <c r="AN66" s="1140"/>
      <c r="AO66" s="1140"/>
      <c r="AP66" s="4"/>
    </row>
    <row r="67" spans="1:42" ht="9.9499999999999993" customHeight="1">
      <c r="A67" s="43" t="s">
        <v>35</v>
      </c>
      <c r="B67" s="8"/>
      <c r="C67" s="8"/>
      <c r="D67" s="8"/>
      <c r="E67" s="44" t="s">
        <v>19</v>
      </c>
      <c r="F67" s="8"/>
      <c r="G67" s="44" t="s">
        <v>19</v>
      </c>
      <c r="H67" s="8"/>
      <c r="I67" s="44" t="s">
        <v>19</v>
      </c>
      <c r="J67" s="8"/>
      <c r="K67" s="44" t="s">
        <v>19</v>
      </c>
      <c r="L67" s="8"/>
      <c r="M67" s="44" t="s">
        <v>19</v>
      </c>
      <c r="N67" s="8"/>
      <c r="O67" s="44" t="s">
        <v>19</v>
      </c>
      <c r="P67" s="8"/>
      <c r="Q67" s="44" t="s">
        <v>19</v>
      </c>
      <c r="R67" s="8"/>
      <c r="S67" s="44" t="s">
        <v>19</v>
      </c>
      <c r="T67" s="8"/>
      <c r="U67" s="44" t="s">
        <v>19</v>
      </c>
      <c r="V67" s="8"/>
      <c r="W67" s="44" t="s">
        <v>19</v>
      </c>
      <c r="X67" s="8"/>
      <c r="Y67" s="44" t="s">
        <v>19</v>
      </c>
      <c r="Z67" s="8"/>
      <c r="AA67" s="1145" t="s">
        <v>19</v>
      </c>
      <c r="AB67" s="1146"/>
      <c r="AC67" s="8"/>
      <c r="AD67" s="1145" t="s">
        <v>19</v>
      </c>
      <c r="AE67" s="1146"/>
      <c r="AF67" s="1146"/>
      <c r="AG67" s="1146"/>
      <c r="AH67" s="8"/>
      <c r="AI67" s="8"/>
      <c r="AJ67" s="1147" t="s">
        <v>19</v>
      </c>
      <c r="AK67" s="1146"/>
      <c r="AL67" s="1146"/>
      <c r="AM67" s="1146"/>
      <c r="AN67" s="1146"/>
      <c r="AO67" s="1146"/>
      <c r="AP67" s="8"/>
    </row>
    <row r="68" spans="1:42" ht="9.9499999999999993" customHeight="1">
      <c r="A68" s="1"/>
      <c r="B68" s="1"/>
      <c r="C68" s="45" t="s">
        <v>166</v>
      </c>
      <c r="D68" s="1"/>
      <c r="E68" s="46"/>
      <c r="F68" s="1"/>
      <c r="G68" s="46"/>
      <c r="H68" s="1"/>
      <c r="I68" s="46"/>
      <c r="J68" s="1"/>
      <c r="K68" s="46"/>
      <c r="L68" s="1"/>
      <c r="M68" s="46"/>
      <c r="N68" s="1"/>
      <c r="O68" s="46"/>
      <c r="P68" s="1"/>
      <c r="Q68" s="46"/>
      <c r="R68" s="1"/>
      <c r="S68" s="46"/>
      <c r="T68" s="1"/>
      <c r="U68" s="46"/>
      <c r="V68" s="1"/>
      <c r="W68" s="46"/>
      <c r="X68" s="1"/>
      <c r="Y68" s="46"/>
      <c r="Z68" s="1"/>
      <c r="AA68" s="1142">
        <v>583</v>
      </c>
      <c r="AB68" s="1143"/>
      <c r="AC68" s="1"/>
      <c r="AD68" s="1142">
        <v>583</v>
      </c>
      <c r="AE68" s="1143"/>
      <c r="AF68" s="1143"/>
      <c r="AG68" s="1143"/>
      <c r="AH68" s="1"/>
      <c r="AI68" s="1"/>
      <c r="AJ68" s="1144">
        <v>6.9999999999999999E-4</v>
      </c>
      <c r="AK68" s="1143"/>
      <c r="AL68" s="1143"/>
      <c r="AM68" s="1143"/>
      <c r="AN68" s="1143"/>
      <c r="AO68" s="1143"/>
      <c r="AP68" s="1"/>
    </row>
    <row r="69" spans="1:42" ht="9.9499999999999993" customHeight="1">
      <c r="A69" s="1"/>
      <c r="B69" s="1"/>
      <c r="C69" s="45" t="s">
        <v>171</v>
      </c>
      <c r="D69" s="1"/>
      <c r="E69" s="46"/>
      <c r="F69" s="1"/>
      <c r="G69" s="46"/>
      <c r="H69" s="1"/>
      <c r="I69" s="46"/>
      <c r="J69" s="1"/>
      <c r="K69" s="46"/>
      <c r="L69" s="1"/>
      <c r="M69" s="46"/>
      <c r="N69" s="1"/>
      <c r="O69" s="46"/>
      <c r="P69" s="1"/>
      <c r="Q69" s="46">
        <v>4</v>
      </c>
      <c r="R69" s="1"/>
      <c r="S69" s="46"/>
      <c r="T69" s="1"/>
      <c r="U69" s="46"/>
      <c r="V69" s="1"/>
      <c r="W69" s="46"/>
      <c r="X69" s="1"/>
      <c r="Y69" s="46"/>
      <c r="Z69" s="1"/>
      <c r="AA69" s="1142"/>
      <c r="AB69" s="1143"/>
      <c r="AC69" s="1"/>
      <c r="AD69" s="1142">
        <v>4</v>
      </c>
      <c r="AE69" s="1143"/>
      <c r="AF69" s="1143"/>
      <c r="AG69" s="1143"/>
      <c r="AH69" s="1"/>
      <c r="AI69" s="1"/>
      <c r="AJ69" s="1144">
        <v>0</v>
      </c>
      <c r="AK69" s="1143"/>
      <c r="AL69" s="1143"/>
      <c r="AM69" s="1143"/>
      <c r="AN69" s="1143"/>
      <c r="AO69" s="1143"/>
      <c r="AP69" s="1"/>
    </row>
    <row r="70" spans="1:42" ht="9.9499999999999993" customHeight="1">
      <c r="A70" s="1"/>
      <c r="B70" s="1"/>
      <c r="C70" s="45" t="s">
        <v>172</v>
      </c>
      <c r="D70" s="1"/>
      <c r="E70" s="46"/>
      <c r="F70" s="1"/>
      <c r="G70" s="46"/>
      <c r="H70" s="1"/>
      <c r="I70" s="46"/>
      <c r="J70" s="1"/>
      <c r="K70" s="46"/>
      <c r="L70" s="1"/>
      <c r="M70" s="46"/>
      <c r="N70" s="1"/>
      <c r="O70" s="46"/>
      <c r="P70" s="1"/>
      <c r="Q70" s="46"/>
      <c r="R70" s="1"/>
      <c r="S70" s="46"/>
      <c r="T70" s="1"/>
      <c r="U70" s="46"/>
      <c r="V70" s="1"/>
      <c r="W70" s="46"/>
      <c r="X70" s="1"/>
      <c r="Y70" s="46"/>
      <c r="Z70" s="1"/>
      <c r="AA70" s="1142">
        <v>14167</v>
      </c>
      <c r="AB70" s="1143"/>
      <c r="AC70" s="1"/>
      <c r="AD70" s="1142">
        <v>14167</v>
      </c>
      <c r="AE70" s="1143"/>
      <c r="AF70" s="1143"/>
      <c r="AG70" s="1143"/>
      <c r="AH70" s="1"/>
      <c r="AI70" s="1"/>
      <c r="AJ70" s="1144">
        <v>1.6E-2</v>
      </c>
      <c r="AK70" s="1143"/>
      <c r="AL70" s="1143"/>
      <c r="AM70" s="1143"/>
      <c r="AN70" s="1143"/>
      <c r="AO70" s="1143"/>
      <c r="AP70" s="1"/>
    </row>
    <row r="71" spans="1:42" ht="9.9499999999999993" customHeight="1">
      <c r="A71" s="1"/>
      <c r="B71" s="1"/>
      <c r="C71" s="45" t="s">
        <v>173</v>
      </c>
      <c r="D71" s="1"/>
      <c r="E71" s="46"/>
      <c r="F71" s="1"/>
      <c r="G71" s="46"/>
      <c r="H71" s="1"/>
      <c r="I71" s="46"/>
      <c r="J71" s="1"/>
      <c r="K71" s="46"/>
      <c r="L71" s="1"/>
      <c r="M71" s="46"/>
      <c r="N71" s="1"/>
      <c r="O71" s="46"/>
      <c r="P71" s="1"/>
      <c r="Q71" s="46"/>
      <c r="R71" s="1"/>
      <c r="S71" s="46"/>
      <c r="T71" s="1"/>
      <c r="U71" s="46"/>
      <c r="V71" s="1"/>
      <c r="W71" s="46"/>
      <c r="X71" s="1"/>
      <c r="Y71" s="46">
        <v>3647</v>
      </c>
      <c r="Z71" s="1"/>
      <c r="AA71" s="1142">
        <v>10943</v>
      </c>
      <c r="AB71" s="1143"/>
      <c r="AC71" s="1"/>
      <c r="AD71" s="1142">
        <v>14591</v>
      </c>
      <c r="AE71" s="1143"/>
      <c r="AF71" s="1143"/>
      <c r="AG71" s="1143"/>
      <c r="AH71" s="1"/>
      <c r="AI71" s="1"/>
      <c r="AJ71" s="1144">
        <v>1.6500000000000001E-2</v>
      </c>
      <c r="AK71" s="1143"/>
      <c r="AL71" s="1143"/>
      <c r="AM71" s="1143"/>
      <c r="AN71" s="1143"/>
      <c r="AO71" s="1143"/>
      <c r="AP71" s="1"/>
    </row>
    <row r="72" spans="1:42" ht="9.9499999999999993" customHeight="1">
      <c r="A72" s="1"/>
      <c r="B72" s="1"/>
      <c r="C72" s="45" t="s">
        <v>174</v>
      </c>
      <c r="D72" s="1"/>
      <c r="E72" s="46"/>
      <c r="F72" s="1"/>
      <c r="G72" s="46"/>
      <c r="H72" s="1"/>
      <c r="I72" s="46"/>
      <c r="J72" s="1"/>
      <c r="K72" s="46"/>
      <c r="L72" s="1"/>
      <c r="M72" s="46"/>
      <c r="N72" s="1"/>
      <c r="O72" s="46"/>
      <c r="P72" s="1"/>
      <c r="Q72" s="46"/>
      <c r="R72" s="1"/>
      <c r="S72" s="46"/>
      <c r="T72" s="1"/>
      <c r="U72" s="46"/>
      <c r="V72" s="1"/>
      <c r="W72" s="46"/>
      <c r="X72" s="1"/>
      <c r="Y72" s="46">
        <v>260</v>
      </c>
      <c r="Z72" s="1"/>
      <c r="AA72" s="1142"/>
      <c r="AB72" s="1143"/>
      <c r="AC72" s="1"/>
      <c r="AD72" s="1142">
        <v>260</v>
      </c>
      <c r="AE72" s="1143"/>
      <c r="AF72" s="1143"/>
      <c r="AG72" s="1143"/>
      <c r="AH72" s="1"/>
      <c r="AI72" s="1"/>
      <c r="AJ72" s="1144">
        <v>2.9999999999999997E-4</v>
      </c>
      <c r="AK72" s="1143"/>
      <c r="AL72" s="1143"/>
      <c r="AM72" s="1143"/>
      <c r="AN72" s="1143"/>
      <c r="AO72" s="1143"/>
      <c r="AP72" s="1"/>
    </row>
    <row r="73" spans="1:42" ht="9.9499999999999993" customHeight="1">
      <c r="A73" s="1"/>
      <c r="B73" s="1"/>
      <c r="C73" s="45" t="s">
        <v>175</v>
      </c>
      <c r="D73" s="1"/>
      <c r="E73" s="46"/>
      <c r="F73" s="1"/>
      <c r="G73" s="46"/>
      <c r="H73" s="1"/>
      <c r="I73" s="46"/>
      <c r="J73" s="1"/>
      <c r="K73" s="46"/>
      <c r="L73" s="1"/>
      <c r="M73" s="46"/>
      <c r="N73" s="1"/>
      <c r="O73" s="46"/>
      <c r="P73" s="1"/>
      <c r="Q73" s="46"/>
      <c r="R73" s="1"/>
      <c r="S73" s="46"/>
      <c r="T73" s="1"/>
      <c r="U73" s="46"/>
      <c r="V73" s="1"/>
      <c r="W73" s="46">
        <v>583</v>
      </c>
      <c r="X73" s="1"/>
      <c r="Y73" s="46"/>
      <c r="Z73" s="1"/>
      <c r="AA73" s="1142"/>
      <c r="AB73" s="1143"/>
      <c r="AC73" s="1"/>
      <c r="AD73" s="1142">
        <v>583</v>
      </c>
      <c r="AE73" s="1143"/>
      <c r="AF73" s="1143"/>
      <c r="AG73" s="1143"/>
      <c r="AH73" s="1"/>
      <c r="AI73" s="1"/>
      <c r="AJ73" s="1144">
        <v>6.9999999999999999E-4</v>
      </c>
      <c r="AK73" s="1143"/>
      <c r="AL73" s="1143"/>
      <c r="AM73" s="1143"/>
      <c r="AN73" s="1143"/>
      <c r="AO73" s="1143"/>
      <c r="AP73" s="1"/>
    </row>
    <row r="74" spans="1:42" ht="9.9499999999999993" customHeight="1">
      <c r="A74" s="1"/>
      <c r="B74" s="1"/>
      <c r="C74" s="45" t="s">
        <v>176</v>
      </c>
      <c r="D74" s="1"/>
      <c r="E74" s="46"/>
      <c r="F74" s="1"/>
      <c r="G74" s="46"/>
      <c r="H74" s="1"/>
      <c r="I74" s="46"/>
      <c r="J74" s="1"/>
      <c r="K74" s="46"/>
      <c r="L74" s="1"/>
      <c r="M74" s="46"/>
      <c r="N74" s="1"/>
      <c r="O74" s="46"/>
      <c r="P74" s="1"/>
      <c r="Q74" s="46"/>
      <c r="R74" s="1"/>
      <c r="S74" s="46">
        <v>163</v>
      </c>
      <c r="T74" s="1"/>
      <c r="U74" s="46"/>
      <c r="V74" s="1"/>
      <c r="W74" s="46"/>
      <c r="X74" s="1"/>
      <c r="Y74" s="46"/>
      <c r="Z74" s="1"/>
      <c r="AA74" s="1142"/>
      <c r="AB74" s="1143"/>
      <c r="AC74" s="1"/>
      <c r="AD74" s="1142">
        <v>163</v>
      </c>
      <c r="AE74" s="1143"/>
      <c r="AF74" s="1143"/>
      <c r="AG74" s="1143"/>
      <c r="AH74" s="1"/>
      <c r="AI74" s="1"/>
      <c r="AJ74" s="1144">
        <v>2.0000000000000001E-4</v>
      </c>
      <c r="AK74" s="1143"/>
      <c r="AL74" s="1143"/>
      <c r="AM74" s="1143"/>
      <c r="AN74" s="1143"/>
      <c r="AO74" s="1143"/>
      <c r="AP74" s="1"/>
    </row>
    <row r="75" spans="1:42" ht="9.9499999999999993" customHeight="1">
      <c r="A75" s="1"/>
      <c r="B75" s="1"/>
      <c r="C75" s="45" t="s">
        <v>177</v>
      </c>
      <c r="D75" s="1"/>
      <c r="E75" s="46"/>
      <c r="F75" s="1"/>
      <c r="G75" s="46"/>
      <c r="H75" s="1"/>
      <c r="I75" s="46"/>
      <c r="J75" s="1"/>
      <c r="K75" s="46"/>
      <c r="L75" s="1"/>
      <c r="M75" s="46"/>
      <c r="N75" s="1"/>
      <c r="O75" s="46"/>
      <c r="P75" s="1"/>
      <c r="Q75" s="46">
        <v>154</v>
      </c>
      <c r="R75" s="1"/>
      <c r="S75" s="46"/>
      <c r="T75" s="1"/>
      <c r="U75" s="46"/>
      <c r="V75" s="1"/>
      <c r="W75" s="46"/>
      <c r="X75" s="1"/>
      <c r="Y75" s="46"/>
      <c r="Z75" s="1"/>
      <c r="AA75" s="1142"/>
      <c r="AB75" s="1143"/>
      <c r="AC75" s="1"/>
      <c r="AD75" s="1142">
        <v>154</v>
      </c>
      <c r="AE75" s="1143"/>
      <c r="AF75" s="1143"/>
      <c r="AG75" s="1143"/>
      <c r="AH75" s="1"/>
      <c r="AI75" s="1"/>
      <c r="AJ75" s="1144">
        <v>2.0000000000000001E-4</v>
      </c>
      <c r="AK75" s="1143"/>
      <c r="AL75" s="1143"/>
      <c r="AM75" s="1143"/>
      <c r="AN75" s="1143"/>
      <c r="AO75" s="1143"/>
      <c r="AP75" s="1"/>
    </row>
    <row r="76" spans="1:42" ht="9.9499999999999993" customHeight="1">
      <c r="A76" s="47" t="s">
        <v>167</v>
      </c>
      <c r="B76" s="4"/>
      <c r="C76" s="4"/>
      <c r="D76" s="4"/>
      <c r="E76" s="48"/>
      <c r="F76" s="4"/>
      <c r="G76" s="48"/>
      <c r="H76" s="4"/>
      <c r="I76" s="48"/>
      <c r="J76" s="4"/>
      <c r="K76" s="48"/>
      <c r="L76" s="4"/>
      <c r="M76" s="48"/>
      <c r="N76" s="4"/>
      <c r="O76" s="48"/>
      <c r="P76" s="4"/>
      <c r="Q76" s="48">
        <v>157</v>
      </c>
      <c r="R76" s="4"/>
      <c r="S76" s="48">
        <v>163</v>
      </c>
      <c r="T76" s="4"/>
      <c r="U76" s="48"/>
      <c r="V76" s="4"/>
      <c r="W76" s="48">
        <v>583</v>
      </c>
      <c r="X76" s="4"/>
      <c r="Y76" s="48">
        <v>3908</v>
      </c>
      <c r="Z76" s="4"/>
      <c r="AA76" s="1139">
        <v>25694</v>
      </c>
      <c r="AB76" s="1140"/>
      <c r="AC76" s="4"/>
      <c r="AD76" s="1139">
        <v>30505</v>
      </c>
      <c r="AE76" s="1140"/>
      <c r="AF76" s="1140"/>
      <c r="AG76" s="1140"/>
      <c r="AH76" s="4"/>
      <c r="AI76" s="4"/>
      <c r="AJ76" s="1141">
        <v>3.4500000000000003E-2</v>
      </c>
      <c r="AK76" s="1140"/>
      <c r="AL76" s="1140"/>
      <c r="AM76" s="1140"/>
      <c r="AN76" s="1140"/>
      <c r="AO76" s="1140"/>
      <c r="AP76" s="4"/>
    </row>
    <row r="77" spans="1:42" ht="9.9499999999999993" customHeight="1">
      <c r="A77" s="47" t="s">
        <v>9</v>
      </c>
      <c r="B77" s="4"/>
      <c r="C77" s="4"/>
      <c r="D77" s="4"/>
      <c r="E77" s="48">
        <v>10677</v>
      </c>
      <c r="F77" s="4"/>
      <c r="G77" s="48">
        <v>9137</v>
      </c>
      <c r="H77" s="4"/>
      <c r="I77" s="48">
        <v>16373</v>
      </c>
      <c r="J77" s="4"/>
      <c r="K77" s="48">
        <v>25041</v>
      </c>
      <c r="L77" s="4"/>
      <c r="M77" s="48">
        <v>15987</v>
      </c>
      <c r="N77" s="4"/>
      <c r="O77" s="48">
        <v>5122</v>
      </c>
      <c r="P77" s="4"/>
      <c r="Q77" s="48">
        <v>17366</v>
      </c>
      <c r="R77" s="4"/>
      <c r="S77" s="48">
        <v>51021</v>
      </c>
      <c r="T77" s="4"/>
      <c r="U77" s="48">
        <v>62999</v>
      </c>
      <c r="V77" s="4"/>
      <c r="W77" s="48">
        <v>112576</v>
      </c>
      <c r="X77" s="4"/>
      <c r="Y77" s="48">
        <v>46902</v>
      </c>
      <c r="Z77" s="4"/>
      <c r="AA77" s="1139">
        <v>512152</v>
      </c>
      <c r="AB77" s="1140"/>
      <c r="AC77" s="4"/>
      <c r="AD77" s="1139">
        <v>885353</v>
      </c>
      <c r="AE77" s="1140"/>
      <c r="AF77" s="1140"/>
      <c r="AG77" s="1140"/>
      <c r="AH77" s="4"/>
      <c r="AI77" s="4"/>
      <c r="AJ77" s="1141">
        <v>1</v>
      </c>
      <c r="AK77" s="1140"/>
      <c r="AL77" s="1140"/>
      <c r="AM77" s="1140"/>
      <c r="AN77" s="1140"/>
      <c r="AO77" s="1140"/>
      <c r="AP77" s="4"/>
    </row>
    <row r="78" spans="1:42" ht="9.9499999999999993" customHeight="1">
      <c r="A78" s="47" t="s">
        <v>14</v>
      </c>
      <c r="B78" s="4"/>
      <c r="C78" s="4"/>
      <c r="D78" s="4"/>
      <c r="E78" s="49">
        <v>1.21E-2</v>
      </c>
      <c r="F78" s="4"/>
      <c r="G78" s="49">
        <v>1.03E-2</v>
      </c>
      <c r="H78" s="4"/>
      <c r="I78" s="49">
        <v>1.8499999999999999E-2</v>
      </c>
      <c r="J78" s="4"/>
      <c r="K78" s="49">
        <v>2.8299999999999999E-2</v>
      </c>
      <c r="L78" s="4"/>
      <c r="M78" s="49">
        <v>1.8100000000000002E-2</v>
      </c>
      <c r="N78" s="4"/>
      <c r="O78" s="49">
        <v>5.7999999999999996E-3</v>
      </c>
      <c r="P78" s="4"/>
      <c r="Q78" s="49">
        <v>1.9599999999999999E-2</v>
      </c>
      <c r="R78" s="4"/>
      <c r="S78" s="49">
        <v>5.7599999999999998E-2</v>
      </c>
      <c r="T78" s="4"/>
      <c r="U78" s="49">
        <v>7.1199999999999999E-2</v>
      </c>
      <c r="V78" s="4"/>
      <c r="W78" s="49">
        <v>0.12720000000000001</v>
      </c>
      <c r="X78" s="4"/>
      <c r="Y78" s="49">
        <v>5.2999999999999999E-2</v>
      </c>
      <c r="Z78" s="4"/>
      <c r="AA78" s="1141">
        <v>0.57850000000000001</v>
      </c>
      <c r="AB78" s="1140"/>
      <c r="AC78" s="4"/>
      <c r="AD78" s="1141">
        <v>1</v>
      </c>
      <c r="AE78" s="1140"/>
      <c r="AF78" s="1140"/>
      <c r="AG78" s="1140"/>
      <c r="AH78" s="4"/>
      <c r="AI78" s="4"/>
      <c r="AJ78" s="1141" t="s">
        <v>19</v>
      </c>
      <c r="AK78" s="1140"/>
      <c r="AL78" s="1140"/>
      <c r="AM78" s="1140"/>
      <c r="AN78" s="1140"/>
      <c r="AO78" s="1140"/>
      <c r="AP78" s="4"/>
    </row>
    <row r="79" spans="1:42" ht="9.9499999999999993" customHeight="1">
      <c r="A79" s="1058" t="s">
        <v>50</v>
      </c>
      <c r="B79" s="1059"/>
      <c r="C79" s="1059"/>
      <c r="D79" s="1059"/>
      <c r="E79" s="1059"/>
      <c r="F79" s="1059"/>
      <c r="G79" s="1059"/>
      <c r="H79" s="1059"/>
      <c r="I79" s="1059"/>
      <c r="J79" s="1059"/>
      <c r="K79" s="1059"/>
      <c r="L79" s="1059"/>
      <c r="M79" s="1059"/>
      <c r="N79" s="1059"/>
      <c r="O79" s="1059"/>
      <c r="P79" s="1059"/>
      <c r="Q79" s="1059"/>
      <c r="R79" s="1059"/>
      <c r="S79" s="1059"/>
      <c r="T79" s="1059"/>
      <c r="U79" s="1059"/>
      <c r="V79" s="1059"/>
      <c r="W79" s="1059"/>
      <c r="X79" s="1059"/>
      <c r="Y79" s="1059"/>
      <c r="Z79" s="1059"/>
      <c r="AA79" s="1059"/>
      <c r="AB79" s="1"/>
      <c r="AC79" s="1"/>
      <c r="AD79" s="1"/>
      <c r="AE79" s="1"/>
      <c r="AF79" s="1060" t="s">
        <v>178</v>
      </c>
      <c r="AG79" s="1061"/>
      <c r="AH79" s="1061"/>
      <c r="AI79" s="1061"/>
      <c r="AJ79" s="1061"/>
      <c r="AK79" s="1061"/>
      <c r="AL79" s="1061"/>
      <c r="AM79" s="1061"/>
      <c r="AN79" s="1061"/>
      <c r="AO79" s="1061"/>
      <c r="AP79" s="1061"/>
    </row>
  </sheetData>
  <mergeCells count="215">
    <mergeCell ref="AJ1:AP1"/>
    <mergeCell ref="E2:AF2"/>
    <mergeCell ref="AG3:AK3"/>
    <mergeCell ref="AM3:AN3"/>
    <mergeCell ref="E4:AF4"/>
    <mergeCell ref="A5:AP5"/>
    <mergeCell ref="AA10:AB10"/>
    <mergeCell ref="A11:AP11"/>
    <mergeCell ref="AA12:AB12"/>
    <mergeCell ref="AD12:AG12"/>
    <mergeCell ref="AJ12:AO12"/>
    <mergeCell ref="AA13:AB13"/>
    <mergeCell ref="AD13:AG13"/>
    <mergeCell ref="AJ13:AO13"/>
    <mergeCell ref="A6:AP6"/>
    <mergeCell ref="A7:AP7"/>
    <mergeCell ref="A8:AP8"/>
    <mergeCell ref="E9:AB9"/>
    <mergeCell ref="AE9:AH9"/>
    <mergeCell ref="AK9:AP9"/>
    <mergeCell ref="AA16:AB16"/>
    <mergeCell ref="AD16:AG16"/>
    <mergeCell ref="AJ16:AO16"/>
    <mergeCell ref="AA17:AB17"/>
    <mergeCell ref="AD17:AG17"/>
    <mergeCell ref="AJ17:AO17"/>
    <mergeCell ref="AA14:AB14"/>
    <mergeCell ref="AD14:AG14"/>
    <mergeCell ref="AJ14:AO14"/>
    <mergeCell ref="AA15:AB15"/>
    <mergeCell ref="AD15:AG15"/>
    <mergeCell ref="AJ15:AO15"/>
    <mergeCell ref="AA20:AB20"/>
    <mergeCell ref="AD20:AG20"/>
    <mergeCell ref="AJ20:AO20"/>
    <mergeCell ref="AA21:AB21"/>
    <mergeCell ref="AD21:AG21"/>
    <mergeCell ref="AJ21:AO21"/>
    <mergeCell ref="AA18:AB18"/>
    <mergeCell ref="AD18:AG18"/>
    <mergeCell ref="AJ18:AO18"/>
    <mergeCell ref="AA19:AB19"/>
    <mergeCell ref="AD19:AG19"/>
    <mergeCell ref="AJ19:AO19"/>
    <mergeCell ref="AA24:AB24"/>
    <mergeCell ref="AD24:AG24"/>
    <mergeCell ref="AJ24:AO24"/>
    <mergeCell ref="AA25:AB25"/>
    <mergeCell ref="AD25:AG25"/>
    <mergeCell ref="AJ25:AO25"/>
    <mergeCell ref="AA22:AB22"/>
    <mergeCell ref="AD22:AG22"/>
    <mergeCell ref="AJ22:AO22"/>
    <mergeCell ref="AA23:AB23"/>
    <mergeCell ref="AD23:AG23"/>
    <mergeCell ref="AJ23:AO23"/>
    <mergeCell ref="AA28:AB28"/>
    <mergeCell ref="AD28:AG28"/>
    <mergeCell ref="AJ28:AO28"/>
    <mergeCell ref="AA29:AB29"/>
    <mergeCell ref="AD29:AG29"/>
    <mergeCell ref="AJ29:AO29"/>
    <mergeCell ref="AA26:AB26"/>
    <mergeCell ref="AD26:AG26"/>
    <mergeCell ref="AJ26:AO26"/>
    <mergeCell ref="AA27:AB27"/>
    <mergeCell ref="AD27:AG27"/>
    <mergeCell ref="AJ27:AO27"/>
    <mergeCell ref="AA33:AB33"/>
    <mergeCell ref="AD33:AG33"/>
    <mergeCell ref="AJ33:AO33"/>
    <mergeCell ref="AA34:AB34"/>
    <mergeCell ref="AD34:AG34"/>
    <mergeCell ref="AJ34:AO34"/>
    <mergeCell ref="A30:AP30"/>
    <mergeCell ref="AA31:AB31"/>
    <mergeCell ref="AD31:AG31"/>
    <mergeCell ref="AJ31:AO31"/>
    <mergeCell ref="AA32:AB32"/>
    <mergeCell ref="AD32:AG32"/>
    <mergeCell ref="AJ32:AO32"/>
    <mergeCell ref="AA37:AB37"/>
    <mergeCell ref="AD37:AG37"/>
    <mergeCell ref="AJ37:AO37"/>
    <mergeCell ref="AA38:AB38"/>
    <mergeCell ref="AD38:AG38"/>
    <mergeCell ref="AJ38:AO38"/>
    <mergeCell ref="AA35:AB35"/>
    <mergeCell ref="AD35:AG35"/>
    <mergeCell ref="AJ35:AO35"/>
    <mergeCell ref="AA36:AB36"/>
    <mergeCell ref="AD36:AG36"/>
    <mergeCell ref="AJ36:AO36"/>
    <mergeCell ref="AA41:AB41"/>
    <mergeCell ref="AD41:AG41"/>
    <mergeCell ref="AJ41:AO41"/>
    <mergeCell ref="AA42:AB42"/>
    <mergeCell ref="AD42:AG42"/>
    <mergeCell ref="AJ42:AO42"/>
    <mergeCell ref="AA39:AB39"/>
    <mergeCell ref="AD39:AG39"/>
    <mergeCell ref="AJ39:AO39"/>
    <mergeCell ref="AA40:AB40"/>
    <mergeCell ref="AD40:AG40"/>
    <mergeCell ref="AJ40:AO40"/>
    <mergeCell ref="AA45:AB45"/>
    <mergeCell ref="AD45:AG45"/>
    <mergeCell ref="AJ45:AO45"/>
    <mergeCell ref="AA46:AB46"/>
    <mergeCell ref="AD46:AG46"/>
    <mergeCell ref="AJ46:AO46"/>
    <mergeCell ref="AA43:AB43"/>
    <mergeCell ref="AD43:AG43"/>
    <mergeCell ref="AJ43:AO43"/>
    <mergeCell ref="AA44:AB44"/>
    <mergeCell ref="AD44:AG44"/>
    <mergeCell ref="AJ44:AO44"/>
    <mergeCell ref="AA49:AB49"/>
    <mergeCell ref="AD49:AG49"/>
    <mergeCell ref="AJ49:AO49"/>
    <mergeCell ref="AA50:AB50"/>
    <mergeCell ref="AD50:AG50"/>
    <mergeCell ref="AJ50:AO50"/>
    <mergeCell ref="AA47:AB47"/>
    <mergeCell ref="AD47:AG47"/>
    <mergeCell ref="AJ47:AO47"/>
    <mergeCell ref="AA48:AB48"/>
    <mergeCell ref="AD48:AG48"/>
    <mergeCell ref="AJ48:AO48"/>
    <mergeCell ref="AA53:AB53"/>
    <mergeCell ref="AD53:AG53"/>
    <mergeCell ref="AJ53:AO53"/>
    <mergeCell ref="AA54:AB54"/>
    <mergeCell ref="AD54:AG54"/>
    <mergeCell ref="AJ54:AO54"/>
    <mergeCell ref="AA51:AB51"/>
    <mergeCell ref="AD51:AG51"/>
    <mergeCell ref="AJ51:AO51"/>
    <mergeCell ref="AA52:AB52"/>
    <mergeCell ref="AD52:AG52"/>
    <mergeCell ref="AJ52:AO52"/>
    <mergeCell ref="AA57:AB57"/>
    <mergeCell ref="AD57:AG57"/>
    <mergeCell ref="AJ57:AO57"/>
    <mergeCell ref="AA58:AB58"/>
    <mergeCell ref="AD58:AG58"/>
    <mergeCell ref="AJ58:AO58"/>
    <mergeCell ref="AA55:AB55"/>
    <mergeCell ref="AD55:AG55"/>
    <mergeCell ref="AJ55:AO55"/>
    <mergeCell ref="AA56:AB56"/>
    <mergeCell ref="AD56:AG56"/>
    <mergeCell ref="AJ56:AO56"/>
    <mergeCell ref="AA61:AB61"/>
    <mergeCell ref="AD61:AG61"/>
    <mergeCell ref="AJ61:AO61"/>
    <mergeCell ref="AA62:AB62"/>
    <mergeCell ref="AD62:AG62"/>
    <mergeCell ref="AJ62:AO62"/>
    <mergeCell ref="AA59:AB59"/>
    <mergeCell ref="AD59:AG59"/>
    <mergeCell ref="AJ59:AO59"/>
    <mergeCell ref="AA60:AB60"/>
    <mergeCell ref="AD60:AG60"/>
    <mergeCell ref="AJ60:AO60"/>
    <mergeCell ref="AA65:AB65"/>
    <mergeCell ref="AD65:AG65"/>
    <mergeCell ref="AJ65:AO65"/>
    <mergeCell ref="AA66:AB66"/>
    <mergeCell ref="AD66:AG66"/>
    <mergeCell ref="AJ66:AO66"/>
    <mergeCell ref="AA63:AB63"/>
    <mergeCell ref="AD63:AG63"/>
    <mergeCell ref="AJ63:AO63"/>
    <mergeCell ref="AA64:AB64"/>
    <mergeCell ref="AD64:AG64"/>
    <mergeCell ref="AJ64:AO64"/>
    <mergeCell ref="AA69:AB69"/>
    <mergeCell ref="AD69:AG69"/>
    <mergeCell ref="AJ69:AO69"/>
    <mergeCell ref="AA70:AB70"/>
    <mergeCell ref="AD70:AG70"/>
    <mergeCell ref="AJ70:AO70"/>
    <mergeCell ref="AA67:AB67"/>
    <mergeCell ref="AD67:AG67"/>
    <mergeCell ref="AJ67:AO67"/>
    <mergeCell ref="AA68:AB68"/>
    <mergeCell ref="AD68:AG68"/>
    <mergeCell ref="AJ68:AO68"/>
    <mergeCell ref="AA73:AB73"/>
    <mergeCell ref="AD73:AG73"/>
    <mergeCell ref="AJ73:AO73"/>
    <mergeCell ref="AA74:AB74"/>
    <mergeCell ref="AD74:AG74"/>
    <mergeCell ref="AJ74:AO74"/>
    <mergeCell ref="AA71:AB71"/>
    <mergeCell ref="AD71:AG71"/>
    <mergeCell ref="AJ71:AO71"/>
    <mergeCell ref="AA72:AB72"/>
    <mergeCell ref="AD72:AG72"/>
    <mergeCell ref="AJ72:AO72"/>
    <mergeCell ref="A79:AA79"/>
    <mergeCell ref="AF79:AP79"/>
    <mergeCell ref="AA77:AB77"/>
    <mergeCell ref="AD77:AG77"/>
    <mergeCell ref="AJ77:AO77"/>
    <mergeCell ref="AA78:AB78"/>
    <mergeCell ref="AD78:AG78"/>
    <mergeCell ref="AJ78:AO78"/>
    <mergeCell ref="AA75:AB75"/>
    <mergeCell ref="AD75:AG75"/>
    <mergeCell ref="AJ75:AO75"/>
    <mergeCell ref="AA76:AB76"/>
    <mergeCell ref="AD76:AG76"/>
    <mergeCell ref="AJ76:AO76"/>
  </mergeCells>
  <hyperlinks>
    <hyperlink ref="AQ1" location="Indice!B3" display="Indice" xr:uid="{BBF0BF73-B2A5-4092-BD42-D77C10367723}"/>
  </hyperlinks>
  <pageMargins left="0" right="0" top="0" bottom="0" header="0" footer="0"/>
  <pageSetup orientation="landscape"/>
  <ignoredErrors>
    <ignoredError sqref="E10" twoDigitTextYea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F46F0-A7F4-4C0F-91D7-3E045B8CB342}">
  <sheetPr>
    <outlinePr summaryBelow="0"/>
  </sheetPr>
  <dimension ref="A1:AD68"/>
  <sheetViews>
    <sheetView workbookViewId="0">
      <selection activeCell="H10" sqref="H10"/>
    </sheetView>
  </sheetViews>
  <sheetFormatPr baseColWidth="10" defaultColWidth="9.140625" defaultRowHeight="15"/>
  <cols>
    <col min="1" max="1" width="5.28515625" customWidth="1"/>
    <col min="2" max="2" width="0.7109375" customWidth="1"/>
    <col min="3" max="3" width="3.42578125" customWidth="1"/>
    <col min="4" max="4" width="1.85546875" customWidth="1"/>
    <col min="5" max="5" width="0.7109375" customWidth="1"/>
    <col min="6" max="6" width="10" customWidth="1"/>
    <col min="7" max="7" width="0.7109375" customWidth="1"/>
    <col min="8" max="8" width="10" customWidth="1"/>
    <col min="9" max="9" width="0.7109375" customWidth="1"/>
    <col min="10" max="10" width="10" customWidth="1"/>
    <col min="11" max="11" width="0.7109375" customWidth="1"/>
    <col min="12" max="12" width="10" customWidth="1"/>
    <col min="13" max="13" width="0.7109375" customWidth="1"/>
    <col min="14" max="14" width="10" customWidth="1"/>
    <col min="15" max="15" width="0.7109375" customWidth="1"/>
    <col min="16" max="16" width="10" customWidth="1"/>
    <col min="17" max="17" width="0.7109375" customWidth="1"/>
    <col min="18" max="18" width="6.85546875" customWidth="1"/>
    <col min="19" max="19" width="5.28515625" customWidth="1"/>
    <col min="20" max="20" width="0.85546875" customWidth="1"/>
    <col min="21" max="21" width="0.42578125" customWidth="1"/>
    <col min="22" max="22" width="0.140625" customWidth="1"/>
    <col min="23" max="23" width="1.28515625" customWidth="1"/>
    <col min="24" max="24" width="0.28515625" customWidth="1"/>
    <col min="25" max="25" width="1.7109375" customWidth="1"/>
    <col min="26" max="26" width="0.140625" customWidth="1"/>
    <col min="27" max="27" width="1.85546875" customWidth="1"/>
    <col min="28" max="28" width="1.7109375" customWidth="1"/>
    <col min="29" max="29" width="0.140625" customWidth="1"/>
  </cols>
  <sheetData>
    <row r="1" spans="1:30">
      <c r="A1" s="1"/>
      <c r="B1" s="1"/>
      <c r="C1" s="1"/>
      <c r="D1" s="1"/>
      <c r="E1" s="1"/>
      <c r="F1" s="1"/>
      <c r="G1" s="1"/>
      <c r="H1" s="1"/>
      <c r="I1" s="1"/>
      <c r="J1" s="1"/>
      <c r="K1" s="1"/>
      <c r="L1" s="1"/>
      <c r="M1" s="1"/>
      <c r="N1" s="1"/>
      <c r="O1" s="1"/>
      <c r="P1" s="1"/>
      <c r="Q1" s="1"/>
      <c r="R1" s="1"/>
      <c r="S1" s="1"/>
      <c r="T1" s="1"/>
      <c r="U1" s="1"/>
      <c r="V1" s="1076" t="s">
        <v>0</v>
      </c>
      <c r="W1" s="1077"/>
      <c r="X1" s="1077"/>
      <c r="Y1" s="1077"/>
      <c r="Z1" s="1077"/>
      <c r="AA1" s="1077"/>
      <c r="AB1" s="1077"/>
      <c r="AC1" s="1"/>
      <c r="AD1" s="1032" t="s">
        <v>3055</v>
      </c>
    </row>
    <row r="2" spans="1:30" ht="18.95" customHeight="1">
      <c r="A2" s="1"/>
      <c r="B2" s="1"/>
      <c r="C2" s="1"/>
      <c r="D2" s="1078" t="s">
        <v>1</v>
      </c>
      <c r="E2" s="1079"/>
      <c r="F2" s="1079"/>
      <c r="G2" s="1079"/>
      <c r="H2" s="1079"/>
      <c r="I2" s="1079"/>
      <c r="J2" s="1079"/>
      <c r="K2" s="1079"/>
      <c r="L2" s="1079"/>
      <c r="M2" s="1079"/>
      <c r="N2" s="1079"/>
      <c r="O2" s="1079"/>
      <c r="P2" s="1079"/>
      <c r="Q2" s="1079"/>
      <c r="R2" s="1079"/>
      <c r="S2" s="1079"/>
      <c r="T2" s="1"/>
      <c r="U2" s="1"/>
      <c r="V2" s="2"/>
      <c r="W2" s="2"/>
      <c r="X2" s="2"/>
      <c r="Y2" s="2"/>
      <c r="Z2" s="2"/>
      <c r="AA2" s="2"/>
      <c r="AB2" s="2"/>
      <c r="AC2" s="1"/>
    </row>
    <row r="3" spans="1:30" ht="9.9499999999999993" customHeight="1">
      <c r="A3" s="1"/>
      <c r="B3" s="1"/>
      <c r="C3" s="1"/>
      <c r="D3" s="3"/>
      <c r="E3" s="3"/>
      <c r="F3" s="3"/>
      <c r="G3" s="3"/>
      <c r="H3" s="3"/>
      <c r="I3" s="3"/>
      <c r="J3" s="3"/>
      <c r="K3" s="3"/>
      <c r="L3" s="3"/>
      <c r="M3" s="3"/>
      <c r="N3" s="3"/>
      <c r="O3" s="3"/>
      <c r="P3" s="3"/>
      <c r="Q3" s="3"/>
      <c r="R3" s="3"/>
      <c r="S3" s="3"/>
      <c r="T3" s="1076">
        <v>1</v>
      </c>
      <c r="U3" s="1077"/>
      <c r="V3" s="1077"/>
      <c r="W3" s="1077"/>
      <c r="X3" s="1"/>
      <c r="Y3" s="1076" t="s">
        <v>2</v>
      </c>
      <c r="Z3" s="1077"/>
      <c r="AA3" s="1"/>
      <c r="AB3" s="1"/>
      <c r="AC3" s="1"/>
    </row>
    <row r="4" spans="1:30" ht="14.1" customHeight="1">
      <c r="A4" s="1"/>
      <c r="B4" s="1"/>
      <c r="C4" s="1"/>
      <c r="D4" s="1080" t="s">
        <v>179</v>
      </c>
      <c r="E4" s="1081"/>
      <c r="F4" s="1081"/>
      <c r="G4" s="1081"/>
      <c r="H4" s="1081"/>
      <c r="I4" s="1081"/>
      <c r="J4" s="1081"/>
      <c r="K4" s="1081"/>
      <c r="L4" s="1081"/>
      <c r="M4" s="1081"/>
      <c r="N4" s="1081"/>
      <c r="O4" s="1081"/>
      <c r="P4" s="1081"/>
      <c r="Q4" s="1081"/>
      <c r="R4" s="1081"/>
      <c r="S4" s="1081"/>
      <c r="T4" s="1"/>
      <c r="U4" s="1"/>
      <c r="V4" s="1"/>
      <c r="W4" s="1"/>
      <c r="X4" s="1"/>
      <c r="Y4" s="1"/>
      <c r="Z4" s="1"/>
      <c r="AA4" s="1"/>
      <c r="AB4" s="1"/>
      <c r="AC4" s="1"/>
    </row>
    <row r="5" spans="1:30" ht="11.1" customHeight="1">
      <c r="A5" s="1070" t="s">
        <v>92</v>
      </c>
      <c r="B5" s="1071"/>
      <c r="C5" s="1071"/>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
      <c r="AC5" s="1"/>
    </row>
    <row r="6" spans="1:30" ht="11.1" customHeight="1">
      <c r="A6" s="1070" t="s">
        <v>8</v>
      </c>
      <c r="B6" s="1071"/>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071"/>
      <c r="AA6" s="1071"/>
      <c r="AB6" s="1"/>
      <c r="AC6" s="1"/>
    </row>
    <row r="7" spans="1:30" ht="11.1" customHeight="1">
      <c r="A7" s="1070" t="s">
        <v>60</v>
      </c>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071"/>
      <c r="AA7" s="1071"/>
      <c r="AB7" s="1"/>
      <c r="AC7" s="1"/>
    </row>
    <row r="8" spans="1:30" ht="11.1" customHeight="1">
      <c r="A8" s="1070" t="s">
        <v>180</v>
      </c>
      <c r="B8" s="1071"/>
      <c r="C8" s="1071"/>
      <c r="D8" s="1071"/>
      <c r="E8" s="1071"/>
      <c r="F8" s="1071"/>
      <c r="G8" s="1071"/>
      <c r="H8" s="1071"/>
      <c r="I8" s="1071"/>
      <c r="J8" s="1071"/>
      <c r="K8" s="1071"/>
      <c r="L8" s="1071"/>
      <c r="M8" s="1071"/>
      <c r="N8" s="1071"/>
      <c r="O8" s="1071"/>
      <c r="P8" s="1071"/>
      <c r="Q8" s="1071"/>
      <c r="R8" s="1071"/>
      <c r="S8" s="1071"/>
      <c r="T8" s="1071"/>
      <c r="U8" s="1071"/>
      <c r="V8" s="1071"/>
      <c r="W8" s="1071"/>
      <c r="X8" s="1071"/>
      <c r="Y8" s="1071"/>
      <c r="Z8" s="1071"/>
      <c r="AA8" s="1071"/>
      <c r="AB8" s="1"/>
      <c r="AC8" s="1"/>
    </row>
    <row r="9" spans="1:30" ht="11.1" customHeight="1">
      <c r="A9" s="5" t="s">
        <v>61</v>
      </c>
      <c r="B9" s="4"/>
      <c r="C9" s="1054" t="s">
        <v>181</v>
      </c>
      <c r="D9" s="1055"/>
      <c r="E9" s="4"/>
      <c r="F9" s="1072" t="s">
        <v>127</v>
      </c>
      <c r="G9" s="1073"/>
      <c r="H9" s="1073"/>
      <c r="I9" s="1073"/>
      <c r="J9" s="1073"/>
      <c r="K9" s="1073"/>
      <c r="L9" s="1073"/>
      <c r="M9" s="1073"/>
      <c r="N9" s="1073"/>
      <c r="O9" s="1073"/>
      <c r="P9" s="1073"/>
      <c r="Q9" s="4"/>
      <c r="R9" s="1082" t="s">
        <v>9</v>
      </c>
      <c r="S9" s="1083"/>
      <c r="T9" s="1083"/>
      <c r="U9" s="4"/>
      <c r="V9" s="4"/>
      <c r="W9" s="1082" t="s">
        <v>14</v>
      </c>
      <c r="X9" s="1083"/>
      <c r="Y9" s="1083"/>
      <c r="Z9" s="1083"/>
      <c r="AA9" s="1083"/>
      <c r="AB9" s="1083"/>
      <c r="AC9" s="4"/>
    </row>
    <row r="10" spans="1:30" ht="11.1" customHeight="1">
      <c r="A10" s="4"/>
      <c r="B10" s="4"/>
      <c r="C10" s="4"/>
      <c r="D10" s="4"/>
      <c r="E10" s="4"/>
      <c r="F10" s="6" t="s">
        <v>182</v>
      </c>
      <c r="G10" s="4"/>
      <c r="H10" s="6" t="s">
        <v>183</v>
      </c>
      <c r="I10" s="4"/>
      <c r="J10" s="6" t="s">
        <v>184</v>
      </c>
      <c r="K10" s="4"/>
      <c r="L10" s="6" t="s">
        <v>185</v>
      </c>
      <c r="M10" s="4"/>
      <c r="N10" s="6" t="s">
        <v>186</v>
      </c>
      <c r="O10" s="4"/>
      <c r="P10" s="6" t="s">
        <v>187</v>
      </c>
      <c r="Q10" s="4"/>
      <c r="R10" s="4"/>
      <c r="S10" s="4"/>
      <c r="T10" s="4"/>
      <c r="U10" s="4"/>
      <c r="V10" s="4"/>
      <c r="W10" s="4"/>
      <c r="X10" s="4"/>
      <c r="Y10" s="4"/>
      <c r="Z10" s="4"/>
      <c r="AA10" s="4"/>
      <c r="AB10" s="4"/>
      <c r="AC10" s="4"/>
    </row>
    <row r="11" spans="1:30" ht="9.9499999999999993" customHeight="1">
      <c r="A11" s="1124" t="s">
        <v>128</v>
      </c>
      <c r="B11" s="1125"/>
      <c r="C11" s="1125"/>
      <c r="D11" s="1125"/>
      <c r="E11" s="1125"/>
      <c r="F11" s="1125"/>
      <c r="G11" s="1125"/>
      <c r="H11" s="1125"/>
      <c r="I11" s="1125"/>
      <c r="J11" s="1125"/>
      <c r="K11" s="1125"/>
      <c r="L11" s="1125"/>
      <c r="M11" s="1125"/>
      <c r="N11" s="1125"/>
      <c r="O11" s="1125"/>
      <c r="P11" s="1125"/>
      <c r="Q11" s="1125"/>
      <c r="R11" s="1125"/>
      <c r="S11" s="1125"/>
      <c r="T11" s="1125"/>
      <c r="U11" s="1125"/>
      <c r="V11" s="1125"/>
      <c r="W11" s="1125"/>
      <c r="X11" s="1125"/>
      <c r="Y11" s="1125"/>
      <c r="Z11" s="1125"/>
      <c r="AA11" s="1125"/>
      <c r="AB11" s="1125"/>
      <c r="AC11" s="1125"/>
    </row>
    <row r="12" spans="1:30" ht="9.9499999999999993" customHeight="1">
      <c r="A12" s="50" t="s">
        <v>29</v>
      </c>
      <c r="B12" s="8"/>
      <c r="C12" s="8"/>
      <c r="D12" s="8"/>
      <c r="E12" s="8"/>
      <c r="F12" s="51">
        <v>13586</v>
      </c>
      <c r="G12" s="8"/>
      <c r="H12" s="51">
        <v>40254</v>
      </c>
      <c r="I12" s="8"/>
      <c r="J12" s="51">
        <v>66711</v>
      </c>
      <c r="K12" s="8"/>
      <c r="L12" s="51">
        <v>49014</v>
      </c>
      <c r="M12" s="8"/>
      <c r="N12" s="51">
        <v>49353</v>
      </c>
      <c r="O12" s="8"/>
      <c r="P12" s="51">
        <v>147972</v>
      </c>
      <c r="Q12" s="8"/>
      <c r="R12" s="1148">
        <v>366889</v>
      </c>
      <c r="S12" s="1149"/>
      <c r="T12" s="1149"/>
      <c r="U12" s="8"/>
      <c r="V12" s="8"/>
      <c r="W12" s="1150">
        <v>0.85289999999999999</v>
      </c>
      <c r="X12" s="1149"/>
      <c r="Y12" s="1149"/>
      <c r="Z12" s="1149"/>
      <c r="AA12" s="1149"/>
      <c r="AB12" s="1149"/>
      <c r="AC12" s="8"/>
    </row>
    <row r="13" spans="1:30" ht="9.9499999999999993" customHeight="1">
      <c r="A13" s="1"/>
      <c r="B13" s="1"/>
      <c r="C13" s="1064" t="s">
        <v>129</v>
      </c>
      <c r="D13" s="1065"/>
      <c r="E13" s="1"/>
      <c r="F13" s="10">
        <v>392</v>
      </c>
      <c r="G13" s="1"/>
      <c r="H13" s="10">
        <v>3044</v>
      </c>
      <c r="I13" s="1"/>
      <c r="J13" s="10">
        <v>9497</v>
      </c>
      <c r="K13" s="1"/>
      <c r="L13" s="10">
        <v>5297</v>
      </c>
      <c r="M13" s="1"/>
      <c r="N13" s="10">
        <v>4730</v>
      </c>
      <c r="O13" s="1"/>
      <c r="P13" s="10">
        <v>4162</v>
      </c>
      <c r="Q13" s="1"/>
      <c r="R13" s="1097">
        <v>27122</v>
      </c>
      <c r="S13" s="1067"/>
      <c r="T13" s="1067"/>
      <c r="U13" s="1"/>
      <c r="V13" s="1"/>
      <c r="W13" s="1066">
        <v>6.3100000000000003E-2</v>
      </c>
      <c r="X13" s="1067"/>
      <c r="Y13" s="1067"/>
      <c r="Z13" s="1067"/>
      <c r="AA13" s="1067"/>
      <c r="AB13" s="1067"/>
      <c r="AC13" s="1"/>
    </row>
    <row r="14" spans="1:30" ht="9.9499999999999993" customHeight="1">
      <c r="A14" s="1"/>
      <c r="B14" s="1"/>
      <c r="C14" s="1064" t="s">
        <v>130</v>
      </c>
      <c r="D14" s="1065"/>
      <c r="E14" s="1"/>
      <c r="F14" s="10"/>
      <c r="G14" s="1"/>
      <c r="H14" s="10">
        <v>876</v>
      </c>
      <c r="I14" s="1"/>
      <c r="J14" s="10">
        <v>2371</v>
      </c>
      <c r="K14" s="1"/>
      <c r="L14" s="10">
        <v>4008</v>
      </c>
      <c r="M14" s="1"/>
      <c r="N14" s="10">
        <v>4298</v>
      </c>
      <c r="O14" s="1"/>
      <c r="P14" s="10">
        <v>9409</v>
      </c>
      <c r="Q14" s="1"/>
      <c r="R14" s="1097">
        <v>20961</v>
      </c>
      <c r="S14" s="1067"/>
      <c r="T14" s="1067"/>
      <c r="U14" s="1"/>
      <c r="V14" s="1"/>
      <c r="W14" s="1066">
        <v>4.87E-2</v>
      </c>
      <c r="X14" s="1067"/>
      <c r="Y14" s="1067"/>
      <c r="Z14" s="1067"/>
      <c r="AA14" s="1067"/>
      <c r="AB14" s="1067"/>
      <c r="AC14" s="1"/>
    </row>
    <row r="15" spans="1:30" ht="9.9499999999999993" customHeight="1">
      <c r="A15" s="1"/>
      <c r="B15" s="1"/>
      <c r="C15" s="1064" t="s">
        <v>131</v>
      </c>
      <c r="D15" s="1065"/>
      <c r="E15" s="1"/>
      <c r="F15" s="10">
        <v>514</v>
      </c>
      <c r="G15" s="1"/>
      <c r="H15" s="10">
        <v>7694</v>
      </c>
      <c r="I15" s="1"/>
      <c r="J15" s="10">
        <v>12024</v>
      </c>
      <c r="K15" s="1"/>
      <c r="L15" s="10">
        <v>6717</v>
      </c>
      <c r="M15" s="1"/>
      <c r="N15" s="10">
        <v>1653</v>
      </c>
      <c r="O15" s="1"/>
      <c r="P15" s="10">
        <v>5622</v>
      </c>
      <c r="Q15" s="1"/>
      <c r="R15" s="1097">
        <v>34224</v>
      </c>
      <c r="S15" s="1067"/>
      <c r="T15" s="1067"/>
      <c r="U15" s="1"/>
      <c r="V15" s="1"/>
      <c r="W15" s="1066">
        <v>7.9600000000000004E-2</v>
      </c>
      <c r="X15" s="1067"/>
      <c r="Y15" s="1067"/>
      <c r="Z15" s="1067"/>
      <c r="AA15" s="1067"/>
      <c r="AB15" s="1067"/>
      <c r="AC15" s="1"/>
    </row>
    <row r="16" spans="1:30" ht="9.9499999999999993" customHeight="1">
      <c r="A16" s="1"/>
      <c r="B16" s="1"/>
      <c r="C16" s="1064" t="s">
        <v>132</v>
      </c>
      <c r="D16" s="1065"/>
      <c r="E16" s="1"/>
      <c r="F16" s="10">
        <v>2693</v>
      </c>
      <c r="G16" s="1"/>
      <c r="H16" s="10">
        <v>1256</v>
      </c>
      <c r="I16" s="1"/>
      <c r="J16" s="10">
        <v>18514</v>
      </c>
      <c r="K16" s="1"/>
      <c r="L16" s="10">
        <v>14637</v>
      </c>
      <c r="M16" s="1"/>
      <c r="N16" s="10">
        <v>11680</v>
      </c>
      <c r="O16" s="1"/>
      <c r="P16" s="10">
        <v>27253</v>
      </c>
      <c r="Q16" s="1"/>
      <c r="R16" s="1097">
        <v>76034</v>
      </c>
      <c r="S16" s="1067"/>
      <c r="T16" s="1067"/>
      <c r="U16" s="1"/>
      <c r="V16" s="1"/>
      <c r="W16" s="1066">
        <v>0.17680000000000001</v>
      </c>
      <c r="X16" s="1067"/>
      <c r="Y16" s="1067"/>
      <c r="Z16" s="1067"/>
      <c r="AA16" s="1067"/>
      <c r="AB16" s="1067"/>
      <c r="AC16" s="1"/>
    </row>
    <row r="17" spans="1:29" ht="9.9499999999999993" customHeight="1">
      <c r="A17" s="1"/>
      <c r="B17" s="1"/>
      <c r="C17" s="1064" t="s">
        <v>133</v>
      </c>
      <c r="D17" s="1065"/>
      <c r="E17" s="1"/>
      <c r="F17" s="10"/>
      <c r="G17" s="1"/>
      <c r="H17" s="10">
        <v>5831</v>
      </c>
      <c r="I17" s="1"/>
      <c r="J17" s="10">
        <v>2741</v>
      </c>
      <c r="K17" s="1"/>
      <c r="L17" s="10">
        <v>270</v>
      </c>
      <c r="M17" s="1"/>
      <c r="N17" s="10">
        <v>2492</v>
      </c>
      <c r="O17" s="1"/>
      <c r="P17" s="10">
        <v>15918</v>
      </c>
      <c r="Q17" s="1"/>
      <c r="R17" s="1097">
        <v>27251</v>
      </c>
      <c r="S17" s="1067"/>
      <c r="T17" s="1067"/>
      <c r="U17" s="1"/>
      <c r="V17" s="1"/>
      <c r="W17" s="1066">
        <v>6.3399999999999998E-2</v>
      </c>
      <c r="X17" s="1067"/>
      <c r="Y17" s="1067"/>
      <c r="Z17" s="1067"/>
      <c r="AA17" s="1067"/>
      <c r="AB17" s="1067"/>
      <c r="AC17" s="1"/>
    </row>
    <row r="18" spans="1:29" ht="9.9499999999999993" customHeight="1">
      <c r="A18" s="1"/>
      <c r="B18" s="1"/>
      <c r="C18" s="1064" t="s">
        <v>134</v>
      </c>
      <c r="D18" s="1065"/>
      <c r="E18" s="1"/>
      <c r="F18" s="10">
        <v>821</v>
      </c>
      <c r="G18" s="1"/>
      <c r="H18" s="10">
        <v>3031</v>
      </c>
      <c r="I18" s="1"/>
      <c r="J18" s="10">
        <v>4187</v>
      </c>
      <c r="K18" s="1"/>
      <c r="L18" s="10">
        <v>3037</v>
      </c>
      <c r="M18" s="1"/>
      <c r="N18" s="10">
        <v>7384</v>
      </c>
      <c r="O18" s="1"/>
      <c r="P18" s="10">
        <v>18379</v>
      </c>
      <c r="Q18" s="1"/>
      <c r="R18" s="1097">
        <v>36840</v>
      </c>
      <c r="S18" s="1067"/>
      <c r="T18" s="1067"/>
      <c r="U18" s="1"/>
      <c r="V18" s="1"/>
      <c r="W18" s="1066">
        <v>8.5599999999999996E-2</v>
      </c>
      <c r="X18" s="1067"/>
      <c r="Y18" s="1067"/>
      <c r="Z18" s="1067"/>
      <c r="AA18" s="1067"/>
      <c r="AB18" s="1067"/>
      <c r="AC18" s="1"/>
    </row>
    <row r="19" spans="1:29" ht="9.9499999999999993" customHeight="1">
      <c r="A19" s="1"/>
      <c r="B19" s="1"/>
      <c r="C19" s="1064" t="s">
        <v>135</v>
      </c>
      <c r="D19" s="1065"/>
      <c r="E19" s="1"/>
      <c r="F19" s="10">
        <v>155</v>
      </c>
      <c r="G19" s="1"/>
      <c r="H19" s="10"/>
      <c r="I19" s="1"/>
      <c r="J19" s="10">
        <v>4548</v>
      </c>
      <c r="K19" s="1"/>
      <c r="L19" s="10">
        <v>1179</v>
      </c>
      <c r="M19" s="1"/>
      <c r="N19" s="10">
        <v>447</v>
      </c>
      <c r="O19" s="1"/>
      <c r="P19" s="10">
        <v>2117</v>
      </c>
      <c r="Q19" s="1"/>
      <c r="R19" s="1097">
        <v>8445</v>
      </c>
      <c r="S19" s="1067"/>
      <c r="T19" s="1067"/>
      <c r="U19" s="1"/>
      <c r="V19" s="1"/>
      <c r="W19" s="1066">
        <v>1.9599999999999999E-2</v>
      </c>
      <c r="X19" s="1067"/>
      <c r="Y19" s="1067"/>
      <c r="Z19" s="1067"/>
      <c r="AA19" s="1067"/>
      <c r="AB19" s="1067"/>
      <c r="AC19" s="1"/>
    </row>
    <row r="20" spans="1:29" ht="9.9499999999999993" customHeight="1">
      <c r="A20" s="1"/>
      <c r="B20" s="1"/>
      <c r="C20" s="1064" t="s">
        <v>136</v>
      </c>
      <c r="D20" s="1065"/>
      <c r="E20" s="1"/>
      <c r="F20" s="10">
        <v>3224</v>
      </c>
      <c r="G20" s="1"/>
      <c r="H20" s="10">
        <v>773</v>
      </c>
      <c r="I20" s="1"/>
      <c r="J20" s="10">
        <v>2303</v>
      </c>
      <c r="K20" s="1"/>
      <c r="L20" s="10"/>
      <c r="M20" s="1"/>
      <c r="N20" s="10">
        <v>2660</v>
      </c>
      <c r="O20" s="1"/>
      <c r="P20" s="10">
        <v>17521</v>
      </c>
      <c r="Q20" s="1"/>
      <c r="R20" s="1097">
        <v>26481</v>
      </c>
      <c r="S20" s="1067"/>
      <c r="T20" s="1067"/>
      <c r="U20" s="1"/>
      <c r="V20" s="1"/>
      <c r="W20" s="1066">
        <v>6.1600000000000002E-2</v>
      </c>
      <c r="X20" s="1067"/>
      <c r="Y20" s="1067"/>
      <c r="Z20" s="1067"/>
      <c r="AA20" s="1067"/>
      <c r="AB20" s="1067"/>
      <c r="AC20" s="1"/>
    </row>
    <row r="21" spans="1:29" ht="9.9499999999999993" customHeight="1">
      <c r="A21" s="1"/>
      <c r="B21" s="1"/>
      <c r="C21" s="1064" t="s">
        <v>188</v>
      </c>
      <c r="D21" s="1065"/>
      <c r="E21" s="1"/>
      <c r="F21" s="10"/>
      <c r="G21" s="1"/>
      <c r="H21" s="10"/>
      <c r="I21" s="1"/>
      <c r="J21" s="10"/>
      <c r="K21" s="1"/>
      <c r="L21" s="10">
        <v>321</v>
      </c>
      <c r="M21" s="1"/>
      <c r="N21" s="10">
        <v>358</v>
      </c>
      <c r="O21" s="1"/>
      <c r="P21" s="10">
        <v>1656</v>
      </c>
      <c r="Q21" s="1"/>
      <c r="R21" s="1097">
        <v>2335</v>
      </c>
      <c r="S21" s="1067"/>
      <c r="T21" s="1067"/>
      <c r="U21" s="1"/>
      <c r="V21" s="1"/>
      <c r="W21" s="1066">
        <v>5.4000000000000003E-3</v>
      </c>
      <c r="X21" s="1067"/>
      <c r="Y21" s="1067"/>
      <c r="Z21" s="1067"/>
      <c r="AA21" s="1067"/>
      <c r="AB21" s="1067"/>
      <c r="AC21" s="1"/>
    </row>
    <row r="22" spans="1:29" ht="9.9499999999999993" customHeight="1">
      <c r="A22" s="1"/>
      <c r="B22" s="1"/>
      <c r="C22" s="1064" t="s">
        <v>138</v>
      </c>
      <c r="D22" s="1065"/>
      <c r="E22" s="1"/>
      <c r="F22" s="10"/>
      <c r="G22" s="1"/>
      <c r="H22" s="10">
        <v>729</v>
      </c>
      <c r="I22" s="1"/>
      <c r="J22" s="10"/>
      <c r="K22" s="1"/>
      <c r="L22" s="10">
        <v>118</v>
      </c>
      <c r="M22" s="1"/>
      <c r="N22" s="10">
        <v>1498</v>
      </c>
      <c r="O22" s="1"/>
      <c r="P22" s="10">
        <v>5488</v>
      </c>
      <c r="Q22" s="1"/>
      <c r="R22" s="1097">
        <v>7833</v>
      </c>
      <c r="S22" s="1067"/>
      <c r="T22" s="1067"/>
      <c r="U22" s="1"/>
      <c r="V22" s="1"/>
      <c r="W22" s="1066">
        <v>1.8200000000000001E-2</v>
      </c>
      <c r="X22" s="1067"/>
      <c r="Y22" s="1067"/>
      <c r="Z22" s="1067"/>
      <c r="AA22" s="1067"/>
      <c r="AB22" s="1067"/>
      <c r="AC22" s="1"/>
    </row>
    <row r="23" spans="1:29" ht="9.9499999999999993" customHeight="1">
      <c r="A23" s="1"/>
      <c r="B23" s="1"/>
      <c r="C23" s="1064" t="s">
        <v>139</v>
      </c>
      <c r="D23" s="1065"/>
      <c r="E23" s="1"/>
      <c r="F23" s="10"/>
      <c r="G23" s="1"/>
      <c r="H23" s="10">
        <v>73</v>
      </c>
      <c r="I23" s="1"/>
      <c r="J23" s="10"/>
      <c r="K23" s="1"/>
      <c r="L23" s="10"/>
      <c r="M23" s="1"/>
      <c r="N23" s="10">
        <v>1695</v>
      </c>
      <c r="O23" s="1"/>
      <c r="P23" s="10">
        <v>7200</v>
      </c>
      <c r="Q23" s="1"/>
      <c r="R23" s="1097">
        <v>8969</v>
      </c>
      <c r="S23" s="1067"/>
      <c r="T23" s="1067"/>
      <c r="U23" s="1"/>
      <c r="V23" s="1"/>
      <c r="W23" s="1066">
        <v>2.0899999999999998E-2</v>
      </c>
      <c r="X23" s="1067"/>
      <c r="Y23" s="1067"/>
      <c r="Z23" s="1067"/>
      <c r="AA23" s="1067"/>
      <c r="AB23" s="1067"/>
      <c r="AC23" s="1"/>
    </row>
    <row r="24" spans="1:29" ht="9.9499999999999993" customHeight="1">
      <c r="A24" s="1"/>
      <c r="B24" s="1"/>
      <c r="C24" s="1064" t="s">
        <v>140</v>
      </c>
      <c r="D24" s="1065"/>
      <c r="E24" s="1"/>
      <c r="F24" s="10">
        <v>906</v>
      </c>
      <c r="G24" s="1"/>
      <c r="H24" s="10">
        <v>6117</v>
      </c>
      <c r="I24" s="1"/>
      <c r="J24" s="10">
        <v>7015</v>
      </c>
      <c r="K24" s="1"/>
      <c r="L24" s="10">
        <v>9352</v>
      </c>
      <c r="M24" s="1"/>
      <c r="N24" s="10">
        <v>7239</v>
      </c>
      <c r="O24" s="1"/>
      <c r="P24" s="10">
        <v>21342</v>
      </c>
      <c r="Q24" s="1"/>
      <c r="R24" s="1097">
        <v>51972</v>
      </c>
      <c r="S24" s="1067"/>
      <c r="T24" s="1067"/>
      <c r="U24" s="1"/>
      <c r="V24" s="1"/>
      <c r="W24" s="1066">
        <v>0.1208</v>
      </c>
      <c r="X24" s="1067"/>
      <c r="Y24" s="1067"/>
      <c r="Z24" s="1067"/>
      <c r="AA24" s="1067"/>
      <c r="AB24" s="1067"/>
      <c r="AC24" s="1"/>
    </row>
    <row r="25" spans="1:29" ht="9.9499999999999993" customHeight="1">
      <c r="A25" s="1"/>
      <c r="B25" s="1"/>
      <c r="C25" s="1064" t="s">
        <v>141</v>
      </c>
      <c r="D25" s="1065"/>
      <c r="E25" s="1"/>
      <c r="F25" s="10">
        <v>3446</v>
      </c>
      <c r="G25" s="1"/>
      <c r="H25" s="10">
        <v>3335</v>
      </c>
      <c r="I25" s="1"/>
      <c r="J25" s="10">
        <v>1183</v>
      </c>
      <c r="K25" s="1"/>
      <c r="L25" s="10">
        <v>3546</v>
      </c>
      <c r="M25" s="1"/>
      <c r="N25" s="10">
        <v>3071</v>
      </c>
      <c r="O25" s="1"/>
      <c r="P25" s="10">
        <v>2706</v>
      </c>
      <c r="Q25" s="1"/>
      <c r="R25" s="1097">
        <v>17287</v>
      </c>
      <c r="S25" s="1067"/>
      <c r="T25" s="1067"/>
      <c r="U25" s="1"/>
      <c r="V25" s="1"/>
      <c r="W25" s="1066">
        <v>4.02E-2</v>
      </c>
      <c r="X25" s="1067"/>
      <c r="Y25" s="1067"/>
      <c r="Z25" s="1067"/>
      <c r="AA25" s="1067"/>
      <c r="AB25" s="1067"/>
      <c r="AC25" s="1"/>
    </row>
    <row r="26" spans="1:29" ht="9.9499999999999993" customHeight="1">
      <c r="A26" s="1"/>
      <c r="B26" s="1"/>
      <c r="C26" s="1064" t="s">
        <v>142</v>
      </c>
      <c r="D26" s="1065"/>
      <c r="E26" s="1"/>
      <c r="F26" s="10">
        <v>1062</v>
      </c>
      <c r="G26" s="1"/>
      <c r="H26" s="10">
        <v>7433</v>
      </c>
      <c r="I26" s="1"/>
      <c r="J26" s="10">
        <v>2122</v>
      </c>
      <c r="K26" s="1"/>
      <c r="L26" s="10">
        <v>295</v>
      </c>
      <c r="M26" s="1"/>
      <c r="N26" s="10"/>
      <c r="O26" s="1"/>
      <c r="P26" s="10">
        <v>3981</v>
      </c>
      <c r="Q26" s="1"/>
      <c r="R26" s="1097">
        <v>14894</v>
      </c>
      <c r="S26" s="1067"/>
      <c r="T26" s="1067"/>
      <c r="U26" s="1"/>
      <c r="V26" s="1"/>
      <c r="W26" s="1066">
        <v>3.4599999999999999E-2</v>
      </c>
      <c r="X26" s="1067"/>
      <c r="Y26" s="1067"/>
      <c r="Z26" s="1067"/>
      <c r="AA26" s="1067"/>
      <c r="AB26" s="1067"/>
      <c r="AC26" s="1"/>
    </row>
    <row r="27" spans="1:29" ht="9.9499999999999993" customHeight="1">
      <c r="A27" s="1"/>
      <c r="B27" s="1"/>
      <c r="C27" s="1064" t="s">
        <v>143</v>
      </c>
      <c r="D27" s="1065"/>
      <c r="E27" s="1"/>
      <c r="F27" s="10">
        <v>372</v>
      </c>
      <c r="G27" s="1"/>
      <c r="H27" s="10">
        <v>63</v>
      </c>
      <c r="I27" s="1"/>
      <c r="J27" s="10">
        <v>206</v>
      </c>
      <c r="K27" s="1"/>
      <c r="L27" s="10">
        <v>237</v>
      </c>
      <c r="M27" s="1"/>
      <c r="N27" s="10">
        <v>146</v>
      </c>
      <c r="O27" s="1"/>
      <c r="P27" s="10">
        <v>5217</v>
      </c>
      <c r="Q27" s="1"/>
      <c r="R27" s="1097">
        <v>6240</v>
      </c>
      <c r="S27" s="1067"/>
      <c r="T27" s="1067"/>
      <c r="U27" s="1"/>
      <c r="V27" s="1"/>
      <c r="W27" s="1066">
        <v>1.4500000000000001E-2</v>
      </c>
      <c r="X27" s="1067"/>
      <c r="Y27" s="1067"/>
      <c r="Z27" s="1067"/>
      <c r="AA27" s="1067"/>
      <c r="AB27" s="1067"/>
      <c r="AC27" s="1"/>
    </row>
    <row r="28" spans="1:29" ht="9.9499999999999993" customHeight="1">
      <c r="A28" s="1124" t="s">
        <v>145</v>
      </c>
      <c r="B28" s="1125"/>
      <c r="C28" s="1125"/>
      <c r="D28" s="1125"/>
      <c r="E28" s="1125"/>
      <c r="F28" s="1125"/>
      <c r="G28" s="1125"/>
      <c r="H28" s="1125"/>
      <c r="I28" s="1125"/>
      <c r="J28" s="1125"/>
      <c r="K28" s="1125"/>
      <c r="L28" s="1125"/>
      <c r="M28" s="1125"/>
      <c r="N28" s="1125"/>
      <c r="O28" s="1125"/>
      <c r="P28" s="1125"/>
      <c r="Q28" s="1125"/>
      <c r="R28" s="1125"/>
      <c r="S28" s="1125"/>
      <c r="T28" s="1125"/>
      <c r="U28" s="1125"/>
      <c r="V28" s="1125"/>
      <c r="W28" s="1125"/>
      <c r="X28" s="1125"/>
      <c r="Y28" s="1125"/>
      <c r="Z28" s="1125"/>
      <c r="AA28" s="1125"/>
      <c r="AB28" s="1125"/>
      <c r="AC28" s="1125"/>
    </row>
    <row r="29" spans="1:29" ht="9.9499999999999993" customHeight="1">
      <c r="A29" s="50" t="s">
        <v>18</v>
      </c>
      <c r="B29" s="8"/>
      <c r="C29" s="8"/>
      <c r="D29" s="8"/>
      <c r="E29" s="8"/>
      <c r="F29" s="51"/>
      <c r="G29" s="8"/>
      <c r="H29" s="51">
        <v>182</v>
      </c>
      <c r="I29" s="8"/>
      <c r="J29" s="51">
        <v>64</v>
      </c>
      <c r="K29" s="8"/>
      <c r="L29" s="51">
        <v>1384</v>
      </c>
      <c r="M29" s="8"/>
      <c r="N29" s="51">
        <v>1012</v>
      </c>
      <c r="O29" s="8"/>
      <c r="P29" s="51">
        <v>4656</v>
      </c>
      <c r="Q29" s="8"/>
      <c r="R29" s="1148">
        <v>7297</v>
      </c>
      <c r="S29" s="1149"/>
      <c r="T29" s="1149"/>
      <c r="U29" s="8"/>
      <c r="V29" s="8"/>
      <c r="W29" s="1150">
        <v>1.7000000000000001E-2</v>
      </c>
      <c r="X29" s="1149"/>
      <c r="Y29" s="1149"/>
      <c r="Z29" s="1149"/>
      <c r="AA29" s="1149"/>
      <c r="AB29" s="1149"/>
      <c r="AC29" s="8"/>
    </row>
    <row r="30" spans="1:29" ht="9.9499999999999993" customHeight="1">
      <c r="A30" s="1"/>
      <c r="B30" s="1"/>
      <c r="C30" s="1064" t="s">
        <v>129</v>
      </c>
      <c r="D30" s="1065"/>
      <c r="E30" s="1"/>
      <c r="F30" s="10"/>
      <c r="G30" s="1"/>
      <c r="H30" s="10">
        <v>23</v>
      </c>
      <c r="I30" s="1"/>
      <c r="J30" s="10"/>
      <c r="K30" s="1"/>
      <c r="L30" s="10">
        <v>246</v>
      </c>
      <c r="M30" s="1"/>
      <c r="N30" s="10">
        <v>256</v>
      </c>
      <c r="O30" s="1"/>
      <c r="P30" s="10">
        <v>1213</v>
      </c>
      <c r="Q30" s="1"/>
      <c r="R30" s="1097">
        <v>1737</v>
      </c>
      <c r="S30" s="1067"/>
      <c r="T30" s="1067"/>
      <c r="U30" s="1"/>
      <c r="V30" s="1"/>
      <c r="W30" s="1066">
        <v>4.0000000000000001E-3</v>
      </c>
      <c r="X30" s="1067"/>
      <c r="Y30" s="1067"/>
      <c r="Z30" s="1067"/>
      <c r="AA30" s="1067"/>
      <c r="AB30" s="1067"/>
      <c r="AC30" s="1"/>
    </row>
    <row r="31" spans="1:29" ht="9.9499999999999993" customHeight="1">
      <c r="A31" s="1"/>
      <c r="B31" s="1"/>
      <c r="C31" s="1064" t="s">
        <v>130</v>
      </c>
      <c r="D31" s="1065"/>
      <c r="E31" s="1"/>
      <c r="F31" s="10"/>
      <c r="G31" s="1"/>
      <c r="H31" s="10"/>
      <c r="I31" s="1"/>
      <c r="J31" s="10"/>
      <c r="K31" s="1"/>
      <c r="L31" s="10">
        <v>1</v>
      </c>
      <c r="M31" s="1"/>
      <c r="N31" s="10">
        <v>21</v>
      </c>
      <c r="O31" s="1"/>
      <c r="P31" s="10">
        <v>243</v>
      </c>
      <c r="Q31" s="1"/>
      <c r="R31" s="1097">
        <v>265</v>
      </c>
      <c r="S31" s="1067"/>
      <c r="T31" s="1067"/>
      <c r="U31" s="1"/>
      <c r="V31" s="1"/>
      <c r="W31" s="1066">
        <v>5.9999999999999995E-4</v>
      </c>
      <c r="X31" s="1067"/>
      <c r="Y31" s="1067"/>
      <c r="Z31" s="1067"/>
      <c r="AA31" s="1067"/>
      <c r="AB31" s="1067"/>
      <c r="AC31" s="1"/>
    </row>
    <row r="32" spans="1:29" ht="9.9499999999999993" customHeight="1">
      <c r="A32" s="1"/>
      <c r="B32" s="1"/>
      <c r="C32" s="1064" t="s">
        <v>132</v>
      </c>
      <c r="D32" s="1065"/>
      <c r="E32" s="1"/>
      <c r="F32" s="10"/>
      <c r="G32" s="1"/>
      <c r="H32" s="10"/>
      <c r="I32" s="1"/>
      <c r="J32" s="10"/>
      <c r="K32" s="1"/>
      <c r="L32" s="10">
        <v>47</v>
      </c>
      <c r="M32" s="1"/>
      <c r="N32" s="10">
        <v>255</v>
      </c>
      <c r="O32" s="1"/>
      <c r="P32" s="10">
        <v>75</v>
      </c>
      <c r="Q32" s="1"/>
      <c r="R32" s="1097">
        <v>377</v>
      </c>
      <c r="S32" s="1067"/>
      <c r="T32" s="1067"/>
      <c r="U32" s="1"/>
      <c r="V32" s="1"/>
      <c r="W32" s="1066">
        <v>8.9999999999999998E-4</v>
      </c>
      <c r="X32" s="1067"/>
      <c r="Y32" s="1067"/>
      <c r="Z32" s="1067"/>
      <c r="AA32" s="1067"/>
      <c r="AB32" s="1067"/>
      <c r="AC32" s="1"/>
    </row>
    <row r="33" spans="1:29" ht="9.9499999999999993" customHeight="1">
      <c r="A33" s="1"/>
      <c r="B33" s="1"/>
      <c r="C33" s="1064" t="s">
        <v>133</v>
      </c>
      <c r="D33" s="1065"/>
      <c r="E33" s="1"/>
      <c r="F33" s="10"/>
      <c r="G33" s="1"/>
      <c r="H33" s="10">
        <v>63</v>
      </c>
      <c r="I33" s="1"/>
      <c r="J33" s="10"/>
      <c r="K33" s="1"/>
      <c r="L33" s="10">
        <v>178</v>
      </c>
      <c r="M33" s="1"/>
      <c r="N33" s="10">
        <v>432</v>
      </c>
      <c r="O33" s="1"/>
      <c r="P33" s="10">
        <v>1476</v>
      </c>
      <c r="Q33" s="1"/>
      <c r="R33" s="1097">
        <v>2149</v>
      </c>
      <c r="S33" s="1067"/>
      <c r="T33" s="1067"/>
      <c r="U33" s="1"/>
      <c r="V33" s="1"/>
      <c r="W33" s="1066">
        <v>5.0000000000000001E-3</v>
      </c>
      <c r="X33" s="1067"/>
      <c r="Y33" s="1067"/>
      <c r="Z33" s="1067"/>
      <c r="AA33" s="1067"/>
      <c r="AB33" s="1067"/>
      <c r="AC33" s="1"/>
    </row>
    <row r="34" spans="1:29" ht="9.9499999999999993" customHeight="1">
      <c r="A34" s="1"/>
      <c r="B34" s="1"/>
      <c r="C34" s="1064" t="s">
        <v>134</v>
      </c>
      <c r="D34" s="1065"/>
      <c r="E34" s="1"/>
      <c r="F34" s="10"/>
      <c r="G34" s="1"/>
      <c r="H34" s="10"/>
      <c r="I34" s="1"/>
      <c r="J34" s="10">
        <v>64</v>
      </c>
      <c r="K34" s="1"/>
      <c r="L34" s="10">
        <v>95</v>
      </c>
      <c r="M34" s="1"/>
      <c r="N34" s="10"/>
      <c r="O34" s="1"/>
      <c r="P34" s="10">
        <v>322</v>
      </c>
      <c r="Q34" s="1"/>
      <c r="R34" s="1097">
        <v>480</v>
      </c>
      <c r="S34" s="1067"/>
      <c r="T34" s="1067"/>
      <c r="U34" s="1"/>
      <c r="V34" s="1"/>
      <c r="W34" s="1066">
        <v>1.1000000000000001E-3</v>
      </c>
      <c r="X34" s="1067"/>
      <c r="Y34" s="1067"/>
      <c r="Z34" s="1067"/>
      <c r="AA34" s="1067"/>
      <c r="AB34" s="1067"/>
      <c r="AC34" s="1"/>
    </row>
    <row r="35" spans="1:29" ht="9.9499999999999993" customHeight="1">
      <c r="A35" s="1"/>
      <c r="B35" s="1"/>
      <c r="C35" s="1064" t="s">
        <v>188</v>
      </c>
      <c r="D35" s="1065"/>
      <c r="E35" s="1"/>
      <c r="F35" s="10"/>
      <c r="G35" s="1"/>
      <c r="H35" s="10"/>
      <c r="I35" s="1"/>
      <c r="J35" s="10"/>
      <c r="K35" s="1"/>
      <c r="L35" s="10"/>
      <c r="M35" s="1"/>
      <c r="N35" s="10"/>
      <c r="O35" s="1"/>
      <c r="P35" s="10">
        <v>288</v>
      </c>
      <c r="Q35" s="1"/>
      <c r="R35" s="1097">
        <v>288</v>
      </c>
      <c r="S35" s="1067"/>
      <c r="T35" s="1067"/>
      <c r="U35" s="1"/>
      <c r="V35" s="1"/>
      <c r="W35" s="1066">
        <v>6.9999999999999999E-4</v>
      </c>
      <c r="X35" s="1067"/>
      <c r="Y35" s="1067"/>
      <c r="Z35" s="1067"/>
      <c r="AA35" s="1067"/>
      <c r="AB35" s="1067"/>
      <c r="AC35" s="1"/>
    </row>
    <row r="36" spans="1:29" ht="9.9499999999999993" customHeight="1">
      <c r="A36" s="1"/>
      <c r="B36" s="1"/>
      <c r="C36" s="1064" t="s">
        <v>139</v>
      </c>
      <c r="D36" s="1065"/>
      <c r="E36" s="1"/>
      <c r="F36" s="10"/>
      <c r="G36" s="1"/>
      <c r="H36" s="10"/>
      <c r="I36" s="1"/>
      <c r="J36" s="10"/>
      <c r="K36" s="1"/>
      <c r="L36" s="10">
        <v>659</v>
      </c>
      <c r="M36" s="1"/>
      <c r="N36" s="10"/>
      <c r="O36" s="1"/>
      <c r="P36" s="10"/>
      <c r="Q36" s="1"/>
      <c r="R36" s="1097">
        <v>659</v>
      </c>
      <c r="S36" s="1067"/>
      <c r="T36" s="1067"/>
      <c r="U36" s="1"/>
      <c r="V36" s="1"/>
      <c r="W36" s="1066">
        <v>1.5E-3</v>
      </c>
      <c r="X36" s="1067"/>
      <c r="Y36" s="1067"/>
      <c r="Z36" s="1067"/>
      <c r="AA36" s="1067"/>
      <c r="AB36" s="1067"/>
      <c r="AC36" s="1"/>
    </row>
    <row r="37" spans="1:29" ht="9.9499999999999993" customHeight="1">
      <c r="A37" s="1"/>
      <c r="B37" s="1"/>
      <c r="C37" s="1064" t="s">
        <v>140</v>
      </c>
      <c r="D37" s="1065"/>
      <c r="E37" s="1"/>
      <c r="F37" s="10"/>
      <c r="G37" s="1"/>
      <c r="H37" s="10">
        <v>97</v>
      </c>
      <c r="I37" s="1"/>
      <c r="J37" s="10"/>
      <c r="K37" s="1"/>
      <c r="L37" s="10">
        <v>157</v>
      </c>
      <c r="M37" s="1"/>
      <c r="N37" s="10">
        <v>47</v>
      </c>
      <c r="O37" s="1"/>
      <c r="P37" s="10">
        <v>1040</v>
      </c>
      <c r="Q37" s="1"/>
      <c r="R37" s="1097">
        <v>1341</v>
      </c>
      <c r="S37" s="1067"/>
      <c r="T37" s="1067"/>
      <c r="U37" s="1"/>
      <c r="V37" s="1"/>
      <c r="W37" s="1066">
        <v>3.0999999999999999E-3</v>
      </c>
      <c r="X37" s="1067"/>
      <c r="Y37" s="1067"/>
      <c r="Z37" s="1067"/>
      <c r="AA37" s="1067"/>
      <c r="AB37" s="1067"/>
      <c r="AC37" s="1"/>
    </row>
    <row r="38" spans="1:29" ht="9.9499999999999993" customHeight="1">
      <c r="A38" s="50" t="s">
        <v>21</v>
      </c>
      <c r="B38" s="8"/>
      <c r="C38" s="8"/>
      <c r="D38" s="8"/>
      <c r="E38" s="8"/>
      <c r="F38" s="51"/>
      <c r="G38" s="8"/>
      <c r="H38" s="51">
        <v>715</v>
      </c>
      <c r="I38" s="8"/>
      <c r="J38" s="51">
        <v>649</v>
      </c>
      <c r="K38" s="8"/>
      <c r="L38" s="51">
        <v>280</v>
      </c>
      <c r="M38" s="8"/>
      <c r="N38" s="51">
        <v>2389</v>
      </c>
      <c r="O38" s="8"/>
      <c r="P38" s="51">
        <v>3162</v>
      </c>
      <c r="Q38" s="8"/>
      <c r="R38" s="1148">
        <v>7195</v>
      </c>
      <c r="S38" s="1149"/>
      <c r="T38" s="1149"/>
      <c r="U38" s="8"/>
      <c r="V38" s="8"/>
      <c r="W38" s="1150">
        <v>1.67E-2</v>
      </c>
      <c r="X38" s="1149"/>
      <c r="Y38" s="1149"/>
      <c r="Z38" s="1149"/>
      <c r="AA38" s="1149"/>
      <c r="AB38" s="1149"/>
      <c r="AC38" s="8"/>
    </row>
    <row r="39" spans="1:29" ht="9.9499999999999993" customHeight="1">
      <c r="A39" s="1"/>
      <c r="B39" s="1"/>
      <c r="C39" s="1064" t="s">
        <v>148</v>
      </c>
      <c r="D39" s="1065"/>
      <c r="E39" s="1"/>
      <c r="F39" s="10"/>
      <c r="G39" s="1"/>
      <c r="H39" s="10"/>
      <c r="I39" s="1"/>
      <c r="J39" s="10"/>
      <c r="K39" s="1"/>
      <c r="L39" s="10"/>
      <c r="M39" s="1"/>
      <c r="N39" s="10">
        <v>76</v>
      </c>
      <c r="O39" s="1"/>
      <c r="P39" s="10">
        <v>39</v>
      </c>
      <c r="Q39" s="1"/>
      <c r="R39" s="1097">
        <v>115</v>
      </c>
      <c r="S39" s="1067"/>
      <c r="T39" s="1067"/>
      <c r="U39" s="1"/>
      <c r="V39" s="1"/>
      <c r="W39" s="1066">
        <v>2.9999999999999997E-4</v>
      </c>
      <c r="X39" s="1067"/>
      <c r="Y39" s="1067"/>
      <c r="Z39" s="1067"/>
      <c r="AA39" s="1067"/>
      <c r="AB39" s="1067"/>
      <c r="AC39" s="1"/>
    </row>
    <row r="40" spans="1:29" ht="9.9499999999999993" customHeight="1">
      <c r="A40" s="1"/>
      <c r="B40" s="1"/>
      <c r="C40" s="1064" t="s">
        <v>150</v>
      </c>
      <c r="D40" s="1065"/>
      <c r="E40" s="1"/>
      <c r="F40" s="10"/>
      <c r="G40" s="1"/>
      <c r="H40" s="10"/>
      <c r="I40" s="1"/>
      <c r="J40" s="10">
        <v>1</v>
      </c>
      <c r="K40" s="1"/>
      <c r="L40" s="10"/>
      <c r="M40" s="1"/>
      <c r="N40" s="10">
        <v>292</v>
      </c>
      <c r="O40" s="1"/>
      <c r="P40" s="10">
        <v>368</v>
      </c>
      <c r="Q40" s="1"/>
      <c r="R40" s="1097">
        <v>661</v>
      </c>
      <c r="S40" s="1067"/>
      <c r="T40" s="1067"/>
      <c r="U40" s="1"/>
      <c r="V40" s="1"/>
      <c r="W40" s="1066">
        <v>1.5E-3</v>
      </c>
      <c r="X40" s="1067"/>
      <c r="Y40" s="1067"/>
      <c r="Z40" s="1067"/>
      <c r="AA40" s="1067"/>
      <c r="AB40" s="1067"/>
      <c r="AC40" s="1"/>
    </row>
    <row r="41" spans="1:29" ht="9.9499999999999993" customHeight="1">
      <c r="A41" s="1"/>
      <c r="B41" s="1"/>
      <c r="C41" s="1064" t="s">
        <v>151</v>
      </c>
      <c r="D41" s="1065"/>
      <c r="E41" s="1"/>
      <c r="F41" s="10"/>
      <c r="G41" s="1"/>
      <c r="H41" s="10"/>
      <c r="I41" s="1"/>
      <c r="J41" s="10"/>
      <c r="K41" s="1"/>
      <c r="L41" s="10">
        <v>97</v>
      </c>
      <c r="M41" s="1"/>
      <c r="N41" s="10"/>
      <c r="O41" s="1"/>
      <c r="P41" s="10"/>
      <c r="Q41" s="1"/>
      <c r="R41" s="1097">
        <v>97</v>
      </c>
      <c r="S41" s="1067"/>
      <c r="T41" s="1067"/>
      <c r="U41" s="1"/>
      <c r="V41" s="1"/>
      <c r="W41" s="1066">
        <v>2.0000000000000001E-4</v>
      </c>
      <c r="X41" s="1067"/>
      <c r="Y41" s="1067"/>
      <c r="Z41" s="1067"/>
      <c r="AA41" s="1067"/>
      <c r="AB41" s="1067"/>
      <c r="AC41" s="1"/>
    </row>
    <row r="42" spans="1:29" ht="9.9499999999999993" customHeight="1">
      <c r="A42" s="1"/>
      <c r="B42" s="1"/>
      <c r="C42" s="1064" t="s">
        <v>138</v>
      </c>
      <c r="D42" s="1065"/>
      <c r="E42" s="1"/>
      <c r="F42" s="10"/>
      <c r="G42" s="1"/>
      <c r="H42" s="10"/>
      <c r="I42" s="1"/>
      <c r="J42" s="10"/>
      <c r="K42" s="1"/>
      <c r="L42" s="10"/>
      <c r="M42" s="1"/>
      <c r="N42" s="10"/>
      <c r="O42" s="1"/>
      <c r="P42" s="10">
        <v>163</v>
      </c>
      <c r="Q42" s="1"/>
      <c r="R42" s="1097">
        <v>163</v>
      </c>
      <c r="S42" s="1067"/>
      <c r="T42" s="1067"/>
      <c r="U42" s="1"/>
      <c r="V42" s="1"/>
      <c r="W42" s="1066">
        <v>4.0000000000000002E-4</v>
      </c>
      <c r="X42" s="1067"/>
      <c r="Y42" s="1067"/>
      <c r="Z42" s="1067"/>
      <c r="AA42" s="1067"/>
      <c r="AB42" s="1067"/>
      <c r="AC42" s="1"/>
    </row>
    <row r="43" spans="1:29" ht="9.9499999999999993" customHeight="1">
      <c r="A43" s="1"/>
      <c r="B43" s="1"/>
      <c r="C43" s="1064" t="s">
        <v>170</v>
      </c>
      <c r="D43" s="1065"/>
      <c r="E43" s="1"/>
      <c r="F43" s="10"/>
      <c r="G43" s="1"/>
      <c r="H43" s="10"/>
      <c r="I43" s="1"/>
      <c r="J43" s="10"/>
      <c r="K43" s="1"/>
      <c r="L43" s="10">
        <v>10</v>
      </c>
      <c r="M43" s="1"/>
      <c r="N43" s="10">
        <v>836</v>
      </c>
      <c r="O43" s="1"/>
      <c r="P43" s="10">
        <v>164</v>
      </c>
      <c r="Q43" s="1"/>
      <c r="R43" s="1097">
        <v>1010</v>
      </c>
      <c r="S43" s="1067"/>
      <c r="T43" s="1067"/>
      <c r="U43" s="1"/>
      <c r="V43" s="1"/>
      <c r="W43" s="1066">
        <v>2.3E-3</v>
      </c>
      <c r="X43" s="1067"/>
      <c r="Y43" s="1067"/>
      <c r="Z43" s="1067"/>
      <c r="AA43" s="1067"/>
      <c r="AB43" s="1067"/>
      <c r="AC43" s="1"/>
    </row>
    <row r="44" spans="1:29" ht="9.9499999999999993" customHeight="1">
      <c r="A44" s="1"/>
      <c r="B44" s="1"/>
      <c r="C44" s="1064" t="s">
        <v>189</v>
      </c>
      <c r="D44" s="1065"/>
      <c r="E44" s="1"/>
      <c r="F44" s="10"/>
      <c r="G44" s="1"/>
      <c r="H44" s="10"/>
      <c r="I44" s="1"/>
      <c r="J44" s="10">
        <v>50</v>
      </c>
      <c r="K44" s="1"/>
      <c r="L44" s="10">
        <v>82</v>
      </c>
      <c r="M44" s="1"/>
      <c r="N44" s="10"/>
      <c r="O44" s="1"/>
      <c r="P44" s="10">
        <v>789</v>
      </c>
      <c r="Q44" s="1"/>
      <c r="R44" s="1097">
        <v>922</v>
      </c>
      <c r="S44" s="1067"/>
      <c r="T44" s="1067"/>
      <c r="U44" s="1"/>
      <c r="V44" s="1"/>
      <c r="W44" s="1066">
        <v>2.0999999999999999E-3</v>
      </c>
      <c r="X44" s="1067"/>
      <c r="Y44" s="1067"/>
      <c r="Z44" s="1067"/>
      <c r="AA44" s="1067"/>
      <c r="AB44" s="1067"/>
      <c r="AC44" s="1"/>
    </row>
    <row r="45" spans="1:29" ht="9.9499999999999993" customHeight="1">
      <c r="A45" s="1"/>
      <c r="B45" s="1"/>
      <c r="C45" s="1064" t="s">
        <v>190</v>
      </c>
      <c r="D45" s="1065"/>
      <c r="E45" s="1"/>
      <c r="F45" s="10"/>
      <c r="G45" s="1"/>
      <c r="H45" s="10"/>
      <c r="I45" s="1"/>
      <c r="J45" s="10">
        <v>10</v>
      </c>
      <c r="K45" s="1"/>
      <c r="L45" s="10"/>
      <c r="M45" s="1"/>
      <c r="N45" s="10"/>
      <c r="O45" s="1"/>
      <c r="P45" s="10">
        <v>206</v>
      </c>
      <c r="Q45" s="1"/>
      <c r="R45" s="1097">
        <v>215</v>
      </c>
      <c r="S45" s="1067"/>
      <c r="T45" s="1067"/>
      <c r="U45" s="1"/>
      <c r="V45" s="1"/>
      <c r="W45" s="1066">
        <v>5.0000000000000001E-4</v>
      </c>
      <c r="X45" s="1067"/>
      <c r="Y45" s="1067"/>
      <c r="Z45" s="1067"/>
      <c r="AA45" s="1067"/>
      <c r="AB45" s="1067"/>
      <c r="AC45" s="1"/>
    </row>
    <row r="46" spans="1:29" ht="9.9499999999999993" customHeight="1">
      <c r="A46" s="1"/>
      <c r="B46" s="1"/>
      <c r="C46" s="1064" t="s">
        <v>152</v>
      </c>
      <c r="D46" s="1065"/>
      <c r="E46" s="1"/>
      <c r="F46" s="10"/>
      <c r="G46" s="1"/>
      <c r="H46" s="10"/>
      <c r="I46" s="1"/>
      <c r="J46" s="10"/>
      <c r="K46" s="1"/>
      <c r="L46" s="10"/>
      <c r="M46" s="1"/>
      <c r="N46" s="10">
        <v>100</v>
      </c>
      <c r="O46" s="1"/>
      <c r="P46" s="10">
        <v>427</v>
      </c>
      <c r="Q46" s="1"/>
      <c r="R46" s="1097">
        <v>527</v>
      </c>
      <c r="S46" s="1067"/>
      <c r="T46" s="1067"/>
      <c r="U46" s="1"/>
      <c r="V46" s="1"/>
      <c r="W46" s="1066">
        <v>1.1999999999999999E-3</v>
      </c>
      <c r="X46" s="1067"/>
      <c r="Y46" s="1067"/>
      <c r="Z46" s="1067"/>
      <c r="AA46" s="1067"/>
      <c r="AB46" s="1067"/>
      <c r="AC46" s="1"/>
    </row>
    <row r="47" spans="1:29" ht="9.9499999999999993" customHeight="1">
      <c r="A47" s="1"/>
      <c r="B47" s="1"/>
      <c r="C47" s="1064" t="s">
        <v>153</v>
      </c>
      <c r="D47" s="1065"/>
      <c r="E47" s="1"/>
      <c r="F47" s="10"/>
      <c r="G47" s="1"/>
      <c r="H47" s="10">
        <v>147</v>
      </c>
      <c r="I47" s="1"/>
      <c r="J47" s="10">
        <v>54</v>
      </c>
      <c r="K47" s="1"/>
      <c r="L47" s="10"/>
      <c r="M47" s="1"/>
      <c r="N47" s="10">
        <v>861</v>
      </c>
      <c r="O47" s="1"/>
      <c r="P47" s="10">
        <v>54</v>
      </c>
      <c r="Q47" s="1"/>
      <c r="R47" s="1097">
        <v>1115</v>
      </c>
      <c r="S47" s="1067"/>
      <c r="T47" s="1067"/>
      <c r="U47" s="1"/>
      <c r="V47" s="1"/>
      <c r="W47" s="1066">
        <v>2.5999999999999999E-3</v>
      </c>
      <c r="X47" s="1067"/>
      <c r="Y47" s="1067"/>
      <c r="Z47" s="1067"/>
      <c r="AA47" s="1067"/>
      <c r="AB47" s="1067"/>
      <c r="AC47" s="1"/>
    </row>
    <row r="48" spans="1:29" ht="9.9499999999999993" customHeight="1">
      <c r="A48" s="1"/>
      <c r="B48" s="1"/>
      <c r="C48" s="1064" t="s">
        <v>156</v>
      </c>
      <c r="D48" s="1065"/>
      <c r="E48" s="1"/>
      <c r="F48" s="10"/>
      <c r="G48" s="1"/>
      <c r="H48" s="10">
        <v>26</v>
      </c>
      <c r="I48" s="1"/>
      <c r="J48" s="10"/>
      <c r="K48" s="1"/>
      <c r="L48" s="10">
        <v>90</v>
      </c>
      <c r="M48" s="1"/>
      <c r="N48" s="10">
        <v>200</v>
      </c>
      <c r="O48" s="1"/>
      <c r="P48" s="10">
        <v>437</v>
      </c>
      <c r="Q48" s="1"/>
      <c r="R48" s="1097">
        <v>753</v>
      </c>
      <c r="S48" s="1067"/>
      <c r="T48" s="1067"/>
      <c r="U48" s="1"/>
      <c r="V48" s="1"/>
      <c r="W48" s="1066">
        <v>1.8E-3</v>
      </c>
      <c r="X48" s="1067"/>
      <c r="Y48" s="1067"/>
      <c r="Z48" s="1067"/>
      <c r="AA48" s="1067"/>
      <c r="AB48" s="1067"/>
      <c r="AC48" s="1"/>
    </row>
    <row r="49" spans="1:29" ht="9.9499999999999993" customHeight="1">
      <c r="A49" s="1"/>
      <c r="B49" s="1"/>
      <c r="C49" s="1064" t="s">
        <v>164</v>
      </c>
      <c r="D49" s="1065"/>
      <c r="E49" s="1"/>
      <c r="F49" s="10"/>
      <c r="G49" s="1"/>
      <c r="H49" s="10">
        <v>543</v>
      </c>
      <c r="I49" s="1"/>
      <c r="J49" s="10">
        <v>534</v>
      </c>
      <c r="K49" s="1"/>
      <c r="L49" s="10"/>
      <c r="M49" s="1"/>
      <c r="N49" s="10">
        <v>25</v>
      </c>
      <c r="O49" s="1"/>
      <c r="P49" s="10">
        <v>515</v>
      </c>
      <c r="Q49" s="1"/>
      <c r="R49" s="1097">
        <v>1616</v>
      </c>
      <c r="S49" s="1067"/>
      <c r="T49" s="1067"/>
      <c r="U49" s="1"/>
      <c r="V49" s="1"/>
      <c r="W49" s="1066">
        <v>3.8E-3</v>
      </c>
      <c r="X49" s="1067"/>
      <c r="Y49" s="1067"/>
      <c r="Z49" s="1067"/>
      <c r="AA49" s="1067"/>
      <c r="AB49" s="1067"/>
      <c r="AC49" s="1"/>
    </row>
    <row r="50" spans="1:29" ht="9.9499999999999993" customHeight="1">
      <c r="A50" s="50" t="s">
        <v>23</v>
      </c>
      <c r="B50" s="8"/>
      <c r="C50" s="8"/>
      <c r="D50" s="8"/>
      <c r="E50" s="8"/>
      <c r="F50" s="51"/>
      <c r="G50" s="8"/>
      <c r="H50" s="51"/>
      <c r="I50" s="8"/>
      <c r="J50" s="51"/>
      <c r="K50" s="8"/>
      <c r="L50" s="51">
        <v>348</v>
      </c>
      <c r="M50" s="8"/>
      <c r="N50" s="51">
        <v>385</v>
      </c>
      <c r="O50" s="8"/>
      <c r="P50" s="51">
        <v>719</v>
      </c>
      <c r="Q50" s="8"/>
      <c r="R50" s="1148">
        <v>1452</v>
      </c>
      <c r="S50" s="1149"/>
      <c r="T50" s="1149"/>
      <c r="U50" s="8"/>
      <c r="V50" s="8"/>
      <c r="W50" s="1150">
        <v>3.3999999999999998E-3</v>
      </c>
      <c r="X50" s="1149"/>
      <c r="Y50" s="1149"/>
      <c r="Z50" s="1149"/>
      <c r="AA50" s="1149"/>
      <c r="AB50" s="1149"/>
      <c r="AC50" s="8"/>
    </row>
    <row r="51" spans="1:29" ht="9.9499999999999993" customHeight="1">
      <c r="A51" s="1"/>
      <c r="B51" s="1"/>
      <c r="C51" s="1064" t="s">
        <v>191</v>
      </c>
      <c r="D51" s="1065"/>
      <c r="E51" s="1"/>
      <c r="F51" s="10"/>
      <c r="G51" s="1"/>
      <c r="H51" s="10"/>
      <c r="I51" s="1"/>
      <c r="J51" s="10"/>
      <c r="K51" s="1"/>
      <c r="L51" s="10">
        <v>348</v>
      </c>
      <c r="M51" s="1"/>
      <c r="N51" s="10">
        <v>385</v>
      </c>
      <c r="O51" s="1"/>
      <c r="P51" s="10">
        <v>719</v>
      </c>
      <c r="Q51" s="1"/>
      <c r="R51" s="1097">
        <v>1452</v>
      </c>
      <c r="S51" s="1067"/>
      <c r="T51" s="1067"/>
      <c r="U51" s="1"/>
      <c r="V51" s="1"/>
      <c r="W51" s="1066">
        <v>3.3999999999999998E-3</v>
      </c>
      <c r="X51" s="1067"/>
      <c r="Y51" s="1067"/>
      <c r="Z51" s="1067"/>
      <c r="AA51" s="1067"/>
      <c r="AB51" s="1067"/>
      <c r="AC51" s="1"/>
    </row>
    <row r="52" spans="1:29" ht="9.9499999999999993" customHeight="1">
      <c r="A52" s="50" t="s">
        <v>25</v>
      </c>
      <c r="B52" s="8"/>
      <c r="C52" s="8"/>
      <c r="D52" s="8"/>
      <c r="E52" s="8"/>
      <c r="F52" s="51"/>
      <c r="G52" s="8"/>
      <c r="H52" s="51"/>
      <c r="I52" s="8"/>
      <c r="J52" s="51">
        <v>765</v>
      </c>
      <c r="K52" s="8"/>
      <c r="L52" s="51"/>
      <c r="M52" s="8"/>
      <c r="N52" s="51">
        <v>3210</v>
      </c>
      <c r="O52" s="8"/>
      <c r="P52" s="51">
        <v>32986</v>
      </c>
      <c r="Q52" s="8"/>
      <c r="R52" s="1148">
        <v>36960</v>
      </c>
      <c r="S52" s="1149"/>
      <c r="T52" s="1149"/>
      <c r="U52" s="8"/>
      <c r="V52" s="8"/>
      <c r="W52" s="1150">
        <v>8.5900000000000004E-2</v>
      </c>
      <c r="X52" s="1149"/>
      <c r="Y52" s="1149"/>
      <c r="Z52" s="1149"/>
      <c r="AA52" s="1149"/>
      <c r="AB52" s="1149"/>
      <c r="AC52" s="8"/>
    </row>
    <row r="53" spans="1:29" ht="9.9499999999999993" customHeight="1">
      <c r="A53" s="1"/>
      <c r="B53" s="1"/>
      <c r="C53" s="1064" t="s">
        <v>158</v>
      </c>
      <c r="D53" s="1065"/>
      <c r="E53" s="1"/>
      <c r="F53" s="10"/>
      <c r="G53" s="1"/>
      <c r="H53" s="10"/>
      <c r="I53" s="1"/>
      <c r="J53" s="10">
        <v>765</v>
      </c>
      <c r="K53" s="1"/>
      <c r="L53" s="10"/>
      <c r="M53" s="1"/>
      <c r="N53" s="10">
        <v>3210</v>
      </c>
      <c r="O53" s="1"/>
      <c r="P53" s="10">
        <v>32986</v>
      </c>
      <c r="Q53" s="1"/>
      <c r="R53" s="1097">
        <v>36960</v>
      </c>
      <c r="S53" s="1067"/>
      <c r="T53" s="1067"/>
      <c r="U53" s="1"/>
      <c r="V53" s="1"/>
      <c r="W53" s="1066">
        <v>8.5900000000000004E-2</v>
      </c>
      <c r="X53" s="1067"/>
      <c r="Y53" s="1067"/>
      <c r="Z53" s="1067"/>
      <c r="AA53" s="1067"/>
      <c r="AB53" s="1067"/>
      <c r="AC53" s="1"/>
    </row>
    <row r="54" spans="1:29" ht="9.9499999999999993" customHeight="1">
      <c r="A54" s="50" t="s">
        <v>27</v>
      </c>
      <c r="B54" s="8"/>
      <c r="C54" s="8"/>
      <c r="D54" s="8"/>
      <c r="E54" s="8"/>
      <c r="F54" s="51"/>
      <c r="G54" s="8"/>
      <c r="H54" s="51"/>
      <c r="I54" s="8"/>
      <c r="J54" s="51"/>
      <c r="K54" s="8"/>
      <c r="L54" s="51"/>
      <c r="M54" s="8"/>
      <c r="N54" s="51"/>
      <c r="O54" s="8"/>
      <c r="P54" s="51">
        <v>6223</v>
      </c>
      <c r="Q54" s="8"/>
      <c r="R54" s="1148">
        <v>6223</v>
      </c>
      <c r="S54" s="1149"/>
      <c r="T54" s="1149"/>
      <c r="U54" s="8"/>
      <c r="V54" s="8"/>
      <c r="W54" s="1150">
        <v>1.4500000000000001E-2</v>
      </c>
      <c r="X54" s="1149"/>
      <c r="Y54" s="1149"/>
      <c r="Z54" s="1149"/>
      <c r="AA54" s="1149"/>
      <c r="AB54" s="1149"/>
      <c r="AC54" s="8"/>
    </row>
    <row r="55" spans="1:29" ht="9.9499999999999993" customHeight="1">
      <c r="A55" s="1"/>
      <c r="B55" s="1"/>
      <c r="C55" s="1064" t="s">
        <v>158</v>
      </c>
      <c r="D55" s="1065"/>
      <c r="E55" s="1"/>
      <c r="F55" s="10"/>
      <c r="G55" s="1"/>
      <c r="H55" s="10"/>
      <c r="I55" s="1"/>
      <c r="J55" s="10"/>
      <c r="K55" s="1"/>
      <c r="L55" s="10"/>
      <c r="M55" s="1"/>
      <c r="N55" s="10"/>
      <c r="O55" s="1"/>
      <c r="P55" s="10">
        <v>6223</v>
      </c>
      <c r="Q55" s="1"/>
      <c r="R55" s="1097">
        <v>6223</v>
      </c>
      <c r="S55" s="1067"/>
      <c r="T55" s="1067"/>
      <c r="U55" s="1"/>
      <c r="V55" s="1"/>
      <c r="W55" s="1066">
        <v>1.4500000000000001E-2</v>
      </c>
      <c r="X55" s="1067"/>
      <c r="Y55" s="1067"/>
      <c r="Z55" s="1067"/>
      <c r="AA55" s="1067"/>
      <c r="AB55" s="1067"/>
      <c r="AC55" s="1"/>
    </row>
    <row r="56" spans="1:29" ht="9.9499999999999993" customHeight="1">
      <c r="A56" s="50" t="s">
        <v>35</v>
      </c>
      <c r="B56" s="8"/>
      <c r="C56" s="8"/>
      <c r="D56" s="8"/>
      <c r="E56" s="8"/>
      <c r="F56" s="51"/>
      <c r="G56" s="8"/>
      <c r="H56" s="51"/>
      <c r="I56" s="8"/>
      <c r="J56" s="51">
        <v>175</v>
      </c>
      <c r="K56" s="8"/>
      <c r="L56" s="51">
        <v>850</v>
      </c>
      <c r="M56" s="8"/>
      <c r="N56" s="51">
        <v>511</v>
      </c>
      <c r="O56" s="8"/>
      <c r="P56" s="51">
        <v>2592</v>
      </c>
      <c r="Q56" s="8"/>
      <c r="R56" s="1148">
        <v>4127</v>
      </c>
      <c r="S56" s="1149"/>
      <c r="T56" s="1149"/>
      <c r="U56" s="8"/>
      <c r="V56" s="8"/>
      <c r="W56" s="1150">
        <v>9.5999999999999992E-3</v>
      </c>
      <c r="X56" s="1149"/>
      <c r="Y56" s="1149"/>
      <c r="Z56" s="1149"/>
      <c r="AA56" s="1149"/>
      <c r="AB56" s="1149"/>
      <c r="AC56" s="8"/>
    </row>
    <row r="57" spans="1:29" ht="9.9499999999999993" customHeight="1">
      <c r="A57" s="1"/>
      <c r="B57" s="1"/>
      <c r="C57" s="1064" t="s">
        <v>192</v>
      </c>
      <c r="D57" s="1065"/>
      <c r="E57" s="1"/>
      <c r="F57" s="10"/>
      <c r="G57" s="1"/>
      <c r="H57" s="10"/>
      <c r="I57" s="1"/>
      <c r="J57" s="10"/>
      <c r="K57" s="1"/>
      <c r="L57" s="10">
        <v>129</v>
      </c>
      <c r="M57" s="1"/>
      <c r="N57" s="10">
        <v>10</v>
      </c>
      <c r="O57" s="1"/>
      <c r="P57" s="10">
        <v>239</v>
      </c>
      <c r="Q57" s="1"/>
      <c r="R57" s="1097">
        <v>378</v>
      </c>
      <c r="S57" s="1067"/>
      <c r="T57" s="1067"/>
      <c r="U57" s="1"/>
      <c r="V57" s="1"/>
      <c r="W57" s="1066">
        <v>8.9999999999999998E-4</v>
      </c>
      <c r="X57" s="1067"/>
      <c r="Y57" s="1067"/>
      <c r="Z57" s="1067"/>
      <c r="AA57" s="1067"/>
      <c r="AB57" s="1067"/>
      <c r="AC57" s="1"/>
    </row>
    <row r="58" spans="1:29" ht="9.9499999999999993" customHeight="1">
      <c r="A58" s="1"/>
      <c r="B58" s="1"/>
      <c r="C58" s="1064" t="s">
        <v>166</v>
      </c>
      <c r="D58" s="1065"/>
      <c r="E58" s="1"/>
      <c r="F58" s="10"/>
      <c r="G58" s="1"/>
      <c r="H58" s="10"/>
      <c r="I58" s="1"/>
      <c r="J58" s="10"/>
      <c r="K58" s="1"/>
      <c r="L58" s="10"/>
      <c r="M58" s="1"/>
      <c r="N58" s="10"/>
      <c r="O58" s="1"/>
      <c r="P58" s="10">
        <v>59</v>
      </c>
      <c r="Q58" s="1"/>
      <c r="R58" s="1097">
        <v>59</v>
      </c>
      <c r="S58" s="1067"/>
      <c r="T58" s="1067"/>
      <c r="U58" s="1"/>
      <c r="V58" s="1"/>
      <c r="W58" s="1066">
        <v>1E-4</v>
      </c>
      <c r="X58" s="1067"/>
      <c r="Y58" s="1067"/>
      <c r="Z58" s="1067"/>
      <c r="AA58" s="1067"/>
      <c r="AB58" s="1067"/>
      <c r="AC58" s="1"/>
    </row>
    <row r="59" spans="1:29" ht="9.9499999999999993" customHeight="1">
      <c r="A59" s="1"/>
      <c r="B59" s="1"/>
      <c r="C59" s="1064" t="s">
        <v>171</v>
      </c>
      <c r="D59" s="1065"/>
      <c r="E59" s="1"/>
      <c r="F59" s="10"/>
      <c r="G59" s="1"/>
      <c r="H59" s="10"/>
      <c r="I59" s="1"/>
      <c r="J59" s="10"/>
      <c r="K59" s="1"/>
      <c r="L59" s="10"/>
      <c r="M59" s="1"/>
      <c r="N59" s="10">
        <v>68</v>
      </c>
      <c r="O59" s="1"/>
      <c r="P59" s="10"/>
      <c r="Q59" s="1"/>
      <c r="R59" s="1097">
        <v>68</v>
      </c>
      <c r="S59" s="1067"/>
      <c r="T59" s="1067"/>
      <c r="U59" s="1"/>
      <c r="V59" s="1"/>
      <c r="W59" s="1066">
        <v>2.0000000000000001E-4</v>
      </c>
      <c r="X59" s="1067"/>
      <c r="Y59" s="1067"/>
      <c r="Z59" s="1067"/>
      <c r="AA59" s="1067"/>
      <c r="AB59" s="1067"/>
      <c r="AC59" s="1"/>
    </row>
    <row r="60" spans="1:29" ht="9.9499999999999993" customHeight="1">
      <c r="A60" s="1"/>
      <c r="B60" s="1"/>
      <c r="C60" s="1064" t="s">
        <v>193</v>
      </c>
      <c r="D60" s="1065"/>
      <c r="E60" s="1"/>
      <c r="F60" s="10"/>
      <c r="G60" s="1"/>
      <c r="H60" s="10"/>
      <c r="I60" s="1"/>
      <c r="J60" s="10">
        <v>175</v>
      </c>
      <c r="K60" s="1"/>
      <c r="L60" s="10"/>
      <c r="M60" s="1"/>
      <c r="N60" s="10">
        <v>140</v>
      </c>
      <c r="O60" s="1"/>
      <c r="P60" s="10">
        <v>1679</v>
      </c>
      <c r="Q60" s="1"/>
      <c r="R60" s="1097">
        <v>1994</v>
      </c>
      <c r="S60" s="1067"/>
      <c r="T60" s="1067"/>
      <c r="U60" s="1"/>
      <c r="V60" s="1"/>
      <c r="W60" s="1066">
        <v>4.5999999999999999E-3</v>
      </c>
      <c r="X60" s="1067"/>
      <c r="Y60" s="1067"/>
      <c r="Z60" s="1067"/>
      <c r="AA60" s="1067"/>
      <c r="AB60" s="1067"/>
      <c r="AC60" s="1"/>
    </row>
    <row r="61" spans="1:29" ht="9.9499999999999993" customHeight="1">
      <c r="A61" s="1"/>
      <c r="B61" s="1"/>
      <c r="C61" s="1064" t="s">
        <v>174</v>
      </c>
      <c r="D61" s="1065"/>
      <c r="E61" s="1"/>
      <c r="F61" s="10"/>
      <c r="G61" s="1"/>
      <c r="H61" s="10"/>
      <c r="I61" s="1"/>
      <c r="J61" s="10"/>
      <c r="K61" s="1"/>
      <c r="L61" s="10">
        <v>251</v>
      </c>
      <c r="M61" s="1"/>
      <c r="N61" s="10"/>
      <c r="O61" s="1"/>
      <c r="P61" s="10">
        <v>4</v>
      </c>
      <c r="Q61" s="1"/>
      <c r="R61" s="1097">
        <v>255</v>
      </c>
      <c r="S61" s="1067"/>
      <c r="T61" s="1067"/>
      <c r="U61" s="1"/>
      <c r="V61" s="1"/>
      <c r="W61" s="1066">
        <v>5.9999999999999995E-4</v>
      </c>
      <c r="X61" s="1067"/>
      <c r="Y61" s="1067"/>
      <c r="Z61" s="1067"/>
      <c r="AA61" s="1067"/>
      <c r="AB61" s="1067"/>
      <c r="AC61" s="1"/>
    </row>
    <row r="62" spans="1:29" ht="9.9499999999999993" customHeight="1">
      <c r="A62" s="1"/>
      <c r="B62" s="1"/>
      <c r="C62" s="1064" t="s">
        <v>194</v>
      </c>
      <c r="D62" s="1065"/>
      <c r="E62" s="1"/>
      <c r="F62" s="10"/>
      <c r="G62" s="1"/>
      <c r="H62" s="10"/>
      <c r="I62" s="1"/>
      <c r="J62" s="10"/>
      <c r="K62" s="1"/>
      <c r="L62" s="10"/>
      <c r="M62" s="1"/>
      <c r="N62" s="10">
        <v>43</v>
      </c>
      <c r="O62" s="1"/>
      <c r="P62" s="10">
        <v>157</v>
      </c>
      <c r="Q62" s="1"/>
      <c r="R62" s="1097">
        <v>201</v>
      </c>
      <c r="S62" s="1067"/>
      <c r="T62" s="1067"/>
      <c r="U62" s="1"/>
      <c r="V62" s="1"/>
      <c r="W62" s="1066">
        <v>5.0000000000000001E-4</v>
      </c>
      <c r="X62" s="1067"/>
      <c r="Y62" s="1067"/>
      <c r="Z62" s="1067"/>
      <c r="AA62" s="1067"/>
      <c r="AB62" s="1067"/>
      <c r="AC62" s="1"/>
    </row>
    <row r="63" spans="1:29" ht="9.9499999999999993" customHeight="1">
      <c r="A63" s="1"/>
      <c r="B63" s="1"/>
      <c r="C63" s="1064" t="s">
        <v>175</v>
      </c>
      <c r="D63" s="1065"/>
      <c r="E63" s="1"/>
      <c r="F63" s="10"/>
      <c r="G63" s="1"/>
      <c r="H63" s="10"/>
      <c r="I63" s="1"/>
      <c r="J63" s="10"/>
      <c r="K63" s="1"/>
      <c r="L63" s="10">
        <v>449</v>
      </c>
      <c r="M63" s="1"/>
      <c r="N63" s="10"/>
      <c r="O63" s="1"/>
      <c r="P63" s="10">
        <v>413</v>
      </c>
      <c r="Q63" s="1"/>
      <c r="R63" s="1097">
        <v>862</v>
      </c>
      <c r="S63" s="1067"/>
      <c r="T63" s="1067"/>
      <c r="U63" s="1"/>
      <c r="V63" s="1"/>
      <c r="W63" s="1066">
        <v>2E-3</v>
      </c>
      <c r="X63" s="1067"/>
      <c r="Y63" s="1067"/>
      <c r="Z63" s="1067"/>
      <c r="AA63" s="1067"/>
      <c r="AB63" s="1067"/>
      <c r="AC63" s="1"/>
    </row>
    <row r="64" spans="1:29" ht="9.9499999999999993" customHeight="1">
      <c r="A64" s="1"/>
      <c r="B64" s="1"/>
      <c r="C64" s="1064" t="s">
        <v>195</v>
      </c>
      <c r="D64" s="1065"/>
      <c r="E64" s="1"/>
      <c r="F64" s="10"/>
      <c r="G64" s="1"/>
      <c r="H64" s="10"/>
      <c r="I64" s="1"/>
      <c r="J64" s="10"/>
      <c r="K64" s="1"/>
      <c r="L64" s="10">
        <v>1</v>
      </c>
      <c r="M64" s="1"/>
      <c r="N64" s="10"/>
      <c r="O64" s="1"/>
      <c r="P64" s="10"/>
      <c r="Q64" s="1"/>
      <c r="R64" s="1097">
        <v>1</v>
      </c>
      <c r="S64" s="1067"/>
      <c r="T64" s="1067"/>
      <c r="U64" s="1"/>
      <c r="V64" s="1"/>
      <c r="W64" s="1066">
        <v>0</v>
      </c>
      <c r="X64" s="1067"/>
      <c r="Y64" s="1067"/>
      <c r="Z64" s="1067"/>
      <c r="AA64" s="1067"/>
      <c r="AB64" s="1067"/>
      <c r="AC64" s="1"/>
    </row>
    <row r="65" spans="1:29" ht="9.9499999999999993" customHeight="1">
      <c r="A65" s="1"/>
      <c r="B65" s="1"/>
      <c r="C65" s="1064" t="s">
        <v>177</v>
      </c>
      <c r="D65" s="1065"/>
      <c r="E65" s="1"/>
      <c r="F65" s="10"/>
      <c r="G65" s="1"/>
      <c r="H65" s="10"/>
      <c r="I65" s="1"/>
      <c r="J65" s="10"/>
      <c r="K65" s="1"/>
      <c r="L65" s="10">
        <v>19</v>
      </c>
      <c r="M65" s="1"/>
      <c r="N65" s="10">
        <v>249</v>
      </c>
      <c r="O65" s="1"/>
      <c r="P65" s="10">
        <v>42</v>
      </c>
      <c r="Q65" s="1"/>
      <c r="R65" s="1097">
        <v>310</v>
      </c>
      <c r="S65" s="1067"/>
      <c r="T65" s="1067"/>
      <c r="U65" s="1"/>
      <c r="V65" s="1"/>
      <c r="W65" s="1066">
        <v>6.9999999999999999E-4</v>
      </c>
      <c r="X65" s="1067"/>
      <c r="Y65" s="1067"/>
      <c r="Z65" s="1067"/>
      <c r="AA65" s="1067"/>
      <c r="AB65" s="1067"/>
      <c r="AC65" s="1"/>
    </row>
    <row r="66" spans="1:29" ht="9.9499999999999993" customHeight="1">
      <c r="A66" s="5" t="s">
        <v>9</v>
      </c>
      <c r="B66" s="4"/>
      <c r="C66" s="4"/>
      <c r="D66" s="4"/>
      <c r="E66" s="4"/>
      <c r="F66" s="12">
        <v>13586</v>
      </c>
      <c r="G66" s="4"/>
      <c r="H66" s="12">
        <v>41151</v>
      </c>
      <c r="I66" s="4"/>
      <c r="J66" s="12">
        <v>68364</v>
      </c>
      <c r="K66" s="4"/>
      <c r="L66" s="12">
        <v>51876</v>
      </c>
      <c r="M66" s="4"/>
      <c r="N66" s="12">
        <v>56858</v>
      </c>
      <c r="O66" s="4"/>
      <c r="P66" s="12">
        <v>198309</v>
      </c>
      <c r="Q66" s="4"/>
      <c r="R66" s="1138">
        <v>430144</v>
      </c>
      <c r="S66" s="1057"/>
      <c r="T66" s="1057"/>
      <c r="U66" s="4"/>
      <c r="V66" s="4"/>
      <c r="W66" s="1056">
        <v>1</v>
      </c>
      <c r="X66" s="1057"/>
      <c r="Y66" s="1057"/>
      <c r="Z66" s="1057"/>
      <c r="AA66" s="1057"/>
      <c r="AB66" s="1057"/>
      <c r="AC66" s="4"/>
    </row>
    <row r="67" spans="1:29" ht="9.9499999999999993" customHeight="1">
      <c r="A67" s="5" t="s">
        <v>14</v>
      </c>
      <c r="B67" s="4"/>
      <c r="C67" s="4"/>
      <c r="D67" s="4"/>
      <c r="E67" s="4"/>
      <c r="F67" s="13">
        <v>3.1600000000000003E-2</v>
      </c>
      <c r="G67" s="4"/>
      <c r="H67" s="13">
        <v>9.5699999999999993E-2</v>
      </c>
      <c r="I67" s="4"/>
      <c r="J67" s="13">
        <v>0.15890000000000001</v>
      </c>
      <c r="K67" s="4"/>
      <c r="L67" s="13">
        <v>0.1206</v>
      </c>
      <c r="M67" s="4"/>
      <c r="N67" s="13">
        <v>0.13220000000000001</v>
      </c>
      <c r="O67" s="4"/>
      <c r="P67" s="13">
        <v>0.46100000000000002</v>
      </c>
      <c r="Q67" s="4"/>
      <c r="R67" s="1056">
        <v>1</v>
      </c>
      <c r="S67" s="1057"/>
      <c r="T67" s="1057"/>
      <c r="U67" s="4"/>
      <c r="V67" s="4"/>
      <c r="W67" s="1056" t="s">
        <v>19</v>
      </c>
      <c r="X67" s="1057"/>
      <c r="Y67" s="1057"/>
      <c r="Z67" s="1057"/>
      <c r="AA67" s="1057"/>
      <c r="AB67" s="1057"/>
      <c r="AC67" s="4"/>
    </row>
    <row r="68" spans="1:29" ht="9.9499999999999993" customHeight="1">
      <c r="A68" s="1"/>
      <c r="B68" s="1"/>
      <c r="C68" s="1"/>
      <c r="D68" s="1"/>
      <c r="E68" s="1"/>
      <c r="F68" s="1"/>
      <c r="G68" s="1"/>
      <c r="H68" s="1"/>
      <c r="I68" s="1"/>
      <c r="J68" s="1"/>
      <c r="K68" s="1"/>
      <c r="L68" s="1"/>
      <c r="M68" s="1"/>
      <c r="N68" s="1"/>
      <c r="O68" s="1"/>
      <c r="P68" s="1"/>
      <c r="Q68" s="1"/>
      <c r="R68" s="1"/>
      <c r="S68" s="1060" t="s">
        <v>196</v>
      </c>
      <c r="T68" s="1061"/>
      <c r="U68" s="1061"/>
      <c r="V68" s="1061"/>
      <c r="W68" s="1061"/>
      <c r="X68" s="1061"/>
      <c r="Y68" s="1061"/>
      <c r="Z68" s="1061"/>
      <c r="AA68" s="1061"/>
      <c r="AB68" s="1061"/>
      <c r="AC68" s="1061"/>
    </row>
  </sheetData>
  <mergeCells count="172">
    <mergeCell ref="V1:AB1"/>
    <mergeCell ref="D2:S2"/>
    <mergeCell ref="T3:W3"/>
    <mergeCell ref="Y3:Z3"/>
    <mergeCell ref="D4:S4"/>
    <mergeCell ref="A5:AA5"/>
    <mergeCell ref="A11:AC11"/>
    <mergeCell ref="R12:T12"/>
    <mergeCell ref="W12:AB12"/>
    <mergeCell ref="C13:D13"/>
    <mergeCell ref="R13:T13"/>
    <mergeCell ref="W13:AB13"/>
    <mergeCell ref="A6:AA6"/>
    <mergeCell ref="A7:AA7"/>
    <mergeCell ref="A8:AA8"/>
    <mergeCell ref="C9:D9"/>
    <mergeCell ref="F9:P9"/>
    <mergeCell ref="R9:T9"/>
    <mergeCell ref="W9:AB9"/>
    <mergeCell ref="C16:D16"/>
    <mergeCell ref="R16:T16"/>
    <mergeCell ref="W16:AB16"/>
    <mergeCell ref="C17:D17"/>
    <mergeCell ref="R17:T17"/>
    <mergeCell ref="W17:AB17"/>
    <mergeCell ref="C14:D14"/>
    <mergeCell ref="R14:T14"/>
    <mergeCell ref="W14:AB14"/>
    <mergeCell ref="C15:D15"/>
    <mergeCell ref="R15:T15"/>
    <mergeCell ref="W15:AB15"/>
    <mergeCell ref="C20:D20"/>
    <mergeCell ref="R20:T20"/>
    <mergeCell ref="W20:AB20"/>
    <mergeCell ref="C21:D21"/>
    <mergeCell ref="R21:T21"/>
    <mergeCell ref="W21:AB21"/>
    <mergeCell ref="C18:D18"/>
    <mergeCell ref="R18:T18"/>
    <mergeCell ref="W18:AB18"/>
    <mergeCell ref="C19:D19"/>
    <mergeCell ref="R19:T19"/>
    <mergeCell ref="W19:AB19"/>
    <mergeCell ref="C24:D24"/>
    <mergeCell ref="R24:T24"/>
    <mergeCell ref="W24:AB24"/>
    <mergeCell ref="C25:D25"/>
    <mergeCell ref="R25:T25"/>
    <mergeCell ref="W25:AB25"/>
    <mergeCell ref="C22:D22"/>
    <mergeCell ref="R22:T22"/>
    <mergeCell ref="W22:AB22"/>
    <mergeCell ref="C23:D23"/>
    <mergeCell ref="R23:T23"/>
    <mergeCell ref="W23:AB23"/>
    <mergeCell ref="A28:AC28"/>
    <mergeCell ref="R29:T29"/>
    <mergeCell ref="W29:AB29"/>
    <mergeCell ref="C30:D30"/>
    <mergeCell ref="R30:T30"/>
    <mergeCell ref="W30:AB30"/>
    <mergeCell ref="C26:D26"/>
    <mergeCell ref="R26:T26"/>
    <mergeCell ref="W26:AB26"/>
    <mergeCell ref="C27:D27"/>
    <mergeCell ref="R27:T27"/>
    <mergeCell ref="W27:AB27"/>
    <mergeCell ref="C33:D33"/>
    <mergeCell ref="R33:T33"/>
    <mergeCell ref="W33:AB33"/>
    <mergeCell ref="C34:D34"/>
    <mergeCell ref="R34:T34"/>
    <mergeCell ref="W34:AB34"/>
    <mergeCell ref="C31:D31"/>
    <mergeCell ref="R31:T31"/>
    <mergeCell ref="W31:AB31"/>
    <mergeCell ref="C32:D32"/>
    <mergeCell ref="R32:T32"/>
    <mergeCell ref="W32:AB32"/>
    <mergeCell ref="C37:D37"/>
    <mergeCell ref="R37:T37"/>
    <mergeCell ref="W37:AB37"/>
    <mergeCell ref="R38:T38"/>
    <mergeCell ref="W38:AB38"/>
    <mergeCell ref="C39:D39"/>
    <mergeCell ref="R39:T39"/>
    <mergeCell ref="W39:AB39"/>
    <mergeCell ref="C35:D35"/>
    <mergeCell ref="R35:T35"/>
    <mergeCell ref="W35:AB35"/>
    <mergeCell ref="C36:D36"/>
    <mergeCell ref="R36:T36"/>
    <mergeCell ref="W36:AB36"/>
    <mergeCell ref="C42:D42"/>
    <mergeCell ref="R42:T42"/>
    <mergeCell ref="W42:AB42"/>
    <mergeCell ref="C43:D43"/>
    <mergeCell ref="R43:T43"/>
    <mergeCell ref="W43:AB43"/>
    <mergeCell ref="C40:D40"/>
    <mergeCell ref="R40:T40"/>
    <mergeCell ref="W40:AB40"/>
    <mergeCell ref="C41:D41"/>
    <mergeCell ref="R41:T41"/>
    <mergeCell ref="W41:AB41"/>
    <mergeCell ref="C46:D46"/>
    <mergeCell ref="R46:T46"/>
    <mergeCell ref="W46:AB46"/>
    <mergeCell ref="C47:D47"/>
    <mergeCell ref="R47:T47"/>
    <mergeCell ref="W47:AB47"/>
    <mergeCell ref="C44:D44"/>
    <mergeCell ref="R44:T44"/>
    <mergeCell ref="W44:AB44"/>
    <mergeCell ref="C45:D45"/>
    <mergeCell ref="R45:T45"/>
    <mergeCell ref="W45:AB45"/>
    <mergeCell ref="R50:T50"/>
    <mergeCell ref="W50:AB50"/>
    <mergeCell ref="C51:D51"/>
    <mergeCell ref="R51:T51"/>
    <mergeCell ref="W51:AB51"/>
    <mergeCell ref="R52:T52"/>
    <mergeCell ref="W52:AB52"/>
    <mergeCell ref="C48:D48"/>
    <mergeCell ref="R48:T48"/>
    <mergeCell ref="W48:AB48"/>
    <mergeCell ref="C49:D49"/>
    <mergeCell ref="R49:T49"/>
    <mergeCell ref="W49:AB49"/>
    <mergeCell ref="R56:T56"/>
    <mergeCell ref="W56:AB56"/>
    <mergeCell ref="C57:D57"/>
    <mergeCell ref="R57:T57"/>
    <mergeCell ref="W57:AB57"/>
    <mergeCell ref="C58:D58"/>
    <mergeCell ref="R58:T58"/>
    <mergeCell ref="W58:AB58"/>
    <mergeCell ref="C53:D53"/>
    <mergeCell ref="R53:T53"/>
    <mergeCell ref="W53:AB53"/>
    <mergeCell ref="R54:T54"/>
    <mergeCell ref="W54:AB54"/>
    <mergeCell ref="C55:D55"/>
    <mergeCell ref="R55:T55"/>
    <mergeCell ref="W55:AB55"/>
    <mergeCell ref="C61:D61"/>
    <mergeCell ref="R61:T61"/>
    <mergeCell ref="W61:AB61"/>
    <mergeCell ref="C62:D62"/>
    <mergeCell ref="R62:T62"/>
    <mergeCell ref="W62:AB62"/>
    <mergeCell ref="C59:D59"/>
    <mergeCell ref="R59:T59"/>
    <mergeCell ref="W59:AB59"/>
    <mergeCell ref="C60:D60"/>
    <mergeCell ref="R60:T60"/>
    <mergeCell ref="W60:AB60"/>
    <mergeCell ref="S68:AC68"/>
    <mergeCell ref="C65:D65"/>
    <mergeCell ref="R65:T65"/>
    <mergeCell ref="W65:AB65"/>
    <mergeCell ref="R66:T66"/>
    <mergeCell ref="W66:AB66"/>
    <mergeCell ref="R67:T67"/>
    <mergeCell ref="W67:AB67"/>
    <mergeCell ref="C63:D63"/>
    <mergeCell ref="R63:T63"/>
    <mergeCell ref="W63:AB63"/>
    <mergeCell ref="C64:D64"/>
    <mergeCell ref="R64:T64"/>
    <mergeCell ref="W64:AB64"/>
  </mergeCells>
  <hyperlinks>
    <hyperlink ref="AD1" location="Indice!B3" display="Indice" xr:uid="{070E2765-C775-44FB-B7DB-71587180C566}"/>
  </hyperlinks>
  <pageMargins left="0" right="0" top="0" bottom="0" header="0" footer="0"/>
  <pageSetup orientation="portrait"/>
  <ignoredErrors>
    <ignoredError sqref="H10" twoDigitTextYea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CBDBE-4A99-495E-BCD7-6BA7DF7A913F}">
  <sheetPr>
    <outlinePr summaryBelow="0"/>
  </sheetPr>
  <dimension ref="A1:AD74"/>
  <sheetViews>
    <sheetView workbookViewId="0">
      <selection activeCell="H10" sqref="H10"/>
    </sheetView>
  </sheetViews>
  <sheetFormatPr baseColWidth="10" defaultColWidth="9.140625" defaultRowHeight="15"/>
  <cols>
    <col min="1" max="1" width="5.28515625" customWidth="1"/>
    <col min="2" max="2" width="0.7109375" customWidth="1"/>
    <col min="3" max="3" width="3.42578125" customWidth="1"/>
    <col min="4" max="4" width="1.85546875" customWidth="1"/>
    <col min="5" max="5" width="0.7109375" customWidth="1"/>
    <col min="6" max="6" width="10" customWidth="1"/>
    <col min="7" max="7" width="0.7109375" customWidth="1"/>
    <col min="8" max="8" width="10" customWidth="1"/>
    <col min="9" max="9" width="0.7109375" customWidth="1"/>
    <col min="10" max="10" width="10" customWidth="1"/>
    <col min="11" max="11" width="0.7109375" customWidth="1"/>
    <col min="12" max="12" width="10" customWidth="1"/>
    <col min="13" max="13" width="0.7109375" customWidth="1"/>
    <col min="14" max="14" width="10" customWidth="1"/>
    <col min="15" max="15" width="0.7109375" customWidth="1"/>
    <col min="16" max="16" width="10" customWidth="1"/>
    <col min="17" max="17" width="0.7109375" customWidth="1"/>
    <col min="18" max="18" width="6.85546875" customWidth="1"/>
    <col min="19" max="19" width="5.28515625" customWidth="1"/>
    <col min="20" max="20" width="0.85546875" customWidth="1"/>
    <col min="21" max="21" width="0.42578125" customWidth="1"/>
    <col min="22" max="22" width="0.140625" customWidth="1"/>
    <col min="23" max="23" width="1.28515625" customWidth="1"/>
    <col min="24" max="24" width="0.28515625" customWidth="1"/>
    <col min="25" max="25" width="1.7109375" customWidth="1"/>
    <col min="26" max="26" width="0.140625" customWidth="1"/>
    <col min="27" max="27" width="3.7109375" customWidth="1"/>
    <col min="28" max="29" width="0.140625" customWidth="1"/>
  </cols>
  <sheetData>
    <row r="1" spans="1:30" ht="9.9499999999999993" customHeight="1">
      <c r="A1" s="1"/>
      <c r="B1" s="1"/>
      <c r="C1" s="1"/>
      <c r="D1" s="1"/>
      <c r="E1" s="1"/>
      <c r="F1" s="1"/>
      <c r="G1" s="1"/>
      <c r="H1" s="1"/>
      <c r="I1" s="1"/>
      <c r="J1" s="1"/>
      <c r="K1" s="1"/>
      <c r="L1" s="1"/>
      <c r="M1" s="1"/>
      <c r="N1" s="1"/>
      <c r="O1" s="1"/>
      <c r="P1" s="1"/>
      <c r="Q1" s="1"/>
      <c r="R1" s="1"/>
      <c r="S1" s="1"/>
      <c r="T1" s="1"/>
      <c r="U1" s="1"/>
      <c r="V1" s="1076" t="s">
        <v>0</v>
      </c>
      <c r="W1" s="1077"/>
      <c r="X1" s="1077"/>
      <c r="Y1" s="1077"/>
      <c r="Z1" s="1077"/>
      <c r="AA1" s="1077"/>
      <c r="AB1" s="1077"/>
      <c r="AC1" s="1"/>
      <c r="AD1" s="1032" t="s">
        <v>3055</v>
      </c>
    </row>
    <row r="2" spans="1:30" ht="18.95" customHeight="1">
      <c r="A2" s="1"/>
      <c r="B2" s="1"/>
      <c r="C2" s="1"/>
      <c r="D2" s="1078" t="s">
        <v>1</v>
      </c>
      <c r="E2" s="1079"/>
      <c r="F2" s="1079"/>
      <c r="G2" s="1079"/>
      <c r="H2" s="1079"/>
      <c r="I2" s="1079"/>
      <c r="J2" s="1079"/>
      <c r="K2" s="1079"/>
      <c r="L2" s="1079"/>
      <c r="M2" s="1079"/>
      <c r="N2" s="1079"/>
      <c r="O2" s="1079"/>
      <c r="P2" s="1079"/>
      <c r="Q2" s="1079"/>
      <c r="R2" s="1079"/>
      <c r="S2" s="1079"/>
      <c r="T2" s="1"/>
      <c r="U2" s="1"/>
      <c r="V2" s="2"/>
      <c r="W2" s="2"/>
      <c r="X2" s="2"/>
      <c r="Y2" s="2"/>
      <c r="Z2" s="2"/>
      <c r="AA2" s="2"/>
      <c r="AB2" s="2"/>
      <c r="AC2" s="1"/>
    </row>
    <row r="3" spans="1:30" ht="9.9499999999999993" customHeight="1">
      <c r="A3" s="1"/>
      <c r="B3" s="1"/>
      <c r="C3" s="1"/>
      <c r="D3" s="3"/>
      <c r="E3" s="3"/>
      <c r="F3" s="3"/>
      <c r="G3" s="3"/>
      <c r="H3" s="3"/>
      <c r="I3" s="3"/>
      <c r="J3" s="3"/>
      <c r="K3" s="3"/>
      <c r="L3" s="3"/>
      <c r="M3" s="3"/>
      <c r="N3" s="3"/>
      <c r="O3" s="3"/>
      <c r="P3" s="3"/>
      <c r="Q3" s="3"/>
      <c r="R3" s="3"/>
      <c r="S3" s="3"/>
      <c r="T3" s="1076">
        <v>1</v>
      </c>
      <c r="U3" s="1077"/>
      <c r="V3" s="1077"/>
      <c r="W3" s="1077"/>
      <c r="X3" s="1"/>
      <c r="Y3" s="1076" t="s">
        <v>2</v>
      </c>
      <c r="Z3" s="1077"/>
      <c r="AA3" s="1"/>
      <c r="AB3" s="1"/>
      <c r="AC3" s="1"/>
    </row>
    <row r="4" spans="1:30" ht="14.1" customHeight="1">
      <c r="A4" s="1"/>
      <c r="B4" s="1"/>
      <c r="C4" s="1"/>
      <c r="D4" s="1080" t="s">
        <v>179</v>
      </c>
      <c r="E4" s="1081"/>
      <c r="F4" s="1081"/>
      <c r="G4" s="1081"/>
      <c r="H4" s="1081"/>
      <c r="I4" s="1081"/>
      <c r="J4" s="1081"/>
      <c r="K4" s="1081"/>
      <c r="L4" s="1081"/>
      <c r="M4" s="1081"/>
      <c r="N4" s="1081"/>
      <c r="O4" s="1081"/>
      <c r="P4" s="1081"/>
      <c r="Q4" s="1081"/>
      <c r="R4" s="1081"/>
      <c r="S4" s="1081"/>
      <c r="T4" s="1"/>
      <c r="U4" s="1"/>
      <c r="V4" s="1"/>
      <c r="W4" s="1"/>
      <c r="X4" s="1"/>
      <c r="Y4" s="1"/>
      <c r="Z4" s="1"/>
      <c r="AA4" s="1"/>
      <c r="AB4" s="1"/>
      <c r="AC4" s="1"/>
    </row>
    <row r="5" spans="1:30" ht="11.1" customHeight="1">
      <c r="A5" s="1070" t="s">
        <v>101</v>
      </c>
      <c r="B5" s="1071"/>
      <c r="C5" s="1071"/>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
      <c r="AC5" s="1"/>
    </row>
    <row r="6" spans="1:30" ht="11.1" customHeight="1">
      <c r="A6" s="1070" t="s">
        <v>8</v>
      </c>
      <c r="B6" s="1071"/>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071"/>
      <c r="AA6" s="1071"/>
      <c r="AB6" s="1"/>
      <c r="AC6" s="1"/>
    </row>
    <row r="7" spans="1:30" ht="11.1" customHeight="1">
      <c r="A7" s="1070" t="s">
        <v>60</v>
      </c>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071"/>
      <c r="AA7" s="1071"/>
      <c r="AB7" s="1"/>
      <c r="AC7" s="1"/>
    </row>
    <row r="8" spans="1:30" ht="11.1" customHeight="1">
      <c r="A8" s="1070" t="s">
        <v>180</v>
      </c>
      <c r="B8" s="1071"/>
      <c r="C8" s="1071"/>
      <c r="D8" s="1071"/>
      <c r="E8" s="1071"/>
      <c r="F8" s="1071"/>
      <c r="G8" s="1071"/>
      <c r="H8" s="1071"/>
      <c r="I8" s="1071"/>
      <c r="J8" s="1071"/>
      <c r="K8" s="1071"/>
      <c r="L8" s="1071"/>
      <c r="M8" s="1071"/>
      <c r="N8" s="1071"/>
      <c r="O8" s="1071"/>
      <c r="P8" s="1071"/>
      <c r="Q8" s="1071"/>
      <c r="R8" s="1071"/>
      <c r="S8" s="1071"/>
      <c r="T8" s="1071"/>
      <c r="U8" s="1071"/>
      <c r="V8" s="1071"/>
      <c r="W8" s="1071"/>
      <c r="X8" s="1071"/>
      <c r="Y8" s="1071"/>
      <c r="Z8" s="1071"/>
      <c r="AA8" s="1071"/>
      <c r="AB8" s="1"/>
      <c r="AC8" s="1"/>
    </row>
    <row r="9" spans="1:30" ht="11.1" customHeight="1">
      <c r="A9" s="5" t="s">
        <v>61</v>
      </c>
      <c r="B9" s="4"/>
      <c r="C9" s="1054" t="s">
        <v>181</v>
      </c>
      <c r="D9" s="1055"/>
      <c r="E9" s="4"/>
      <c r="F9" s="1072" t="s">
        <v>127</v>
      </c>
      <c r="G9" s="1073"/>
      <c r="H9" s="1073"/>
      <c r="I9" s="1073"/>
      <c r="J9" s="1073"/>
      <c r="K9" s="1073"/>
      <c r="L9" s="1073"/>
      <c r="M9" s="1073"/>
      <c r="N9" s="1073"/>
      <c r="O9" s="1073"/>
      <c r="P9" s="1073"/>
      <c r="Q9" s="4"/>
      <c r="R9" s="1082" t="s">
        <v>9</v>
      </c>
      <c r="S9" s="1083"/>
      <c r="T9" s="1083"/>
      <c r="U9" s="4"/>
      <c r="V9" s="4"/>
      <c r="W9" s="1082" t="s">
        <v>14</v>
      </c>
      <c r="X9" s="1083"/>
      <c r="Y9" s="1083"/>
      <c r="Z9" s="1083"/>
      <c r="AA9" s="1083"/>
      <c r="AB9" s="1083"/>
      <c r="AC9" s="4"/>
    </row>
    <row r="10" spans="1:30" ht="11.1" customHeight="1">
      <c r="A10" s="4"/>
      <c r="B10" s="4"/>
      <c r="C10" s="4"/>
      <c r="D10" s="4"/>
      <c r="E10" s="4"/>
      <c r="F10" s="6" t="s">
        <v>182</v>
      </c>
      <c r="G10" s="4"/>
      <c r="H10" s="6" t="s">
        <v>183</v>
      </c>
      <c r="I10" s="4"/>
      <c r="J10" s="6" t="s">
        <v>184</v>
      </c>
      <c r="K10" s="4"/>
      <c r="L10" s="6" t="s">
        <v>185</v>
      </c>
      <c r="M10" s="4"/>
      <c r="N10" s="6" t="s">
        <v>186</v>
      </c>
      <c r="O10" s="4"/>
      <c r="P10" s="6" t="s">
        <v>187</v>
      </c>
      <c r="Q10" s="4"/>
      <c r="R10" s="4"/>
      <c r="S10" s="4"/>
      <c r="T10" s="4"/>
      <c r="U10" s="4"/>
      <c r="V10" s="4"/>
      <c r="W10" s="4"/>
      <c r="X10" s="4"/>
      <c r="Y10" s="4"/>
      <c r="Z10" s="4"/>
      <c r="AA10" s="4"/>
      <c r="AB10" s="4"/>
      <c r="AC10" s="4"/>
    </row>
    <row r="11" spans="1:30" ht="9.9499999999999993" customHeight="1">
      <c r="A11" s="1124" t="s">
        <v>128</v>
      </c>
      <c r="B11" s="1125"/>
      <c r="C11" s="1125"/>
      <c r="D11" s="1125"/>
      <c r="E11" s="1125"/>
      <c r="F11" s="1125"/>
      <c r="G11" s="1125"/>
      <c r="H11" s="1125"/>
      <c r="I11" s="1125"/>
      <c r="J11" s="1125"/>
      <c r="K11" s="1125"/>
      <c r="L11" s="1125"/>
      <c r="M11" s="1125"/>
      <c r="N11" s="1125"/>
      <c r="O11" s="1125"/>
      <c r="P11" s="1125"/>
      <c r="Q11" s="1125"/>
      <c r="R11" s="1125"/>
      <c r="S11" s="1125"/>
      <c r="T11" s="1125"/>
      <c r="U11" s="1125"/>
      <c r="V11" s="1125"/>
      <c r="W11" s="1125"/>
      <c r="X11" s="1125"/>
      <c r="Y11" s="1125"/>
      <c r="Z11" s="1125"/>
      <c r="AA11" s="1125"/>
      <c r="AB11" s="1125"/>
      <c r="AC11" s="1125"/>
    </row>
    <row r="12" spans="1:30" ht="9.9499999999999993" customHeight="1">
      <c r="A12" s="50" t="s">
        <v>29</v>
      </c>
      <c r="B12" s="8"/>
      <c r="C12" s="8"/>
      <c r="D12" s="8"/>
      <c r="E12" s="8"/>
      <c r="F12" s="51">
        <v>140814</v>
      </c>
      <c r="G12" s="8"/>
      <c r="H12" s="51">
        <v>83317</v>
      </c>
      <c r="I12" s="8"/>
      <c r="J12" s="51">
        <v>116729</v>
      </c>
      <c r="K12" s="8"/>
      <c r="L12" s="51">
        <v>122602</v>
      </c>
      <c r="M12" s="8"/>
      <c r="N12" s="51">
        <v>102946</v>
      </c>
      <c r="O12" s="8"/>
      <c r="P12" s="51">
        <v>298600</v>
      </c>
      <c r="Q12" s="8"/>
      <c r="R12" s="1148">
        <v>865008</v>
      </c>
      <c r="S12" s="1149"/>
      <c r="T12" s="1149"/>
      <c r="U12" s="8"/>
      <c r="V12" s="8"/>
      <c r="W12" s="1150">
        <v>0.8387</v>
      </c>
      <c r="X12" s="1149"/>
      <c r="Y12" s="1149"/>
      <c r="Z12" s="1149"/>
      <c r="AA12" s="1149"/>
      <c r="AB12" s="1149"/>
      <c r="AC12" s="8"/>
    </row>
    <row r="13" spans="1:30" ht="9.9499999999999993" customHeight="1">
      <c r="A13" s="1"/>
      <c r="B13" s="1"/>
      <c r="C13" s="1064" t="s">
        <v>169</v>
      </c>
      <c r="D13" s="1065"/>
      <c r="E13" s="1"/>
      <c r="F13" s="10" t="s">
        <v>19</v>
      </c>
      <c r="G13" s="1"/>
      <c r="H13" s="10">
        <v>1462</v>
      </c>
      <c r="I13" s="1"/>
      <c r="J13" s="10">
        <v>6655</v>
      </c>
      <c r="K13" s="1"/>
      <c r="L13" s="10">
        <v>765</v>
      </c>
      <c r="M13" s="1"/>
      <c r="N13" s="10" t="s">
        <v>19</v>
      </c>
      <c r="O13" s="1"/>
      <c r="P13" s="10" t="s">
        <v>19</v>
      </c>
      <c r="Q13" s="1"/>
      <c r="R13" s="1097">
        <v>8882</v>
      </c>
      <c r="S13" s="1067"/>
      <c r="T13" s="1067"/>
      <c r="U13" s="1"/>
      <c r="V13" s="1"/>
      <c r="W13" s="1066">
        <v>8.6E-3</v>
      </c>
      <c r="X13" s="1067"/>
      <c r="Y13" s="1067"/>
      <c r="Z13" s="1067"/>
      <c r="AA13" s="1067"/>
      <c r="AB13" s="1067"/>
      <c r="AC13" s="1"/>
    </row>
    <row r="14" spans="1:30" ht="9.9499999999999993" customHeight="1">
      <c r="A14" s="1"/>
      <c r="B14" s="1"/>
      <c r="C14" s="1064" t="s">
        <v>129</v>
      </c>
      <c r="D14" s="1065"/>
      <c r="E14" s="1"/>
      <c r="F14" s="10">
        <v>6726</v>
      </c>
      <c r="G14" s="1"/>
      <c r="H14" s="10">
        <v>12203</v>
      </c>
      <c r="I14" s="1"/>
      <c r="J14" s="10">
        <v>16853</v>
      </c>
      <c r="K14" s="1"/>
      <c r="L14" s="10">
        <v>9189</v>
      </c>
      <c r="M14" s="1"/>
      <c r="N14" s="10">
        <v>6623</v>
      </c>
      <c r="O14" s="1"/>
      <c r="P14" s="10">
        <v>8998</v>
      </c>
      <c r="Q14" s="1"/>
      <c r="R14" s="1097">
        <v>60592</v>
      </c>
      <c r="S14" s="1067"/>
      <c r="T14" s="1067"/>
      <c r="U14" s="1"/>
      <c r="V14" s="1"/>
      <c r="W14" s="1066">
        <v>5.8700000000000002E-2</v>
      </c>
      <c r="X14" s="1067"/>
      <c r="Y14" s="1067"/>
      <c r="Z14" s="1067"/>
      <c r="AA14" s="1067"/>
      <c r="AB14" s="1067"/>
      <c r="AC14" s="1"/>
    </row>
    <row r="15" spans="1:30" ht="9.9499999999999993" customHeight="1">
      <c r="A15" s="1"/>
      <c r="B15" s="1"/>
      <c r="C15" s="1064" t="s">
        <v>130</v>
      </c>
      <c r="D15" s="1065"/>
      <c r="E15" s="1"/>
      <c r="F15" s="10">
        <v>9654</v>
      </c>
      <c r="G15" s="1"/>
      <c r="H15" s="10">
        <v>876</v>
      </c>
      <c r="I15" s="1"/>
      <c r="J15" s="10">
        <v>5461</v>
      </c>
      <c r="K15" s="1"/>
      <c r="L15" s="10">
        <v>12628</v>
      </c>
      <c r="M15" s="1"/>
      <c r="N15" s="10">
        <v>9721</v>
      </c>
      <c r="O15" s="1"/>
      <c r="P15" s="10">
        <v>21513</v>
      </c>
      <c r="Q15" s="1"/>
      <c r="R15" s="1097">
        <v>59853</v>
      </c>
      <c r="S15" s="1067"/>
      <c r="T15" s="1067"/>
      <c r="U15" s="1"/>
      <c r="V15" s="1"/>
      <c r="W15" s="1066">
        <v>5.8000000000000003E-2</v>
      </c>
      <c r="X15" s="1067"/>
      <c r="Y15" s="1067"/>
      <c r="Z15" s="1067"/>
      <c r="AA15" s="1067"/>
      <c r="AB15" s="1067"/>
      <c r="AC15" s="1"/>
    </row>
    <row r="16" spans="1:30" ht="9.9499999999999993" customHeight="1">
      <c r="A16" s="1"/>
      <c r="B16" s="1"/>
      <c r="C16" s="1064" t="s">
        <v>131</v>
      </c>
      <c r="D16" s="1065"/>
      <c r="E16" s="1"/>
      <c r="F16" s="10">
        <v>8102</v>
      </c>
      <c r="G16" s="1"/>
      <c r="H16" s="10">
        <v>10998</v>
      </c>
      <c r="I16" s="1"/>
      <c r="J16" s="10">
        <v>12182</v>
      </c>
      <c r="K16" s="1"/>
      <c r="L16" s="10">
        <v>10889</v>
      </c>
      <c r="M16" s="1"/>
      <c r="N16" s="10">
        <v>3689</v>
      </c>
      <c r="O16" s="1"/>
      <c r="P16" s="10">
        <v>23646</v>
      </c>
      <c r="Q16" s="1"/>
      <c r="R16" s="1097">
        <v>69506</v>
      </c>
      <c r="S16" s="1067"/>
      <c r="T16" s="1067"/>
      <c r="U16" s="1"/>
      <c r="V16" s="1"/>
      <c r="W16" s="1066">
        <v>6.7400000000000002E-2</v>
      </c>
      <c r="X16" s="1067"/>
      <c r="Y16" s="1067"/>
      <c r="Z16" s="1067"/>
      <c r="AA16" s="1067"/>
      <c r="AB16" s="1067"/>
      <c r="AC16" s="1"/>
    </row>
    <row r="17" spans="1:29" ht="9.9499999999999993" customHeight="1">
      <c r="A17" s="1"/>
      <c r="B17" s="1"/>
      <c r="C17" s="1064" t="s">
        <v>132</v>
      </c>
      <c r="D17" s="1065"/>
      <c r="E17" s="1"/>
      <c r="F17" s="10">
        <v>42530</v>
      </c>
      <c r="G17" s="1"/>
      <c r="H17" s="10">
        <v>2337</v>
      </c>
      <c r="I17" s="1"/>
      <c r="J17" s="10">
        <v>23731</v>
      </c>
      <c r="K17" s="1"/>
      <c r="L17" s="10">
        <v>29291</v>
      </c>
      <c r="M17" s="1"/>
      <c r="N17" s="10">
        <v>21899</v>
      </c>
      <c r="O17" s="1"/>
      <c r="P17" s="10">
        <v>47081</v>
      </c>
      <c r="Q17" s="1"/>
      <c r="R17" s="1097">
        <v>166869</v>
      </c>
      <c r="S17" s="1067"/>
      <c r="T17" s="1067"/>
      <c r="U17" s="1"/>
      <c r="V17" s="1"/>
      <c r="W17" s="1066">
        <v>0.1618</v>
      </c>
      <c r="X17" s="1067"/>
      <c r="Y17" s="1067"/>
      <c r="Z17" s="1067"/>
      <c r="AA17" s="1067"/>
      <c r="AB17" s="1067"/>
      <c r="AC17" s="1"/>
    </row>
    <row r="18" spans="1:29" ht="9.9499999999999993" customHeight="1">
      <c r="A18" s="1"/>
      <c r="B18" s="1"/>
      <c r="C18" s="1064" t="s">
        <v>133</v>
      </c>
      <c r="D18" s="1065"/>
      <c r="E18" s="1"/>
      <c r="F18" s="10">
        <v>4472</v>
      </c>
      <c r="G18" s="1"/>
      <c r="H18" s="10">
        <v>9469</v>
      </c>
      <c r="I18" s="1"/>
      <c r="J18" s="10">
        <v>3201</v>
      </c>
      <c r="K18" s="1"/>
      <c r="L18" s="10">
        <v>7215</v>
      </c>
      <c r="M18" s="1"/>
      <c r="N18" s="10">
        <v>6959</v>
      </c>
      <c r="O18" s="1"/>
      <c r="P18" s="10">
        <v>34652</v>
      </c>
      <c r="Q18" s="1"/>
      <c r="R18" s="1097">
        <v>65968</v>
      </c>
      <c r="S18" s="1067"/>
      <c r="T18" s="1067"/>
      <c r="U18" s="1"/>
      <c r="V18" s="1"/>
      <c r="W18" s="1066">
        <v>6.4000000000000001E-2</v>
      </c>
      <c r="X18" s="1067"/>
      <c r="Y18" s="1067"/>
      <c r="Z18" s="1067"/>
      <c r="AA18" s="1067"/>
      <c r="AB18" s="1067"/>
      <c r="AC18" s="1"/>
    </row>
    <row r="19" spans="1:29" ht="9.9499999999999993" customHeight="1">
      <c r="A19" s="1"/>
      <c r="B19" s="1"/>
      <c r="C19" s="1064" t="s">
        <v>134</v>
      </c>
      <c r="D19" s="1065"/>
      <c r="E19" s="1"/>
      <c r="F19" s="10">
        <v>17713</v>
      </c>
      <c r="G19" s="1"/>
      <c r="H19" s="10">
        <v>9849</v>
      </c>
      <c r="I19" s="1"/>
      <c r="J19" s="10">
        <v>9664</v>
      </c>
      <c r="K19" s="1"/>
      <c r="L19" s="10">
        <v>6672</v>
      </c>
      <c r="M19" s="1"/>
      <c r="N19" s="10">
        <v>13069</v>
      </c>
      <c r="O19" s="1"/>
      <c r="P19" s="10">
        <v>34689</v>
      </c>
      <c r="Q19" s="1"/>
      <c r="R19" s="1097">
        <v>91657</v>
      </c>
      <c r="S19" s="1067"/>
      <c r="T19" s="1067"/>
      <c r="U19" s="1"/>
      <c r="V19" s="1"/>
      <c r="W19" s="1066">
        <v>8.8900000000000007E-2</v>
      </c>
      <c r="X19" s="1067"/>
      <c r="Y19" s="1067"/>
      <c r="Z19" s="1067"/>
      <c r="AA19" s="1067"/>
      <c r="AB19" s="1067"/>
      <c r="AC19" s="1"/>
    </row>
    <row r="20" spans="1:29" ht="9.9499999999999993" customHeight="1">
      <c r="A20" s="1"/>
      <c r="B20" s="1"/>
      <c r="C20" s="1064" t="s">
        <v>135</v>
      </c>
      <c r="D20" s="1065"/>
      <c r="E20" s="1"/>
      <c r="F20" s="10">
        <v>6991</v>
      </c>
      <c r="G20" s="1"/>
      <c r="H20" s="10">
        <v>3427</v>
      </c>
      <c r="I20" s="1"/>
      <c r="J20" s="10">
        <v>6100</v>
      </c>
      <c r="K20" s="1"/>
      <c r="L20" s="10">
        <v>2703</v>
      </c>
      <c r="M20" s="1"/>
      <c r="N20" s="10">
        <v>2370</v>
      </c>
      <c r="O20" s="1"/>
      <c r="P20" s="10">
        <v>5359</v>
      </c>
      <c r="Q20" s="1"/>
      <c r="R20" s="1097">
        <v>26951</v>
      </c>
      <c r="S20" s="1067"/>
      <c r="T20" s="1067"/>
      <c r="U20" s="1"/>
      <c r="V20" s="1"/>
      <c r="W20" s="1066">
        <v>2.6100000000000002E-2</v>
      </c>
      <c r="X20" s="1067"/>
      <c r="Y20" s="1067"/>
      <c r="Z20" s="1067"/>
      <c r="AA20" s="1067"/>
      <c r="AB20" s="1067"/>
      <c r="AC20" s="1"/>
    </row>
    <row r="21" spans="1:29" ht="9.9499999999999993" customHeight="1">
      <c r="A21" s="1"/>
      <c r="B21" s="1"/>
      <c r="C21" s="1064" t="s">
        <v>136</v>
      </c>
      <c r="D21" s="1065"/>
      <c r="E21" s="1"/>
      <c r="F21" s="10">
        <v>15399</v>
      </c>
      <c r="G21" s="1"/>
      <c r="H21" s="10">
        <v>3254</v>
      </c>
      <c r="I21" s="1"/>
      <c r="J21" s="10">
        <v>3262</v>
      </c>
      <c r="K21" s="1"/>
      <c r="L21" s="10">
        <v>3116</v>
      </c>
      <c r="M21" s="1"/>
      <c r="N21" s="10">
        <v>11465</v>
      </c>
      <c r="O21" s="1"/>
      <c r="P21" s="10">
        <v>32717</v>
      </c>
      <c r="Q21" s="1"/>
      <c r="R21" s="1097">
        <v>69214</v>
      </c>
      <c r="S21" s="1067"/>
      <c r="T21" s="1067"/>
      <c r="U21" s="1"/>
      <c r="V21" s="1"/>
      <c r="W21" s="1066">
        <v>6.7100000000000007E-2</v>
      </c>
      <c r="X21" s="1067"/>
      <c r="Y21" s="1067"/>
      <c r="Z21" s="1067"/>
      <c r="AA21" s="1067"/>
      <c r="AB21" s="1067"/>
      <c r="AC21" s="1"/>
    </row>
    <row r="22" spans="1:29" ht="9.9499999999999993" customHeight="1">
      <c r="A22" s="1"/>
      <c r="B22" s="1"/>
      <c r="C22" s="1064" t="s">
        <v>137</v>
      </c>
      <c r="D22" s="1065"/>
      <c r="E22" s="1"/>
      <c r="F22" s="10"/>
      <c r="G22" s="1"/>
      <c r="H22" s="10"/>
      <c r="I22" s="1"/>
      <c r="J22" s="10"/>
      <c r="K22" s="1"/>
      <c r="L22" s="10">
        <v>11</v>
      </c>
      <c r="M22" s="1"/>
      <c r="N22" s="10"/>
      <c r="O22" s="1"/>
      <c r="P22" s="10"/>
      <c r="Q22" s="1"/>
      <c r="R22" s="1097">
        <v>11</v>
      </c>
      <c r="S22" s="1067"/>
      <c r="T22" s="1067"/>
      <c r="U22" s="1"/>
      <c r="V22" s="1"/>
      <c r="W22" s="1066">
        <v>0</v>
      </c>
      <c r="X22" s="1067"/>
      <c r="Y22" s="1067"/>
      <c r="Z22" s="1067"/>
      <c r="AA22" s="1067"/>
      <c r="AB22" s="1067"/>
      <c r="AC22" s="1"/>
    </row>
    <row r="23" spans="1:29" ht="9.9499999999999993" customHeight="1">
      <c r="A23" s="1"/>
      <c r="B23" s="1"/>
      <c r="C23" s="1064" t="s">
        <v>188</v>
      </c>
      <c r="D23" s="1065"/>
      <c r="E23" s="1"/>
      <c r="F23" s="10">
        <v>437</v>
      </c>
      <c r="G23" s="1"/>
      <c r="H23" s="10"/>
      <c r="I23" s="1"/>
      <c r="J23" s="10"/>
      <c r="K23" s="1"/>
      <c r="L23" s="10">
        <v>2023</v>
      </c>
      <c r="M23" s="1"/>
      <c r="N23" s="10">
        <v>358</v>
      </c>
      <c r="O23" s="1"/>
      <c r="P23" s="10">
        <v>2895</v>
      </c>
      <c r="Q23" s="1"/>
      <c r="R23" s="1097">
        <v>5714</v>
      </c>
      <c r="S23" s="1067"/>
      <c r="T23" s="1067"/>
      <c r="U23" s="1"/>
      <c r="V23" s="1"/>
      <c r="W23" s="1066">
        <v>5.4999999999999997E-3</v>
      </c>
      <c r="X23" s="1067"/>
      <c r="Y23" s="1067"/>
      <c r="Z23" s="1067"/>
      <c r="AA23" s="1067"/>
      <c r="AB23" s="1067"/>
      <c r="AC23" s="1"/>
    </row>
    <row r="24" spans="1:29" ht="9.9499999999999993" customHeight="1">
      <c r="A24" s="1"/>
      <c r="B24" s="1"/>
      <c r="C24" s="1064" t="s">
        <v>138</v>
      </c>
      <c r="D24" s="1065"/>
      <c r="E24" s="1"/>
      <c r="F24" s="10">
        <v>7906</v>
      </c>
      <c r="G24" s="1"/>
      <c r="H24" s="10">
        <v>2700</v>
      </c>
      <c r="I24" s="1"/>
      <c r="J24" s="10">
        <v>693</v>
      </c>
      <c r="K24" s="1"/>
      <c r="L24" s="10">
        <v>735</v>
      </c>
      <c r="M24" s="1"/>
      <c r="N24" s="10">
        <v>1714</v>
      </c>
      <c r="O24" s="1"/>
      <c r="P24" s="10">
        <v>11795</v>
      </c>
      <c r="Q24" s="1"/>
      <c r="R24" s="1097">
        <v>25544</v>
      </c>
      <c r="S24" s="1067"/>
      <c r="T24" s="1067"/>
      <c r="U24" s="1"/>
      <c r="V24" s="1"/>
      <c r="W24" s="1066">
        <v>2.4799999999999999E-2</v>
      </c>
      <c r="X24" s="1067"/>
      <c r="Y24" s="1067"/>
      <c r="Z24" s="1067"/>
      <c r="AA24" s="1067"/>
      <c r="AB24" s="1067"/>
      <c r="AC24" s="1"/>
    </row>
    <row r="25" spans="1:29" ht="9.9499999999999993" customHeight="1">
      <c r="A25" s="1"/>
      <c r="B25" s="1"/>
      <c r="C25" s="1064" t="s">
        <v>139</v>
      </c>
      <c r="D25" s="1065"/>
      <c r="E25" s="1"/>
      <c r="F25" s="10">
        <v>5977</v>
      </c>
      <c r="G25" s="1"/>
      <c r="H25" s="10">
        <v>1626</v>
      </c>
      <c r="I25" s="1"/>
      <c r="J25" s="10">
        <v>907</v>
      </c>
      <c r="K25" s="1"/>
      <c r="L25" s="10">
        <v>1099</v>
      </c>
      <c r="M25" s="1"/>
      <c r="N25" s="10">
        <v>3721</v>
      </c>
      <c r="O25" s="1"/>
      <c r="P25" s="10">
        <v>20544</v>
      </c>
      <c r="Q25" s="1"/>
      <c r="R25" s="1097">
        <v>33874</v>
      </c>
      <c r="S25" s="1067"/>
      <c r="T25" s="1067"/>
      <c r="U25" s="1"/>
      <c r="V25" s="1"/>
      <c r="W25" s="1066">
        <v>3.2800000000000003E-2</v>
      </c>
      <c r="X25" s="1067"/>
      <c r="Y25" s="1067"/>
      <c r="Z25" s="1067"/>
      <c r="AA25" s="1067"/>
      <c r="AB25" s="1067"/>
      <c r="AC25" s="1"/>
    </row>
    <row r="26" spans="1:29" ht="9.9499999999999993" customHeight="1">
      <c r="A26" s="1"/>
      <c r="B26" s="1"/>
      <c r="C26" s="1064" t="s">
        <v>140</v>
      </c>
      <c r="D26" s="1065"/>
      <c r="E26" s="1"/>
      <c r="F26" s="10">
        <v>5949</v>
      </c>
      <c r="G26" s="1"/>
      <c r="H26" s="10">
        <v>8502</v>
      </c>
      <c r="I26" s="1"/>
      <c r="J26" s="10">
        <v>20336</v>
      </c>
      <c r="K26" s="1"/>
      <c r="L26" s="10">
        <v>29782</v>
      </c>
      <c r="M26" s="1"/>
      <c r="N26" s="10">
        <v>14247</v>
      </c>
      <c r="O26" s="1"/>
      <c r="P26" s="10">
        <v>24751</v>
      </c>
      <c r="Q26" s="1"/>
      <c r="R26" s="1097">
        <v>103566</v>
      </c>
      <c r="S26" s="1067"/>
      <c r="T26" s="1067"/>
      <c r="U26" s="1"/>
      <c r="V26" s="1"/>
      <c r="W26" s="1066">
        <v>0.1004</v>
      </c>
      <c r="X26" s="1067"/>
      <c r="Y26" s="1067"/>
      <c r="Z26" s="1067"/>
      <c r="AA26" s="1067"/>
      <c r="AB26" s="1067"/>
      <c r="AC26" s="1"/>
    </row>
    <row r="27" spans="1:29" ht="9.9499999999999993" customHeight="1">
      <c r="A27" s="1"/>
      <c r="B27" s="1"/>
      <c r="C27" s="1064" t="s">
        <v>141</v>
      </c>
      <c r="D27" s="1065"/>
      <c r="E27" s="1"/>
      <c r="F27" s="10">
        <v>7204</v>
      </c>
      <c r="G27" s="1"/>
      <c r="H27" s="10">
        <v>6829</v>
      </c>
      <c r="I27" s="1"/>
      <c r="J27" s="10">
        <v>4792</v>
      </c>
      <c r="K27" s="1"/>
      <c r="L27" s="10">
        <v>3733</v>
      </c>
      <c r="M27" s="1"/>
      <c r="N27" s="10">
        <v>4455</v>
      </c>
      <c r="O27" s="1"/>
      <c r="P27" s="10">
        <v>5480</v>
      </c>
      <c r="Q27" s="1"/>
      <c r="R27" s="1097">
        <v>32493</v>
      </c>
      <c r="S27" s="1067"/>
      <c r="T27" s="1067"/>
      <c r="U27" s="1"/>
      <c r="V27" s="1"/>
      <c r="W27" s="1066">
        <v>3.15E-2</v>
      </c>
      <c r="X27" s="1067"/>
      <c r="Y27" s="1067"/>
      <c r="Z27" s="1067"/>
      <c r="AA27" s="1067"/>
      <c r="AB27" s="1067"/>
      <c r="AC27" s="1"/>
    </row>
    <row r="28" spans="1:29" ht="9.9499999999999993" customHeight="1">
      <c r="A28" s="1"/>
      <c r="B28" s="1"/>
      <c r="C28" s="1064" t="s">
        <v>142</v>
      </c>
      <c r="D28" s="1065"/>
      <c r="E28" s="1"/>
      <c r="F28" s="10">
        <v>1062</v>
      </c>
      <c r="G28" s="1"/>
      <c r="H28" s="10">
        <v>8653</v>
      </c>
      <c r="I28" s="1"/>
      <c r="J28" s="10">
        <v>2122</v>
      </c>
      <c r="K28" s="1"/>
      <c r="L28" s="10">
        <v>2469</v>
      </c>
      <c r="M28" s="1"/>
      <c r="N28" s="10">
        <v>2361</v>
      </c>
      <c r="O28" s="1"/>
      <c r="P28" s="10">
        <v>14110</v>
      </c>
      <c r="Q28" s="1"/>
      <c r="R28" s="1097">
        <v>30777</v>
      </c>
      <c r="S28" s="1067"/>
      <c r="T28" s="1067"/>
      <c r="U28" s="1"/>
      <c r="V28" s="1"/>
      <c r="W28" s="1066">
        <v>2.98E-2</v>
      </c>
      <c r="X28" s="1067"/>
      <c r="Y28" s="1067"/>
      <c r="Z28" s="1067"/>
      <c r="AA28" s="1067"/>
      <c r="AB28" s="1067"/>
      <c r="AC28" s="1"/>
    </row>
    <row r="29" spans="1:29" ht="9.9499999999999993" customHeight="1">
      <c r="A29" s="1"/>
      <c r="B29" s="1"/>
      <c r="C29" s="1064" t="s">
        <v>143</v>
      </c>
      <c r="D29" s="1065"/>
      <c r="E29" s="1"/>
      <c r="F29" s="10">
        <v>689</v>
      </c>
      <c r="G29" s="1"/>
      <c r="H29" s="10">
        <v>1131</v>
      </c>
      <c r="I29" s="1"/>
      <c r="J29" s="10">
        <v>770</v>
      </c>
      <c r="K29" s="1"/>
      <c r="L29" s="10">
        <v>283</v>
      </c>
      <c r="M29" s="1"/>
      <c r="N29" s="10">
        <v>294</v>
      </c>
      <c r="O29" s="1"/>
      <c r="P29" s="10">
        <v>10369</v>
      </c>
      <c r="Q29" s="1"/>
      <c r="R29" s="1097">
        <v>13536</v>
      </c>
      <c r="S29" s="1067"/>
      <c r="T29" s="1067"/>
      <c r="U29" s="1"/>
      <c r="V29" s="1"/>
      <c r="W29" s="1066">
        <v>1.3100000000000001E-2</v>
      </c>
      <c r="X29" s="1067"/>
      <c r="Y29" s="1067"/>
      <c r="Z29" s="1067"/>
      <c r="AA29" s="1067"/>
      <c r="AB29" s="1067"/>
      <c r="AC29" s="1"/>
    </row>
    <row r="30" spans="1:29" ht="9.9499999999999993" customHeight="1">
      <c r="A30" s="1124" t="s">
        <v>145</v>
      </c>
      <c r="B30" s="1125"/>
      <c r="C30" s="1125"/>
      <c r="D30" s="1125"/>
      <c r="E30" s="1125"/>
      <c r="F30" s="1125"/>
      <c r="G30" s="1125"/>
      <c r="H30" s="1125"/>
      <c r="I30" s="1125"/>
      <c r="J30" s="1125"/>
      <c r="K30" s="1125"/>
      <c r="L30" s="1125"/>
      <c r="M30" s="1125"/>
      <c r="N30" s="1125"/>
      <c r="O30" s="1125"/>
      <c r="P30" s="1125"/>
      <c r="Q30" s="1125"/>
      <c r="R30" s="1125"/>
      <c r="S30" s="1125"/>
      <c r="T30" s="1125"/>
      <c r="U30" s="1125"/>
      <c r="V30" s="1125"/>
      <c r="W30" s="1125"/>
      <c r="X30" s="1125"/>
      <c r="Y30" s="1125"/>
      <c r="Z30" s="1125"/>
      <c r="AA30" s="1125"/>
      <c r="AB30" s="1125"/>
      <c r="AC30" s="1125"/>
    </row>
    <row r="31" spans="1:29" ht="9.9499999999999993" customHeight="1">
      <c r="A31" s="50" t="s">
        <v>18</v>
      </c>
      <c r="B31" s="8"/>
      <c r="C31" s="8"/>
      <c r="D31" s="8"/>
      <c r="E31" s="8"/>
      <c r="F31" s="51">
        <v>1526</v>
      </c>
      <c r="G31" s="8"/>
      <c r="H31" s="51">
        <v>555</v>
      </c>
      <c r="I31" s="8"/>
      <c r="J31" s="51">
        <v>111</v>
      </c>
      <c r="K31" s="8"/>
      <c r="L31" s="51">
        <v>2328</v>
      </c>
      <c r="M31" s="8"/>
      <c r="N31" s="51">
        <v>4704</v>
      </c>
      <c r="O31" s="8"/>
      <c r="P31" s="51">
        <v>8380</v>
      </c>
      <c r="Q31" s="8"/>
      <c r="R31" s="1148">
        <v>17604</v>
      </c>
      <c r="S31" s="1149"/>
      <c r="T31" s="1149"/>
      <c r="U31" s="8"/>
      <c r="V31" s="8"/>
      <c r="W31" s="1150">
        <v>1.7100000000000001E-2</v>
      </c>
      <c r="X31" s="1149"/>
      <c r="Y31" s="1149"/>
      <c r="Z31" s="1149"/>
      <c r="AA31" s="1149"/>
      <c r="AB31" s="1149"/>
      <c r="AC31" s="8"/>
    </row>
    <row r="32" spans="1:29" ht="9.9499999999999993" customHeight="1">
      <c r="A32" s="1"/>
      <c r="B32" s="1"/>
      <c r="C32" s="1064" t="s">
        <v>129</v>
      </c>
      <c r="D32" s="1065"/>
      <c r="E32" s="1"/>
      <c r="F32" s="10"/>
      <c r="G32" s="1"/>
      <c r="H32" s="10">
        <v>23</v>
      </c>
      <c r="I32" s="1"/>
      <c r="J32" s="10"/>
      <c r="K32" s="1"/>
      <c r="L32" s="10">
        <v>302</v>
      </c>
      <c r="M32" s="1"/>
      <c r="N32" s="10">
        <v>1532</v>
      </c>
      <c r="O32" s="1"/>
      <c r="P32" s="10">
        <v>1834</v>
      </c>
      <c r="Q32" s="1"/>
      <c r="R32" s="1097">
        <v>3691</v>
      </c>
      <c r="S32" s="1067"/>
      <c r="T32" s="1067"/>
      <c r="U32" s="1"/>
      <c r="V32" s="1"/>
      <c r="W32" s="1066">
        <v>3.5999999999999999E-3</v>
      </c>
      <c r="X32" s="1067"/>
      <c r="Y32" s="1067"/>
      <c r="Z32" s="1067"/>
      <c r="AA32" s="1067"/>
      <c r="AB32" s="1067"/>
      <c r="AC32" s="1"/>
    </row>
    <row r="33" spans="1:29" ht="9.9499999999999993" customHeight="1">
      <c r="A33" s="1"/>
      <c r="B33" s="1"/>
      <c r="C33" s="1064" t="s">
        <v>130</v>
      </c>
      <c r="D33" s="1065"/>
      <c r="E33" s="1"/>
      <c r="F33" s="10"/>
      <c r="G33" s="1"/>
      <c r="H33" s="10"/>
      <c r="I33" s="1"/>
      <c r="J33" s="10">
        <v>8</v>
      </c>
      <c r="K33" s="1"/>
      <c r="L33" s="10">
        <v>1</v>
      </c>
      <c r="M33" s="1"/>
      <c r="N33" s="10">
        <v>295</v>
      </c>
      <c r="O33" s="1"/>
      <c r="P33" s="10">
        <v>243</v>
      </c>
      <c r="Q33" s="1"/>
      <c r="R33" s="1097">
        <v>547</v>
      </c>
      <c r="S33" s="1067"/>
      <c r="T33" s="1067"/>
      <c r="U33" s="1"/>
      <c r="V33" s="1"/>
      <c r="W33" s="1066">
        <v>5.0000000000000001E-4</v>
      </c>
      <c r="X33" s="1067"/>
      <c r="Y33" s="1067"/>
      <c r="Z33" s="1067"/>
      <c r="AA33" s="1067"/>
      <c r="AB33" s="1067"/>
      <c r="AC33" s="1"/>
    </row>
    <row r="34" spans="1:29" ht="9.9499999999999993" customHeight="1">
      <c r="A34" s="1"/>
      <c r="B34" s="1"/>
      <c r="C34" s="1064" t="s">
        <v>132</v>
      </c>
      <c r="D34" s="1065"/>
      <c r="E34" s="1"/>
      <c r="F34" s="10">
        <v>1072</v>
      </c>
      <c r="G34" s="1"/>
      <c r="H34" s="10"/>
      <c r="I34" s="1"/>
      <c r="J34" s="10">
        <v>39</v>
      </c>
      <c r="K34" s="1"/>
      <c r="L34" s="10">
        <v>261</v>
      </c>
      <c r="M34" s="1"/>
      <c r="N34" s="10">
        <v>330</v>
      </c>
      <c r="O34" s="1"/>
      <c r="P34" s="10">
        <v>331</v>
      </c>
      <c r="Q34" s="1"/>
      <c r="R34" s="1097">
        <v>2033</v>
      </c>
      <c r="S34" s="1067"/>
      <c r="T34" s="1067"/>
      <c r="U34" s="1"/>
      <c r="V34" s="1"/>
      <c r="W34" s="1066">
        <v>2E-3</v>
      </c>
      <c r="X34" s="1067"/>
      <c r="Y34" s="1067"/>
      <c r="Z34" s="1067"/>
      <c r="AA34" s="1067"/>
      <c r="AB34" s="1067"/>
      <c r="AC34" s="1"/>
    </row>
    <row r="35" spans="1:29" ht="9.9499999999999993" customHeight="1">
      <c r="A35" s="1"/>
      <c r="B35" s="1"/>
      <c r="C35" s="1064" t="s">
        <v>133</v>
      </c>
      <c r="D35" s="1065"/>
      <c r="E35" s="1"/>
      <c r="F35" s="10"/>
      <c r="G35" s="1"/>
      <c r="H35" s="10">
        <v>255</v>
      </c>
      <c r="I35" s="1"/>
      <c r="J35" s="10"/>
      <c r="K35" s="1"/>
      <c r="L35" s="10">
        <v>302</v>
      </c>
      <c r="M35" s="1"/>
      <c r="N35" s="10">
        <v>765</v>
      </c>
      <c r="O35" s="1"/>
      <c r="P35" s="10">
        <v>3261</v>
      </c>
      <c r="Q35" s="1"/>
      <c r="R35" s="1097">
        <v>4582</v>
      </c>
      <c r="S35" s="1067"/>
      <c r="T35" s="1067"/>
      <c r="U35" s="1"/>
      <c r="V35" s="1"/>
      <c r="W35" s="1066">
        <v>4.4000000000000003E-3</v>
      </c>
      <c r="X35" s="1067"/>
      <c r="Y35" s="1067"/>
      <c r="Z35" s="1067"/>
      <c r="AA35" s="1067"/>
      <c r="AB35" s="1067"/>
      <c r="AC35" s="1"/>
    </row>
    <row r="36" spans="1:29" ht="9.9499999999999993" customHeight="1">
      <c r="A36" s="1"/>
      <c r="B36" s="1"/>
      <c r="C36" s="1064" t="s">
        <v>134</v>
      </c>
      <c r="D36" s="1065"/>
      <c r="E36" s="1"/>
      <c r="F36" s="10"/>
      <c r="G36" s="1"/>
      <c r="H36" s="10">
        <v>15</v>
      </c>
      <c r="I36" s="1"/>
      <c r="J36" s="10">
        <v>64</v>
      </c>
      <c r="K36" s="1"/>
      <c r="L36" s="10">
        <v>95</v>
      </c>
      <c r="M36" s="1"/>
      <c r="N36" s="10">
        <v>185</v>
      </c>
      <c r="O36" s="1"/>
      <c r="P36" s="10">
        <v>452</v>
      </c>
      <c r="Q36" s="1"/>
      <c r="R36" s="1097">
        <v>811</v>
      </c>
      <c r="S36" s="1067"/>
      <c r="T36" s="1067"/>
      <c r="U36" s="1"/>
      <c r="V36" s="1"/>
      <c r="W36" s="1066">
        <v>8.0000000000000004E-4</v>
      </c>
      <c r="X36" s="1067"/>
      <c r="Y36" s="1067"/>
      <c r="Z36" s="1067"/>
      <c r="AA36" s="1067"/>
      <c r="AB36" s="1067"/>
      <c r="AC36" s="1"/>
    </row>
    <row r="37" spans="1:29" ht="9.9499999999999993" customHeight="1">
      <c r="A37" s="1"/>
      <c r="B37" s="1"/>
      <c r="C37" s="1064" t="s">
        <v>188</v>
      </c>
      <c r="D37" s="1065"/>
      <c r="E37" s="1"/>
      <c r="F37" s="10"/>
      <c r="G37" s="1"/>
      <c r="H37" s="10"/>
      <c r="I37" s="1"/>
      <c r="J37" s="10"/>
      <c r="K37" s="1"/>
      <c r="L37" s="10"/>
      <c r="M37" s="1"/>
      <c r="N37" s="10">
        <v>422</v>
      </c>
      <c r="O37" s="1"/>
      <c r="P37" s="10">
        <v>288</v>
      </c>
      <c r="Q37" s="1"/>
      <c r="R37" s="1097">
        <v>710</v>
      </c>
      <c r="S37" s="1067"/>
      <c r="T37" s="1067"/>
      <c r="U37" s="1"/>
      <c r="V37" s="1"/>
      <c r="W37" s="1066">
        <v>6.9999999999999999E-4</v>
      </c>
      <c r="X37" s="1067"/>
      <c r="Y37" s="1067"/>
      <c r="Z37" s="1067"/>
      <c r="AA37" s="1067"/>
      <c r="AB37" s="1067"/>
      <c r="AC37" s="1"/>
    </row>
    <row r="38" spans="1:29" ht="9.9499999999999993" customHeight="1">
      <c r="A38" s="1"/>
      <c r="B38" s="1"/>
      <c r="C38" s="1064" t="s">
        <v>139</v>
      </c>
      <c r="D38" s="1065"/>
      <c r="E38" s="1"/>
      <c r="F38" s="10"/>
      <c r="G38" s="1"/>
      <c r="H38" s="10"/>
      <c r="I38" s="1"/>
      <c r="J38" s="10"/>
      <c r="K38" s="1"/>
      <c r="L38" s="10">
        <v>659</v>
      </c>
      <c r="M38" s="1"/>
      <c r="N38" s="10">
        <v>678</v>
      </c>
      <c r="O38" s="1"/>
      <c r="P38" s="10"/>
      <c r="Q38" s="1"/>
      <c r="R38" s="1097">
        <v>1337</v>
      </c>
      <c r="S38" s="1067"/>
      <c r="T38" s="1067"/>
      <c r="U38" s="1"/>
      <c r="V38" s="1"/>
      <c r="W38" s="1066">
        <v>1.2999999999999999E-3</v>
      </c>
      <c r="X38" s="1067"/>
      <c r="Y38" s="1067"/>
      <c r="Z38" s="1067"/>
      <c r="AA38" s="1067"/>
      <c r="AB38" s="1067"/>
      <c r="AC38" s="1"/>
    </row>
    <row r="39" spans="1:29" ht="9.9499999999999993" customHeight="1">
      <c r="A39" s="1"/>
      <c r="B39" s="1"/>
      <c r="C39" s="1064" t="s">
        <v>140</v>
      </c>
      <c r="D39" s="1065"/>
      <c r="E39" s="1"/>
      <c r="F39" s="10">
        <v>455</v>
      </c>
      <c r="G39" s="1"/>
      <c r="H39" s="10">
        <v>262</v>
      </c>
      <c r="I39" s="1"/>
      <c r="J39" s="10"/>
      <c r="K39" s="1"/>
      <c r="L39" s="10">
        <v>708</v>
      </c>
      <c r="M39" s="1"/>
      <c r="N39" s="10">
        <v>498</v>
      </c>
      <c r="O39" s="1"/>
      <c r="P39" s="10">
        <v>1971</v>
      </c>
      <c r="Q39" s="1"/>
      <c r="R39" s="1097">
        <v>3893</v>
      </c>
      <c r="S39" s="1067"/>
      <c r="T39" s="1067"/>
      <c r="U39" s="1"/>
      <c r="V39" s="1"/>
      <c r="W39" s="1066">
        <v>3.8E-3</v>
      </c>
      <c r="X39" s="1067"/>
      <c r="Y39" s="1067"/>
      <c r="Z39" s="1067"/>
      <c r="AA39" s="1067"/>
      <c r="AB39" s="1067"/>
      <c r="AC39" s="1"/>
    </row>
    <row r="40" spans="1:29" ht="9.9499999999999993" customHeight="1">
      <c r="A40" s="50" t="s">
        <v>21</v>
      </c>
      <c r="B40" s="8"/>
      <c r="C40" s="8"/>
      <c r="D40" s="8"/>
      <c r="E40" s="8"/>
      <c r="F40" s="51">
        <v>1781</v>
      </c>
      <c r="G40" s="8"/>
      <c r="H40" s="51">
        <v>2112</v>
      </c>
      <c r="I40" s="8"/>
      <c r="J40" s="51">
        <v>1348</v>
      </c>
      <c r="K40" s="8"/>
      <c r="L40" s="51">
        <v>764</v>
      </c>
      <c r="M40" s="8"/>
      <c r="N40" s="51">
        <v>4376</v>
      </c>
      <c r="O40" s="8"/>
      <c r="P40" s="51">
        <v>8153</v>
      </c>
      <c r="Q40" s="8"/>
      <c r="R40" s="1148">
        <v>18534</v>
      </c>
      <c r="S40" s="1149"/>
      <c r="T40" s="1149"/>
      <c r="U40" s="8"/>
      <c r="V40" s="8"/>
      <c r="W40" s="1150">
        <v>1.7999999999999999E-2</v>
      </c>
      <c r="X40" s="1149"/>
      <c r="Y40" s="1149"/>
      <c r="Z40" s="1149"/>
      <c r="AA40" s="1149"/>
      <c r="AB40" s="1149"/>
      <c r="AC40" s="8"/>
    </row>
    <row r="41" spans="1:29" ht="9.9499999999999993" customHeight="1">
      <c r="A41" s="1"/>
      <c r="B41" s="1"/>
      <c r="C41" s="1064" t="s">
        <v>147</v>
      </c>
      <c r="D41" s="1065"/>
      <c r="E41" s="1"/>
      <c r="F41" s="10"/>
      <c r="G41" s="1"/>
      <c r="H41" s="10"/>
      <c r="I41" s="1"/>
      <c r="J41" s="10">
        <v>0</v>
      </c>
      <c r="K41" s="1"/>
      <c r="L41" s="10"/>
      <c r="M41" s="1"/>
      <c r="N41" s="10"/>
      <c r="O41" s="1"/>
      <c r="P41" s="10"/>
      <c r="Q41" s="1"/>
      <c r="R41" s="1097">
        <v>0</v>
      </c>
      <c r="S41" s="1067"/>
      <c r="T41" s="1067"/>
      <c r="U41" s="1"/>
      <c r="V41" s="1"/>
      <c r="W41" s="1066">
        <v>0</v>
      </c>
      <c r="X41" s="1067"/>
      <c r="Y41" s="1067"/>
      <c r="Z41" s="1067"/>
      <c r="AA41" s="1067"/>
      <c r="AB41" s="1067"/>
      <c r="AC41" s="1"/>
    </row>
    <row r="42" spans="1:29" ht="9.9499999999999993" customHeight="1">
      <c r="A42" s="1"/>
      <c r="B42" s="1"/>
      <c r="C42" s="1064" t="s">
        <v>148</v>
      </c>
      <c r="D42" s="1065"/>
      <c r="E42" s="1"/>
      <c r="F42" s="10"/>
      <c r="G42" s="1"/>
      <c r="H42" s="10">
        <v>219</v>
      </c>
      <c r="I42" s="1"/>
      <c r="J42" s="10">
        <v>114</v>
      </c>
      <c r="K42" s="1"/>
      <c r="L42" s="10"/>
      <c r="M42" s="1"/>
      <c r="N42" s="10">
        <v>151</v>
      </c>
      <c r="O42" s="1"/>
      <c r="P42" s="10">
        <v>984</v>
      </c>
      <c r="Q42" s="1"/>
      <c r="R42" s="1097">
        <v>1468</v>
      </c>
      <c r="S42" s="1067"/>
      <c r="T42" s="1067"/>
      <c r="U42" s="1"/>
      <c r="V42" s="1"/>
      <c r="W42" s="1066">
        <v>1.4E-3</v>
      </c>
      <c r="X42" s="1067"/>
      <c r="Y42" s="1067"/>
      <c r="Z42" s="1067"/>
      <c r="AA42" s="1067"/>
      <c r="AB42" s="1067"/>
      <c r="AC42" s="1"/>
    </row>
    <row r="43" spans="1:29" ht="9.9499999999999993" customHeight="1">
      <c r="A43" s="1"/>
      <c r="B43" s="1"/>
      <c r="C43" s="1064" t="s">
        <v>150</v>
      </c>
      <c r="D43" s="1065"/>
      <c r="E43" s="1"/>
      <c r="F43" s="10"/>
      <c r="G43" s="1"/>
      <c r="H43" s="10"/>
      <c r="I43" s="1"/>
      <c r="J43" s="10">
        <v>1</v>
      </c>
      <c r="K43" s="1"/>
      <c r="L43" s="10"/>
      <c r="M43" s="1"/>
      <c r="N43" s="10">
        <v>382</v>
      </c>
      <c r="O43" s="1"/>
      <c r="P43" s="10">
        <v>966</v>
      </c>
      <c r="Q43" s="1"/>
      <c r="R43" s="1097">
        <v>1349</v>
      </c>
      <c r="S43" s="1067"/>
      <c r="T43" s="1067"/>
      <c r="U43" s="1"/>
      <c r="V43" s="1"/>
      <c r="W43" s="1066">
        <v>1.2999999999999999E-3</v>
      </c>
      <c r="X43" s="1067"/>
      <c r="Y43" s="1067"/>
      <c r="Z43" s="1067"/>
      <c r="AA43" s="1067"/>
      <c r="AB43" s="1067"/>
      <c r="AC43" s="1"/>
    </row>
    <row r="44" spans="1:29" ht="9.9499999999999993" customHeight="1">
      <c r="A44" s="1"/>
      <c r="B44" s="1"/>
      <c r="C44" s="1064" t="s">
        <v>151</v>
      </c>
      <c r="D44" s="1065"/>
      <c r="E44" s="1"/>
      <c r="F44" s="10"/>
      <c r="G44" s="1"/>
      <c r="H44" s="10"/>
      <c r="I44" s="1"/>
      <c r="J44" s="10"/>
      <c r="K44" s="1"/>
      <c r="L44" s="10">
        <v>194</v>
      </c>
      <c r="M44" s="1"/>
      <c r="N44" s="10"/>
      <c r="O44" s="1"/>
      <c r="P44" s="10"/>
      <c r="Q44" s="1"/>
      <c r="R44" s="1097">
        <v>194</v>
      </c>
      <c r="S44" s="1067"/>
      <c r="T44" s="1067"/>
      <c r="U44" s="1"/>
      <c r="V44" s="1"/>
      <c r="W44" s="1066">
        <v>2.0000000000000001E-4</v>
      </c>
      <c r="X44" s="1067"/>
      <c r="Y44" s="1067"/>
      <c r="Z44" s="1067"/>
      <c r="AA44" s="1067"/>
      <c r="AB44" s="1067"/>
      <c r="AC44" s="1"/>
    </row>
    <row r="45" spans="1:29" ht="9.9499999999999993" customHeight="1">
      <c r="A45" s="1"/>
      <c r="B45" s="1"/>
      <c r="C45" s="1064" t="s">
        <v>138</v>
      </c>
      <c r="D45" s="1065"/>
      <c r="E45" s="1"/>
      <c r="F45" s="10"/>
      <c r="G45" s="1"/>
      <c r="H45" s="10"/>
      <c r="I45" s="1"/>
      <c r="J45" s="10"/>
      <c r="K45" s="1"/>
      <c r="L45" s="10"/>
      <c r="M45" s="1"/>
      <c r="N45" s="10">
        <v>165</v>
      </c>
      <c r="O45" s="1"/>
      <c r="P45" s="10">
        <v>163</v>
      </c>
      <c r="Q45" s="1"/>
      <c r="R45" s="1097">
        <v>327</v>
      </c>
      <c r="S45" s="1067"/>
      <c r="T45" s="1067"/>
      <c r="U45" s="1"/>
      <c r="V45" s="1"/>
      <c r="W45" s="1066">
        <v>2.9999999999999997E-4</v>
      </c>
      <c r="X45" s="1067"/>
      <c r="Y45" s="1067"/>
      <c r="Z45" s="1067"/>
      <c r="AA45" s="1067"/>
      <c r="AB45" s="1067"/>
      <c r="AC45" s="1"/>
    </row>
    <row r="46" spans="1:29" ht="9.9499999999999993" customHeight="1">
      <c r="A46" s="1"/>
      <c r="B46" s="1"/>
      <c r="C46" s="1064" t="s">
        <v>170</v>
      </c>
      <c r="D46" s="1065"/>
      <c r="E46" s="1"/>
      <c r="F46" s="10"/>
      <c r="G46" s="1"/>
      <c r="H46" s="10">
        <v>732</v>
      </c>
      <c r="I46" s="1"/>
      <c r="J46" s="10">
        <v>30</v>
      </c>
      <c r="K46" s="1"/>
      <c r="L46" s="10">
        <v>10</v>
      </c>
      <c r="M46" s="1"/>
      <c r="N46" s="10">
        <v>836</v>
      </c>
      <c r="O46" s="1"/>
      <c r="P46" s="10">
        <v>1297</v>
      </c>
      <c r="Q46" s="1"/>
      <c r="R46" s="1097">
        <v>2905</v>
      </c>
      <c r="S46" s="1067"/>
      <c r="T46" s="1067"/>
      <c r="U46" s="1"/>
      <c r="V46" s="1"/>
      <c r="W46" s="1066">
        <v>2.8E-3</v>
      </c>
      <c r="X46" s="1067"/>
      <c r="Y46" s="1067"/>
      <c r="Z46" s="1067"/>
      <c r="AA46" s="1067"/>
      <c r="AB46" s="1067"/>
      <c r="AC46" s="1"/>
    </row>
    <row r="47" spans="1:29" ht="9.9499999999999993" customHeight="1">
      <c r="A47" s="1"/>
      <c r="B47" s="1"/>
      <c r="C47" s="1064" t="s">
        <v>189</v>
      </c>
      <c r="D47" s="1065"/>
      <c r="E47" s="1"/>
      <c r="F47" s="10"/>
      <c r="G47" s="1"/>
      <c r="H47" s="10">
        <v>227</v>
      </c>
      <c r="I47" s="1"/>
      <c r="J47" s="10">
        <v>50</v>
      </c>
      <c r="K47" s="1"/>
      <c r="L47" s="10">
        <v>232</v>
      </c>
      <c r="M47" s="1"/>
      <c r="N47" s="10"/>
      <c r="O47" s="1"/>
      <c r="P47" s="10">
        <v>1663</v>
      </c>
      <c r="Q47" s="1"/>
      <c r="R47" s="1097">
        <v>2173</v>
      </c>
      <c r="S47" s="1067"/>
      <c r="T47" s="1067"/>
      <c r="U47" s="1"/>
      <c r="V47" s="1"/>
      <c r="W47" s="1066">
        <v>2.0999999999999999E-3</v>
      </c>
      <c r="X47" s="1067"/>
      <c r="Y47" s="1067"/>
      <c r="Z47" s="1067"/>
      <c r="AA47" s="1067"/>
      <c r="AB47" s="1067"/>
      <c r="AC47" s="1"/>
    </row>
    <row r="48" spans="1:29" ht="9.9499999999999993" customHeight="1">
      <c r="A48" s="1"/>
      <c r="B48" s="1"/>
      <c r="C48" s="1064" t="s">
        <v>190</v>
      </c>
      <c r="D48" s="1065"/>
      <c r="E48" s="1"/>
      <c r="F48" s="10"/>
      <c r="G48" s="1"/>
      <c r="H48" s="10"/>
      <c r="I48" s="1"/>
      <c r="J48" s="10">
        <v>429</v>
      </c>
      <c r="K48" s="1"/>
      <c r="L48" s="10">
        <v>204</v>
      </c>
      <c r="M48" s="1"/>
      <c r="N48" s="10"/>
      <c r="O48" s="1"/>
      <c r="P48" s="10">
        <v>607</v>
      </c>
      <c r="Q48" s="1"/>
      <c r="R48" s="1097">
        <v>1240</v>
      </c>
      <c r="S48" s="1067"/>
      <c r="T48" s="1067"/>
      <c r="U48" s="1"/>
      <c r="V48" s="1"/>
      <c r="W48" s="1066">
        <v>1.1999999999999999E-3</v>
      </c>
      <c r="X48" s="1067"/>
      <c r="Y48" s="1067"/>
      <c r="Z48" s="1067"/>
      <c r="AA48" s="1067"/>
      <c r="AB48" s="1067"/>
      <c r="AC48" s="1"/>
    </row>
    <row r="49" spans="1:29" ht="9.9499999999999993" customHeight="1">
      <c r="A49" s="1"/>
      <c r="B49" s="1"/>
      <c r="C49" s="1064" t="s">
        <v>152</v>
      </c>
      <c r="D49" s="1065"/>
      <c r="E49" s="1"/>
      <c r="F49" s="10"/>
      <c r="G49" s="1"/>
      <c r="H49" s="10">
        <v>46</v>
      </c>
      <c r="I49" s="1"/>
      <c r="J49" s="10"/>
      <c r="K49" s="1"/>
      <c r="L49" s="10"/>
      <c r="M49" s="1"/>
      <c r="N49" s="10">
        <v>571</v>
      </c>
      <c r="O49" s="1"/>
      <c r="P49" s="10">
        <v>588</v>
      </c>
      <c r="Q49" s="1"/>
      <c r="R49" s="1097">
        <v>1206</v>
      </c>
      <c r="S49" s="1067"/>
      <c r="T49" s="1067"/>
      <c r="U49" s="1"/>
      <c r="V49" s="1"/>
      <c r="W49" s="1066">
        <v>1.1999999999999999E-3</v>
      </c>
      <c r="X49" s="1067"/>
      <c r="Y49" s="1067"/>
      <c r="Z49" s="1067"/>
      <c r="AA49" s="1067"/>
      <c r="AB49" s="1067"/>
      <c r="AC49" s="1"/>
    </row>
    <row r="50" spans="1:29" ht="9.9499999999999993" customHeight="1">
      <c r="A50" s="1"/>
      <c r="B50" s="1"/>
      <c r="C50" s="1064" t="s">
        <v>153</v>
      </c>
      <c r="D50" s="1065"/>
      <c r="E50" s="1"/>
      <c r="F50" s="10">
        <v>1742</v>
      </c>
      <c r="G50" s="1"/>
      <c r="H50" s="10">
        <v>147</v>
      </c>
      <c r="I50" s="1"/>
      <c r="J50" s="10">
        <v>108</v>
      </c>
      <c r="K50" s="1"/>
      <c r="L50" s="10"/>
      <c r="M50" s="1"/>
      <c r="N50" s="10">
        <v>861</v>
      </c>
      <c r="O50" s="1"/>
      <c r="P50" s="10">
        <v>783</v>
      </c>
      <c r="Q50" s="1"/>
      <c r="R50" s="1097">
        <v>3641</v>
      </c>
      <c r="S50" s="1067"/>
      <c r="T50" s="1067"/>
      <c r="U50" s="1"/>
      <c r="V50" s="1"/>
      <c r="W50" s="1066">
        <v>3.5000000000000001E-3</v>
      </c>
      <c r="X50" s="1067"/>
      <c r="Y50" s="1067"/>
      <c r="Z50" s="1067"/>
      <c r="AA50" s="1067"/>
      <c r="AB50" s="1067"/>
      <c r="AC50" s="1"/>
    </row>
    <row r="51" spans="1:29" ht="9.9499999999999993" customHeight="1">
      <c r="A51" s="1"/>
      <c r="B51" s="1"/>
      <c r="C51" s="1064" t="s">
        <v>155</v>
      </c>
      <c r="D51" s="1065"/>
      <c r="E51" s="1"/>
      <c r="F51" s="10">
        <v>39</v>
      </c>
      <c r="G51" s="1"/>
      <c r="H51" s="10">
        <v>161</v>
      </c>
      <c r="I51" s="1"/>
      <c r="J51" s="10">
        <v>39</v>
      </c>
      <c r="K51" s="1"/>
      <c r="L51" s="10"/>
      <c r="M51" s="1"/>
      <c r="N51" s="10"/>
      <c r="O51" s="1"/>
      <c r="P51" s="10"/>
      <c r="Q51" s="1"/>
      <c r="R51" s="1097">
        <v>239</v>
      </c>
      <c r="S51" s="1067"/>
      <c r="T51" s="1067"/>
      <c r="U51" s="1"/>
      <c r="V51" s="1"/>
      <c r="W51" s="1066">
        <v>2.0000000000000001E-4</v>
      </c>
      <c r="X51" s="1067"/>
      <c r="Y51" s="1067"/>
      <c r="Z51" s="1067"/>
      <c r="AA51" s="1067"/>
      <c r="AB51" s="1067"/>
      <c r="AC51" s="1"/>
    </row>
    <row r="52" spans="1:29" ht="9.9499999999999993" customHeight="1">
      <c r="A52" s="1"/>
      <c r="B52" s="1"/>
      <c r="C52" s="1064" t="s">
        <v>156</v>
      </c>
      <c r="D52" s="1065"/>
      <c r="E52" s="1"/>
      <c r="F52" s="10"/>
      <c r="G52" s="1"/>
      <c r="H52" s="10">
        <v>26</v>
      </c>
      <c r="I52" s="1"/>
      <c r="J52" s="10">
        <v>0</v>
      </c>
      <c r="K52" s="1"/>
      <c r="L52" s="10">
        <v>90</v>
      </c>
      <c r="M52" s="1"/>
      <c r="N52" s="10">
        <v>906</v>
      </c>
      <c r="O52" s="1"/>
      <c r="P52" s="10">
        <v>570</v>
      </c>
      <c r="Q52" s="1"/>
      <c r="R52" s="1097">
        <v>1592</v>
      </c>
      <c r="S52" s="1067"/>
      <c r="T52" s="1067"/>
      <c r="U52" s="1"/>
      <c r="V52" s="1"/>
      <c r="W52" s="1066">
        <v>1.5E-3</v>
      </c>
      <c r="X52" s="1067"/>
      <c r="Y52" s="1067"/>
      <c r="Z52" s="1067"/>
      <c r="AA52" s="1067"/>
      <c r="AB52" s="1067"/>
      <c r="AC52" s="1"/>
    </row>
    <row r="53" spans="1:29" ht="9.9499999999999993" customHeight="1">
      <c r="A53" s="1"/>
      <c r="B53" s="1"/>
      <c r="C53" s="1064" t="s">
        <v>164</v>
      </c>
      <c r="D53" s="1065"/>
      <c r="E53" s="1"/>
      <c r="F53" s="10"/>
      <c r="G53" s="1"/>
      <c r="H53" s="10">
        <v>553</v>
      </c>
      <c r="I53" s="1"/>
      <c r="J53" s="10">
        <v>575</v>
      </c>
      <c r="K53" s="1"/>
      <c r="L53" s="10">
        <v>34</v>
      </c>
      <c r="M53" s="1"/>
      <c r="N53" s="10">
        <v>504</v>
      </c>
      <c r="O53" s="1"/>
      <c r="P53" s="10">
        <v>532</v>
      </c>
      <c r="Q53" s="1"/>
      <c r="R53" s="1097">
        <v>2199</v>
      </c>
      <c r="S53" s="1067"/>
      <c r="T53" s="1067"/>
      <c r="U53" s="1"/>
      <c r="V53" s="1"/>
      <c r="W53" s="1066">
        <v>2.0999999999999999E-3</v>
      </c>
      <c r="X53" s="1067"/>
      <c r="Y53" s="1067"/>
      <c r="Z53" s="1067"/>
      <c r="AA53" s="1067"/>
      <c r="AB53" s="1067"/>
      <c r="AC53" s="1"/>
    </row>
    <row r="54" spans="1:29" ht="9.9499999999999993" customHeight="1">
      <c r="A54" s="50" t="s">
        <v>23</v>
      </c>
      <c r="B54" s="8"/>
      <c r="C54" s="8"/>
      <c r="D54" s="8"/>
      <c r="E54" s="8"/>
      <c r="F54" s="51"/>
      <c r="G54" s="8"/>
      <c r="H54" s="51"/>
      <c r="I54" s="8"/>
      <c r="J54" s="51">
        <v>2</v>
      </c>
      <c r="K54" s="8"/>
      <c r="L54" s="51">
        <v>931</v>
      </c>
      <c r="M54" s="8"/>
      <c r="N54" s="51">
        <v>1020</v>
      </c>
      <c r="O54" s="8"/>
      <c r="P54" s="51">
        <v>1008</v>
      </c>
      <c r="Q54" s="8"/>
      <c r="R54" s="1148">
        <v>2960</v>
      </c>
      <c r="S54" s="1149"/>
      <c r="T54" s="1149"/>
      <c r="U54" s="8"/>
      <c r="V54" s="8"/>
      <c r="W54" s="1150">
        <v>2.8999999999999998E-3</v>
      </c>
      <c r="X54" s="1149"/>
      <c r="Y54" s="1149"/>
      <c r="Z54" s="1149"/>
      <c r="AA54" s="1149"/>
      <c r="AB54" s="1149"/>
      <c r="AC54" s="8"/>
    </row>
    <row r="55" spans="1:29" ht="9.9499999999999993" customHeight="1">
      <c r="A55" s="1"/>
      <c r="B55" s="1"/>
      <c r="C55" s="1064" t="s">
        <v>191</v>
      </c>
      <c r="D55" s="1065"/>
      <c r="E55" s="1"/>
      <c r="F55" s="10"/>
      <c r="G55" s="1"/>
      <c r="H55" s="10"/>
      <c r="I55" s="1"/>
      <c r="J55" s="10">
        <v>2</v>
      </c>
      <c r="K55" s="1"/>
      <c r="L55" s="10">
        <v>931</v>
      </c>
      <c r="M55" s="1"/>
      <c r="N55" s="10">
        <v>1020</v>
      </c>
      <c r="O55" s="1"/>
      <c r="P55" s="10">
        <v>1008</v>
      </c>
      <c r="Q55" s="1"/>
      <c r="R55" s="1097">
        <v>2960</v>
      </c>
      <c r="S55" s="1067"/>
      <c r="T55" s="1067"/>
      <c r="U55" s="1"/>
      <c r="V55" s="1"/>
      <c r="W55" s="1066">
        <v>2.8999999999999998E-3</v>
      </c>
      <c r="X55" s="1067"/>
      <c r="Y55" s="1067"/>
      <c r="Z55" s="1067"/>
      <c r="AA55" s="1067"/>
      <c r="AB55" s="1067"/>
      <c r="AC55" s="1"/>
    </row>
    <row r="56" spans="1:29" ht="9.9499999999999993" customHeight="1">
      <c r="A56" s="50" t="s">
        <v>25</v>
      </c>
      <c r="B56" s="8"/>
      <c r="C56" s="8"/>
      <c r="D56" s="8"/>
      <c r="E56" s="8"/>
      <c r="F56" s="51">
        <v>1413</v>
      </c>
      <c r="G56" s="8"/>
      <c r="H56" s="51">
        <v>5047</v>
      </c>
      <c r="I56" s="8"/>
      <c r="J56" s="51">
        <v>765</v>
      </c>
      <c r="K56" s="8"/>
      <c r="L56" s="51">
        <v>1458</v>
      </c>
      <c r="M56" s="8"/>
      <c r="N56" s="51">
        <v>14691</v>
      </c>
      <c r="O56" s="8"/>
      <c r="P56" s="51">
        <v>69133</v>
      </c>
      <c r="Q56" s="8"/>
      <c r="R56" s="1148">
        <v>92506</v>
      </c>
      <c r="S56" s="1149"/>
      <c r="T56" s="1149"/>
      <c r="U56" s="8"/>
      <c r="V56" s="8"/>
      <c r="W56" s="1150">
        <v>8.9700000000000002E-2</v>
      </c>
      <c r="X56" s="1149"/>
      <c r="Y56" s="1149"/>
      <c r="Z56" s="1149"/>
      <c r="AA56" s="1149"/>
      <c r="AB56" s="1149"/>
      <c r="AC56" s="8"/>
    </row>
    <row r="57" spans="1:29" ht="9.9499999999999993" customHeight="1">
      <c r="A57" s="1"/>
      <c r="B57" s="1"/>
      <c r="C57" s="1064" t="s">
        <v>158</v>
      </c>
      <c r="D57" s="1065"/>
      <c r="E57" s="1"/>
      <c r="F57" s="10">
        <v>1413</v>
      </c>
      <c r="G57" s="1"/>
      <c r="H57" s="10">
        <v>5047</v>
      </c>
      <c r="I57" s="1"/>
      <c r="J57" s="10">
        <v>765</v>
      </c>
      <c r="K57" s="1"/>
      <c r="L57" s="10">
        <v>1458</v>
      </c>
      <c r="M57" s="1"/>
      <c r="N57" s="10">
        <v>14691</v>
      </c>
      <c r="O57" s="1"/>
      <c r="P57" s="10">
        <v>69133</v>
      </c>
      <c r="Q57" s="1"/>
      <c r="R57" s="1097">
        <v>92506</v>
      </c>
      <c r="S57" s="1067"/>
      <c r="T57" s="1067"/>
      <c r="U57" s="1"/>
      <c r="V57" s="1"/>
      <c r="W57" s="1066">
        <v>8.9700000000000002E-2</v>
      </c>
      <c r="X57" s="1067"/>
      <c r="Y57" s="1067"/>
      <c r="Z57" s="1067"/>
      <c r="AA57" s="1067"/>
      <c r="AB57" s="1067"/>
      <c r="AC57" s="1"/>
    </row>
    <row r="58" spans="1:29" ht="9.9499999999999993" customHeight="1">
      <c r="A58" s="50" t="s">
        <v>27</v>
      </c>
      <c r="B58" s="8"/>
      <c r="C58" s="8"/>
      <c r="D58" s="8"/>
      <c r="E58" s="8"/>
      <c r="F58" s="51"/>
      <c r="G58" s="8"/>
      <c r="H58" s="51"/>
      <c r="I58" s="8"/>
      <c r="J58" s="51"/>
      <c r="K58" s="8"/>
      <c r="L58" s="51"/>
      <c r="M58" s="8"/>
      <c r="N58" s="51"/>
      <c r="O58" s="8"/>
      <c r="P58" s="51">
        <v>24245</v>
      </c>
      <c r="Q58" s="8"/>
      <c r="R58" s="1148">
        <v>24245</v>
      </c>
      <c r="S58" s="1149"/>
      <c r="T58" s="1149"/>
      <c r="U58" s="8"/>
      <c r="V58" s="8"/>
      <c r="W58" s="1150">
        <v>2.35E-2</v>
      </c>
      <c r="X58" s="1149"/>
      <c r="Y58" s="1149"/>
      <c r="Z58" s="1149"/>
      <c r="AA58" s="1149"/>
      <c r="AB58" s="1149"/>
      <c r="AC58" s="8"/>
    </row>
    <row r="59" spans="1:29" ht="9.9499999999999993" customHeight="1">
      <c r="A59" s="1"/>
      <c r="B59" s="1"/>
      <c r="C59" s="1064" t="s">
        <v>158</v>
      </c>
      <c r="D59" s="1065"/>
      <c r="E59" s="1"/>
      <c r="F59" s="10"/>
      <c r="G59" s="1"/>
      <c r="H59" s="10"/>
      <c r="I59" s="1"/>
      <c r="J59" s="10"/>
      <c r="K59" s="1"/>
      <c r="L59" s="10"/>
      <c r="M59" s="1"/>
      <c r="N59" s="10"/>
      <c r="O59" s="1"/>
      <c r="P59" s="10">
        <v>24245</v>
      </c>
      <c r="Q59" s="1"/>
      <c r="R59" s="1097">
        <v>24245</v>
      </c>
      <c r="S59" s="1067"/>
      <c r="T59" s="1067"/>
      <c r="U59" s="1"/>
      <c r="V59" s="1"/>
      <c r="W59" s="1066">
        <v>2.35E-2</v>
      </c>
      <c r="X59" s="1067"/>
      <c r="Y59" s="1067"/>
      <c r="Z59" s="1067"/>
      <c r="AA59" s="1067"/>
      <c r="AB59" s="1067"/>
      <c r="AC59" s="1"/>
    </row>
    <row r="60" spans="1:29" ht="9.9499999999999993" customHeight="1">
      <c r="A60" s="50" t="s">
        <v>33</v>
      </c>
      <c r="B60" s="8"/>
      <c r="C60" s="8"/>
      <c r="D60" s="8"/>
      <c r="E60" s="8"/>
      <c r="F60" s="51"/>
      <c r="G60" s="8"/>
      <c r="H60" s="51">
        <v>5</v>
      </c>
      <c r="I60" s="8"/>
      <c r="J60" s="51"/>
      <c r="K60" s="8"/>
      <c r="L60" s="51"/>
      <c r="M60" s="8"/>
      <c r="N60" s="51"/>
      <c r="O60" s="8"/>
      <c r="P60" s="51">
        <v>122</v>
      </c>
      <c r="Q60" s="8"/>
      <c r="R60" s="1148">
        <v>127</v>
      </c>
      <c r="S60" s="1149"/>
      <c r="T60" s="1149"/>
      <c r="U60" s="8"/>
      <c r="V60" s="8"/>
      <c r="W60" s="1150">
        <v>1E-4</v>
      </c>
      <c r="X60" s="1149"/>
      <c r="Y60" s="1149"/>
      <c r="Z60" s="1149"/>
      <c r="AA60" s="1149"/>
      <c r="AB60" s="1149"/>
      <c r="AC60" s="8"/>
    </row>
    <row r="61" spans="1:29" ht="9.9499999999999993" customHeight="1">
      <c r="A61" s="1"/>
      <c r="B61" s="1"/>
      <c r="C61" s="1064" t="s">
        <v>164</v>
      </c>
      <c r="D61" s="1065"/>
      <c r="E61" s="1"/>
      <c r="F61" s="10"/>
      <c r="G61" s="1"/>
      <c r="H61" s="10">
        <v>5</v>
      </c>
      <c r="I61" s="1"/>
      <c r="J61" s="10"/>
      <c r="K61" s="1"/>
      <c r="L61" s="10"/>
      <c r="M61" s="1"/>
      <c r="N61" s="10"/>
      <c r="O61" s="1"/>
      <c r="P61" s="10">
        <v>122</v>
      </c>
      <c r="Q61" s="1"/>
      <c r="R61" s="1097">
        <v>127</v>
      </c>
      <c r="S61" s="1067"/>
      <c r="T61" s="1067"/>
      <c r="U61" s="1"/>
      <c r="V61" s="1"/>
      <c r="W61" s="1066">
        <v>1E-4</v>
      </c>
      <c r="X61" s="1067"/>
      <c r="Y61" s="1067"/>
      <c r="Z61" s="1067"/>
      <c r="AA61" s="1067"/>
      <c r="AB61" s="1067"/>
      <c r="AC61" s="1"/>
    </row>
    <row r="62" spans="1:29" ht="9.9499999999999993" customHeight="1">
      <c r="A62" s="50" t="s">
        <v>35</v>
      </c>
      <c r="B62" s="8"/>
      <c r="C62" s="8"/>
      <c r="D62" s="8"/>
      <c r="E62" s="8"/>
      <c r="F62" s="51">
        <v>150</v>
      </c>
      <c r="G62" s="8"/>
      <c r="H62" s="51">
        <v>1317</v>
      </c>
      <c r="I62" s="8"/>
      <c r="J62" s="51">
        <v>2233</v>
      </c>
      <c r="K62" s="8"/>
      <c r="L62" s="51">
        <v>959</v>
      </c>
      <c r="M62" s="8"/>
      <c r="N62" s="51">
        <v>776</v>
      </c>
      <c r="O62" s="8"/>
      <c r="P62" s="51">
        <v>4956</v>
      </c>
      <c r="Q62" s="8"/>
      <c r="R62" s="1148">
        <v>10391</v>
      </c>
      <c r="S62" s="1149"/>
      <c r="T62" s="1149"/>
      <c r="U62" s="8"/>
      <c r="V62" s="8"/>
      <c r="W62" s="1150">
        <v>1.01E-2</v>
      </c>
      <c r="X62" s="1149"/>
      <c r="Y62" s="1149"/>
      <c r="Z62" s="1149"/>
      <c r="AA62" s="1149"/>
      <c r="AB62" s="1149"/>
      <c r="AC62" s="8"/>
    </row>
    <row r="63" spans="1:29" ht="9.9499999999999993" customHeight="1">
      <c r="A63" s="1"/>
      <c r="B63" s="1"/>
      <c r="C63" s="1064" t="s">
        <v>192</v>
      </c>
      <c r="D63" s="1065"/>
      <c r="E63" s="1"/>
      <c r="F63" s="10">
        <v>105</v>
      </c>
      <c r="G63" s="1"/>
      <c r="H63" s="10">
        <v>105</v>
      </c>
      <c r="I63" s="1"/>
      <c r="J63" s="10">
        <v>230</v>
      </c>
      <c r="K63" s="1"/>
      <c r="L63" s="10">
        <v>129</v>
      </c>
      <c r="M63" s="1"/>
      <c r="N63" s="10">
        <v>145</v>
      </c>
      <c r="O63" s="1"/>
      <c r="P63" s="10">
        <v>536</v>
      </c>
      <c r="Q63" s="1"/>
      <c r="R63" s="1097">
        <v>1251</v>
      </c>
      <c r="S63" s="1067"/>
      <c r="T63" s="1067"/>
      <c r="U63" s="1"/>
      <c r="V63" s="1"/>
      <c r="W63" s="1066">
        <v>1.1999999999999999E-3</v>
      </c>
      <c r="X63" s="1067"/>
      <c r="Y63" s="1067"/>
      <c r="Z63" s="1067"/>
      <c r="AA63" s="1067"/>
      <c r="AB63" s="1067"/>
      <c r="AC63" s="1"/>
    </row>
    <row r="64" spans="1:29" ht="9.9499999999999993" customHeight="1">
      <c r="A64" s="1"/>
      <c r="B64" s="1"/>
      <c r="C64" s="1064" t="s">
        <v>166</v>
      </c>
      <c r="D64" s="1065"/>
      <c r="E64" s="1"/>
      <c r="F64" s="10"/>
      <c r="G64" s="1"/>
      <c r="H64" s="10">
        <v>141</v>
      </c>
      <c r="I64" s="1"/>
      <c r="J64" s="10"/>
      <c r="K64" s="1"/>
      <c r="L64" s="10"/>
      <c r="M64" s="1"/>
      <c r="N64" s="10"/>
      <c r="O64" s="1"/>
      <c r="P64" s="10">
        <v>399</v>
      </c>
      <c r="Q64" s="1"/>
      <c r="R64" s="1097">
        <v>541</v>
      </c>
      <c r="S64" s="1067"/>
      <c r="T64" s="1067"/>
      <c r="U64" s="1"/>
      <c r="V64" s="1"/>
      <c r="W64" s="1066">
        <v>5.0000000000000001E-4</v>
      </c>
      <c r="X64" s="1067"/>
      <c r="Y64" s="1067"/>
      <c r="Z64" s="1067"/>
      <c r="AA64" s="1067"/>
      <c r="AB64" s="1067"/>
      <c r="AC64" s="1"/>
    </row>
    <row r="65" spans="1:29" ht="9.9499999999999993" customHeight="1">
      <c r="A65" s="1"/>
      <c r="B65" s="1"/>
      <c r="C65" s="1064" t="s">
        <v>171</v>
      </c>
      <c r="D65" s="1065"/>
      <c r="E65" s="1"/>
      <c r="F65" s="10"/>
      <c r="G65" s="1"/>
      <c r="H65" s="10"/>
      <c r="I65" s="1"/>
      <c r="J65" s="10"/>
      <c r="K65" s="1"/>
      <c r="L65" s="10"/>
      <c r="M65" s="1"/>
      <c r="N65" s="10">
        <v>136</v>
      </c>
      <c r="O65" s="1"/>
      <c r="P65" s="10">
        <v>4</v>
      </c>
      <c r="Q65" s="1"/>
      <c r="R65" s="1097">
        <v>140</v>
      </c>
      <c r="S65" s="1067"/>
      <c r="T65" s="1067"/>
      <c r="U65" s="1"/>
      <c r="V65" s="1"/>
      <c r="W65" s="1066">
        <v>1E-4</v>
      </c>
      <c r="X65" s="1067"/>
      <c r="Y65" s="1067"/>
      <c r="Z65" s="1067"/>
      <c r="AA65" s="1067"/>
      <c r="AB65" s="1067"/>
      <c r="AC65" s="1"/>
    </row>
    <row r="66" spans="1:29" ht="9.9499999999999993" customHeight="1">
      <c r="A66" s="1"/>
      <c r="B66" s="1"/>
      <c r="C66" s="1064" t="s">
        <v>193</v>
      </c>
      <c r="D66" s="1065"/>
      <c r="E66" s="1"/>
      <c r="F66" s="10"/>
      <c r="G66" s="1"/>
      <c r="H66" s="10"/>
      <c r="I66" s="1"/>
      <c r="J66" s="10">
        <v>1825</v>
      </c>
      <c r="K66" s="1"/>
      <c r="L66" s="10"/>
      <c r="M66" s="1"/>
      <c r="N66" s="10">
        <v>140</v>
      </c>
      <c r="O66" s="1"/>
      <c r="P66" s="10">
        <v>1889</v>
      </c>
      <c r="Q66" s="1"/>
      <c r="R66" s="1097">
        <v>3854</v>
      </c>
      <c r="S66" s="1067"/>
      <c r="T66" s="1067"/>
      <c r="U66" s="1"/>
      <c r="V66" s="1"/>
      <c r="W66" s="1066">
        <v>3.7000000000000002E-3</v>
      </c>
      <c r="X66" s="1067"/>
      <c r="Y66" s="1067"/>
      <c r="Z66" s="1067"/>
      <c r="AA66" s="1067"/>
      <c r="AB66" s="1067"/>
      <c r="AC66" s="1"/>
    </row>
    <row r="67" spans="1:29" ht="9.9499999999999993" customHeight="1">
      <c r="A67" s="1"/>
      <c r="B67" s="1"/>
      <c r="C67" s="1064" t="s">
        <v>174</v>
      </c>
      <c r="D67" s="1065"/>
      <c r="E67" s="1"/>
      <c r="F67" s="10"/>
      <c r="G67" s="1"/>
      <c r="H67" s="10"/>
      <c r="I67" s="1"/>
      <c r="J67" s="10">
        <v>2</v>
      </c>
      <c r="K67" s="1"/>
      <c r="L67" s="10">
        <v>251</v>
      </c>
      <c r="M67" s="1"/>
      <c r="N67" s="10"/>
      <c r="O67" s="1"/>
      <c r="P67" s="10">
        <v>311</v>
      </c>
      <c r="Q67" s="1"/>
      <c r="R67" s="1097">
        <v>564</v>
      </c>
      <c r="S67" s="1067"/>
      <c r="T67" s="1067"/>
      <c r="U67" s="1"/>
      <c r="V67" s="1"/>
      <c r="W67" s="1066">
        <v>5.0000000000000001E-4</v>
      </c>
      <c r="X67" s="1067"/>
      <c r="Y67" s="1067"/>
      <c r="Z67" s="1067"/>
      <c r="AA67" s="1067"/>
      <c r="AB67" s="1067"/>
      <c r="AC67" s="1"/>
    </row>
    <row r="68" spans="1:29" ht="9.9499999999999993" customHeight="1">
      <c r="A68" s="1"/>
      <c r="B68" s="1"/>
      <c r="C68" s="1064" t="s">
        <v>194</v>
      </c>
      <c r="D68" s="1065"/>
      <c r="E68" s="1"/>
      <c r="F68" s="10"/>
      <c r="G68" s="1"/>
      <c r="H68" s="10"/>
      <c r="I68" s="1"/>
      <c r="J68" s="10"/>
      <c r="K68" s="1"/>
      <c r="L68" s="10">
        <v>95</v>
      </c>
      <c r="M68" s="1"/>
      <c r="N68" s="10">
        <v>43</v>
      </c>
      <c r="O68" s="1"/>
      <c r="P68" s="10">
        <v>157</v>
      </c>
      <c r="Q68" s="1"/>
      <c r="R68" s="1097">
        <v>295</v>
      </c>
      <c r="S68" s="1067"/>
      <c r="T68" s="1067"/>
      <c r="U68" s="1"/>
      <c r="V68" s="1"/>
      <c r="W68" s="1066">
        <v>2.9999999999999997E-4</v>
      </c>
      <c r="X68" s="1067"/>
      <c r="Y68" s="1067"/>
      <c r="Z68" s="1067"/>
      <c r="AA68" s="1067"/>
      <c r="AB68" s="1067"/>
      <c r="AC68" s="1"/>
    </row>
    <row r="69" spans="1:29" ht="9.9499999999999993" customHeight="1">
      <c r="A69" s="1"/>
      <c r="B69" s="1"/>
      <c r="C69" s="1064" t="s">
        <v>175</v>
      </c>
      <c r="D69" s="1065"/>
      <c r="E69" s="1"/>
      <c r="F69" s="10"/>
      <c r="G69" s="1"/>
      <c r="H69" s="10">
        <v>437</v>
      </c>
      <c r="I69" s="1"/>
      <c r="J69" s="10">
        <v>176</v>
      </c>
      <c r="K69" s="1"/>
      <c r="L69" s="10">
        <v>449</v>
      </c>
      <c r="M69" s="1"/>
      <c r="N69" s="10"/>
      <c r="O69" s="1"/>
      <c r="P69" s="10">
        <v>824</v>
      </c>
      <c r="Q69" s="1"/>
      <c r="R69" s="1097">
        <v>1887</v>
      </c>
      <c r="S69" s="1067"/>
      <c r="T69" s="1067"/>
      <c r="U69" s="1"/>
      <c r="V69" s="1"/>
      <c r="W69" s="1066">
        <v>1.8E-3</v>
      </c>
      <c r="X69" s="1067"/>
      <c r="Y69" s="1067"/>
      <c r="Z69" s="1067"/>
      <c r="AA69" s="1067"/>
      <c r="AB69" s="1067"/>
      <c r="AC69" s="1"/>
    </row>
    <row r="70" spans="1:29" ht="9.9499999999999993" customHeight="1">
      <c r="A70" s="1"/>
      <c r="B70" s="1"/>
      <c r="C70" s="1064" t="s">
        <v>195</v>
      </c>
      <c r="D70" s="1065"/>
      <c r="E70" s="1"/>
      <c r="F70" s="10">
        <v>45</v>
      </c>
      <c r="G70" s="1"/>
      <c r="H70" s="10"/>
      <c r="I70" s="1"/>
      <c r="J70" s="10"/>
      <c r="K70" s="1"/>
      <c r="L70" s="10">
        <v>1</v>
      </c>
      <c r="M70" s="1"/>
      <c r="N70" s="10"/>
      <c r="O70" s="1"/>
      <c r="P70" s="10"/>
      <c r="Q70" s="1"/>
      <c r="R70" s="1097">
        <v>46</v>
      </c>
      <c r="S70" s="1067"/>
      <c r="T70" s="1067"/>
      <c r="U70" s="1"/>
      <c r="V70" s="1"/>
      <c r="W70" s="1066">
        <v>0</v>
      </c>
      <c r="X70" s="1067"/>
      <c r="Y70" s="1067"/>
      <c r="Z70" s="1067"/>
      <c r="AA70" s="1067"/>
      <c r="AB70" s="1067"/>
      <c r="AC70" s="1"/>
    </row>
    <row r="71" spans="1:29" ht="9.9499999999999993" customHeight="1">
      <c r="A71" s="1"/>
      <c r="B71" s="1"/>
      <c r="C71" s="1064" t="s">
        <v>177</v>
      </c>
      <c r="D71" s="1065"/>
      <c r="E71" s="1"/>
      <c r="F71" s="10"/>
      <c r="G71" s="1"/>
      <c r="H71" s="10">
        <v>633</v>
      </c>
      <c r="I71" s="1"/>
      <c r="J71" s="10"/>
      <c r="K71" s="1"/>
      <c r="L71" s="10">
        <v>33</v>
      </c>
      <c r="M71" s="1"/>
      <c r="N71" s="10">
        <v>311</v>
      </c>
      <c r="O71" s="1"/>
      <c r="P71" s="10">
        <v>836</v>
      </c>
      <c r="Q71" s="1"/>
      <c r="R71" s="1097">
        <v>1813</v>
      </c>
      <c r="S71" s="1067"/>
      <c r="T71" s="1067"/>
      <c r="U71" s="1"/>
      <c r="V71" s="1"/>
      <c r="W71" s="1066">
        <v>1.8E-3</v>
      </c>
      <c r="X71" s="1067"/>
      <c r="Y71" s="1067"/>
      <c r="Z71" s="1067"/>
      <c r="AA71" s="1067"/>
      <c r="AB71" s="1067"/>
      <c r="AC71" s="1"/>
    </row>
    <row r="72" spans="1:29" ht="9.9499999999999993" customHeight="1">
      <c r="A72" s="5" t="s">
        <v>9</v>
      </c>
      <c r="B72" s="4"/>
      <c r="C72" s="4"/>
      <c r="D72" s="4"/>
      <c r="E72" s="4"/>
      <c r="F72" s="12">
        <v>145684</v>
      </c>
      <c r="G72" s="4"/>
      <c r="H72" s="12">
        <v>92353</v>
      </c>
      <c r="I72" s="4"/>
      <c r="J72" s="12">
        <v>121187</v>
      </c>
      <c r="K72" s="4"/>
      <c r="L72" s="12">
        <v>129042</v>
      </c>
      <c r="M72" s="4"/>
      <c r="N72" s="12">
        <v>128513</v>
      </c>
      <c r="O72" s="4"/>
      <c r="P72" s="12">
        <v>414597</v>
      </c>
      <c r="Q72" s="4"/>
      <c r="R72" s="1138">
        <v>1031376</v>
      </c>
      <c r="S72" s="1057"/>
      <c r="T72" s="1057"/>
      <c r="U72" s="4"/>
      <c r="V72" s="4"/>
      <c r="W72" s="1056">
        <v>1</v>
      </c>
      <c r="X72" s="1057"/>
      <c r="Y72" s="1057"/>
      <c r="Z72" s="1057"/>
      <c r="AA72" s="1057"/>
      <c r="AB72" s="1057"/>
      <c r="AC72" s="4"/>
    </row>
    <row r="73" spans="1:29" ht="9.9499999999999993" customHeight="1">
      <c r="A73" s="5" t="s">
        <v>14</v>
      </c>
      <c r="B73" s="4"/>
      <c r="C73" s="4"/>
      <c r="D73" s="4"/>
      <c r="E73" s="4"/>
      <c r="F73" s="13">
        <v>0.14130000000000001</v>
      </c>
      <c r="G73" s="4"/>
      <c r="H73" s="13">
        <v>8.9499999999999996E-2</v>
      </c>
      <c r="I73" s="4"/>
      <c r="J73" s="13">
        <v>0.11749999999999999</v>
      </c>
      <c r="K73" s="4"/>
      <c r="L73" s="13">
        <v>0.12509999999999999</v>
      </c>
      <c r="M73" s="4"/>
      <c r="N73" s="13">
        <v>0.1246</v>
      </c>
      <c r="O73" s="4"/>
      <c r="P73" s="13">
        <v>0.40200000000000002</v>
      </c>
      <c r="Q73" s="4"/>
      <c r="R73" s="1056">
        <v>1</v>
      </c>
      <c r="S73" s="1057"/>
      <c r="T73" s="1057"/>
      <c r="U73" s="4"/>
      <c r="V73" s="4"/>
      <c r="W73" s="1056" t="s">
        <v>19</v>
      </c>
      <c r="X73" s="1057"/>
      <c r="Y73" s="1057"/>
      <c r="Z73" s="1057"/>
      <c r="AA73" s="1057"/>
      <c r="AB73" s="1057"/>
      <c r="AC73" s="4"/>
    </row>
    <row r="74" spans="1:29" ht="9.9499999999999993" customHeight="1">
      <c r="A74" s="1"/>
      <c r="B74" s="1"/>
      <c r="C74" s="1"/>
      <c r="D74" s="1"/>
      <c r="E74" s="1"/>
      <c r="F74" s="1"/>
      <c r="G74" s="1"/>
      <c r="H74" s="1"/>
      <c r="I74" s="1"/>
      <c r="J74" s="1"/>
      <c r="K74" s="1"/>
      <c r="L74" s="1"/>
      <c r="M74" s="1"/>
      <c r="N74" s="1"/>
      <c r="O74" s="1"/>
      <c r="P74" s="1"/>
      <c r="Q74" s="1"/>
      <c r="R74" s="1"/>
      <c r="S74" s="1060" t="s">
        <v>197</v>
      </c>
      <c r="T74" s="1061"/>
      <c r="U74" s="1061"/>
      <c r="V74" s="1061"/>
      <c r="W74" s="1061"/>
      <c r="X74" s="1061"/>
      <c r="Y74" s="1061"/>
      <c r="Z74" s="1061"/>
      <c r="AA74" s="1061"/>
      <c r="AB74" s="1061"/>
      <c r="AC74" s="1061"/>
    </row>
  </sheetData>
  <mergeCells count="189">
    <mergeCell ref="A6:AA6"/>
    <mergeCell ref="A7:AA7"/>
    <mergeCell ref="A8:AA8"/>
    <mergeCell ref="C9:D9"/>
    <mergeCell ref="F9:P9"/>
    <mergeCell ref="R9:T9"/>
    <mergeCell ref="W9:AB9"/>
    <mergeCell ref="V1:AB1"/>
    <mergeCell ref="D2:S2"/>
    <mergeCell ref="T3:W3"/>
    <mergeCell ref="Y3:Z3"/>
    <mergeCell ref="D4:S4"/>
    <mergeCell ref="A5:AA5"/>
    <mergeCell ref="C14:D14"/>
    <mergeCell ref="R14:T14"/>
    <mergeCell ref="W14:AB14"/>
    <mergeCell ref="C15:D15"/>
    <mergeCell ref="R15:T15"/>
    <mergeCell ref="W15:AB15"/>
    <mergeCell ref="A11:AC11"/>
    <mergeCell ref="R12:T12"/>
    <mergeCell ref="W12:AB12"/>
    <mergeCell ref="C13:D13"/>
    <mergeCell ref="R13:T13"/>
    <mergeCell ref="W13:AB13"/>
    <mergeCell ref="C18:D18"/>
    <mergeCell ref="R18:T18"/>
    <mergeCell ref="W18:AB18"/>
    <mergeCell ref="C19:D19"/>
    <mergeCell ref="R19:T19"/>
    <mergeCell ref="W19:AB19"/>
    <mergeCell ref="C16:D16"/>
    <mergeCell ref="R16:T16"/>
    <mergeCell ref="W16:AB16"/>
    <mergeCell ref="C17:D17"/>
    <mergeCell ref="R17:T17"/>
    <mergeCell ref="W17:AB17"/>
    <mergeCell ref="C22:D22"/>
    <mergeCell ref="R22:T22"/>
    <mergeCell ref="W22:AB22"/>
    <mergeCell ref="C23:D23"/>
    <mergeCell ref="R23:T23"/>
    <mergeCell ref="W23:AB23"/>
    <mergeCell ref="C20:D20"/>
    <mergeCell ref="R20:T20"/>
    <mergeCell ref="W20:AB20"/>
    <mergeCell ref="C21:D21"/>
    <mergeCell ref="R21:T21"/>
    <mergeCell ref="W21:AB21"/>
    <mergeCell ref="C26:D26"/>
    <mergeCell ref="R26:T26"/>
    <mergeCell ref="W26:AB26"/>
    <mergeCell ref="C27:D27"/>
    <mergeCell ref="R27:T27"/>
    <mergeCell ref="W27:AB27"/>
    <mergeCell ref="C24:D24"/>
    <mergeCell ref="R24:T24"/>
    <mergeCell ref="W24:AB24"/>
    <mergeCell ref="C25:D25"/>
    <mergeCell ref="R25:T25"/>
    <mergeCell ref="W25:AB25"/>
    <mergeCell ref="A30:AC30"/>
    <mergeCell ref="R31:T31"/>
    <mergeCell ref="W31:AB31"/>
    <mergeCell ref="C32:D32"/>
    <mergeCell ref="R32:T32"/>
    <mergeCell ref="W32:AB32"/>
    <mergeCell ref="C28:D28"/>
    <mergeCell ref="R28:T28"/>
    <mergeCell ref="W28:AB28"/>
    <mergeCell ref="C29:D29"/>
    <mergeCell ref="R29:T29"/>
    <mergeCell ref="W29:AB29"/>
    <mergeCell ref="C35:D35"/>
    <mergeCell ref="R35:T35"/>
    <mergeCell ref="W35:AB35"/>
    <mergeCell ref="C36:D36"/>
    <mergeCell ref="R36:T36"/>
    <mergeCell ref="W36:AB36"/>
    <mergeCell ref="C33:D33"/>
    <mergeCell ref="R33:T33"/>
    <mergeCell ref="W33:AB33"/>
    <mergeCell ref="C34:D34"/>
    <mergeCell ref="R34:T34"/>
    <mergeCell ref="W34:AB34"/>
    <mergeCell ref="C39:D39"/>
    <mergeCell ref="R39:T39"/>
    <mergeCell ref="W39:AB39"/>
    <mergeCell ref="R40:T40"/>
    <mergeCell ref="W40:AB40"/>
    <mergeCell ref="C41:D41"/>
    <mergeCell ref="R41:T41"/>
    <mergeCell ref="W41:AB41"/>
    <mergeCell ref="C37:D37"/>
    <mergeCell ref="R37:T37"/>
    <mergeCell ref="W37:AB37"/>
    <mergeCell ref="C38:D38"/>
    <mergeCell ref="R38:T38"/>
    <mergeCell ref="W38:AB38"/>
    <mergeCell ref="C44:D44"/>
    <mergeCell ref="R44:T44"/>
    <mergeCell ref="W44:AB44"/>
    <mergeCell ref="C45:D45"/>
    <mergeCell ref="R45:T45"/>
    <mergeCell ref="W45:AB45"/>
    <mergeCell ref="C42:D42"/>
    <mergeCell ref="R42:T42"/>
    <mergeCell ref="W42:AB42"/>
    <mergeCell ref="C43:D43"/>
    <mergeCell ref="R43:T43"/>
    <mergeCell ref="W43:AB43"/>
    <mergeCell ref="C48:D48"/>
    <mergeCell ref="R48:T48"/>
    <mergeCell ref="W48:AB48"/>
    <mergeCell ref="C49:D49"/>
    <mergeCell ref="R49:T49"/>
    <mergeCell ref="W49:AB49"/>
    <mergeCell ref="C46:D46"/>
    <mergeCell ref="R46:T46"/>
    <mergeCell ref="W46:AB46"/>
    <mergeCell ref="C47:D47"/>
    <mergeCell ref="R47:T47"/>
    <mergeCell ref="W47:AB47"/>
    <mergeCell ref="C52:D52"/>
    <mergeCell ref="R52:T52"/>
    <mergeCell ref="W52:AB52"/>
    <mergeCell ref="C53:D53"/>
    <mergeCell ref="R53:T53"/>
    <mergeCell ref="W53:AB53"/>
    <mergeCell ref="C50:D50"/>
    <mergeCell ref="R50:T50"/>
    <mergeCell ref="W50:AB50"/>
    <mergeCell ref="C51:D51"/>
    <mergeCell ref="R51:T51"/>
    <mergeCell ref="W51:AB51"/>
    <mergeCell ref="C57:D57"/>
    <mergeCell ref="R57:T57"/>
    <mergeCell ref="W57:AB57"/>
    <mergeCell ref="R58:T58"/>
    <mergeCell ref="W58:AB58"/>
    <mergeCell ref="C59:D59"/>
    <mergeCell ref="R59:T59"/>
    <mergeCell ref="W59:AB59"/>
    <mergeCell ref="R54:T54"/>
    <mergeCell ref="W54:AB54"/>
    <mergeCell ref="C55:D55"/>
    <mergeCell ref="R55:T55"/>
    <mergeCell ref="W55:AB55"/>
    <mergeCell ref="R56:T56"/>
    <mergeCell ref="W56:AB56"/>
    <mergeCell ref="C63:D63"/>
    <mergeCell ref="R63:T63"/>
    <mergeCell ref="W63:AB63"/>
    <mergeCell ref="C64:D64"/>
    <mergeCell ref="R64:T64"/>
    <mergeCell ref="W64:AB64"/>
    <mergeCell ref="R60:T60"/>
    <mergeCell ref="W60:AB60"/>
    <mergeCell ref="C61:D61"/>
    <mergeCell ref="R61:T61"/>
    <mergeCell ref="W61:AB61"/>
    <mergeCell ref="R62:T62"/>
    <mergeCell ref="W62:AB62"/>
    <mergeCell ref="C67:D67"/>
    <mergeCell ref="R67:T67"/>
    <mergeCell ref="W67:AB67"/>
    <mergeCell ref="C68:D68"/>
    <mergeCell ref="R68:T68"/>
    <mergeCell ref="W68:AB68"/>
    <mergeCell ref="C65:D65"/>
    <mergeCell ref="R65:T65"/>
    <mergeCell ref="W65:AB65"/>
    <mergeCell ref="C66:D66"/>
    <mergeCell ref="R66:T66"/>
    <mergeCell ref="W66:AB66"/>
    <mergeCell ref="S74:AC74"/>
    <mergeCell ref="C71:D71"/>
    <mergeCell ref="R71:T71"/>
    <mergeCell ref="W71:AB71"/>
    <mergeCell ref="R72:T72"/>
    <mergeCell ref="W72:AB72"/>
    <mergeCell ref="R73:T73"/>
    <mergeCell ref="W73:AB73"/>
    <mergeCell ref="C69:D69"/>
    <mergeCell ref="R69:T69"/>
    <mergeCell ref="W69:AB69"/>
    <mergeCell ref="C70:D70"/>
    <mergeCell ref="R70:T70"/>
    <mergeCell ref="W70:AB70"/>
  </mergeCells>
  <hyperlinks>
    <hyperlink ref="AD1" location="Indice!B3" display="Indice" xr:uid="{A398975B-B392-4C67-8946-82C9ACAB40A7}"/>
  </hyperlinks>
  <pageMargins left="0" right="0" top="0" bottom="0" header="0" footer="0"/>
  <pageSetup orientation="portrait"/>
  <ignoredErrors>
    <ignoredError sqref="H10" twoDigitTextYea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3F173-73C9-46D4-9F13-43FD95EADB19}">
  <sheetPr>
    <outlinePr summaryBelow="0"/>
  </sheetPr>
  <dimension ref="A1:CK48"/>
  <sheetViews>
    <sheetView workbookViewId="0">
      <selection activeCell="AN23" sqref="AN23"/>
    </sheetView>
  </sheetViews>
  <sheetFormatPr baseColWidth="10" defaultColWidth="9.140625" defaultRowHeight="15"/>
  <cols>
    <col min="1" max="1" width="8.5703125" customWidth="1"/>
    <col min="2" max="2" width="0.7109375" customWidth="1"/>
    <col min="3" max="3" width="5.42578125" customWidth="1"/>
    <col min="4" max="4" width="0.140625" customWidth="1"/>
    <col min="5" max="5" width="0.42578125" customWidth="1"/>
    <col min="6" max="6" width="4.28515625" customWidth="1"/>
    <col min="7" max="7" width="1.85546875" customWidth="1"/>
    <col min="8" max="8" width="0.28515625" customWidth="1"/>
    <col min="9" max="9" width="0.140625" customWidth="1"/>
    <col min="10" max="10" width="5.42578125" customWidth="1"/>
    <col min="11" max="11" width="0.140625" customWidth="1"/>
    <col min="12" max="12" width="0.28515625" customWidth="1"/>
    <col min="13" max="13" width="7.5703125" customWidth="1"/>
    <col min="14" max="14" width="0.28515625" customWidth="1"/>
    <col min="15" max="15" width="0.140625" customWidth="1"/>
    <col min="16" max="16" width="4.28515625" customWidth="1"/>
    <col min="17" max="17" width="0.140625" customWidth="1"/>
    <col min="18" max="18" width="0.28515625" customWidth="1"/>
    <col min="19" max="19" width="7.5703125" customWidth="1"/>
    <col min="20" max="20" width="0.28515625" customWidth="1"/>
    <col min="21" max="21" width="0.140625" customWidth="1"/>
    <col min="22" max="22" width="4.28515625" customWidth="1"/>
    <col min="23" max="23" width="0.140625" customWidth="1"/>
    <col min="24" max="24" width="0.28515625" customWidth="1"/>
    <col min="25" max="25" width="7.5703125" customWidth="1"/>
    <col min="26" max="26" width="0.28515625" customWidth="1"/>
    <col min="27" max="27" width="0.140625" customWidth="1"/>
    <col min="28" max="28" width="4.28515625" customWidth="1"/>
    <col min="29" max="29" width="0.140625" customWidth="1"/>
    <col min="30" max="30" width="0.28515625" customWidth="1"/>
    <col min="31" max="31" width="7.5703125" customWidth="1"/>
    <col min="32" max="32" width="0.28515625" customWidth="1"/>
    <col min="33" max="33" width="0.140625" customWidth="1"/>
    <col min="34" max="34" width="4.28515625" customWidth="1"/>
    <col min="35" max="35" width="0.140625" customWidth="1"/>
    <col min="36" max="36" width="0.28515625" customWidth="1"/>
    <col min="37" max="37" width="7.5703125" customWidth="1"/>
    <col min="38" max="38" width="0.28515625" customWidth="1"/>
    <col min="39" max="39" width="0.140625" customWidth="1"/>
    <col min="40" max="40" width="4.28515625" customWidth="1"/>
    <col min="41" max="41" width="0.140625" customWidth="1"/>
    <col min="42" max="42" width="0.28515625" customWidth="1"/>
    <col min="43" max="43" width="7.5703125" customWidth="1"/>
    <col min="44" max="44" width="0.28515625" customWidth="1"/>
    <col min="45" max="45" width="0.140625" customWidth="1"/>
    <col min="46" max="46" width="4.28515625" customWidth="1"/>
    <col min="47" max="47" width="0.140625" customWidth="1"/>
    <col min="48" max="48" width="0.28515625" customWidth="1"/>
    <col min="49" max="49" width="7.5703125" customWidth="1"/>
    <col min="50" max="50" width="0.28515625" customWidth="1"/>
    <col min="51" max="51" width="0.140625" customWidth="1"/>
    <col min="52" max="52" width="4.28515625" customWidth="1"/>
    <col min="53" max="53" width="0.140625" customWidth="1"/>
    <col min="54" max="54" width="0.28515625" customWidth="1"/>
    <col min="55" max="55" width="7.5703125" customWidth="1"/>
    <col min="56" max="56" width="0.28515625" customWidth="1"/>
    <col min="57" max="57" width="0.140625" customWidth="1"/>
    <col min="58" max="58" width="4.28515625" customWidth="1"/>
    <col min="59" max="59" width="0.140625" customWidth="1"/>
    <col min="60" max="60" width="0.28515625" customWidth="1"/>
    <col min="61" max="61" width="7.5703125" customWidth="1"/>
    <col min="62" max="62" width="0.28515625" customWidth="1"/>
    <col min="63" max="63" width="0.140625" customWidth="1"/>
    <col min="64" max="64" width="4.28515625" customWidth="1"/>
    <col min="65" max="65" width="0.140625" customWidth="1"/>
    <col min="66" max="66" width="0.28515625" customWidth="1"/>
    <col min="67" max="67" width="7.5703125" customWidth="1"/>
    <col min="68" max="68" width="0.28515625" customWidth="1"/>
    <col min="69" max="69" width="0.140625" customWidth="1"/>
    <col min="70" max="70" width="4.28515625" customWidth="1"/>
    <col min="71" max="71" width="0.140625" customWidth="1"/>
    <col min="72" max="72" width="0.28515625" customWidth="1"/>
    <col min="73" max="73" width="7.5703125" customWidth="1"/>
    <col min="74" max="74" width="0.28515625" customWidth="1"/>
    <col min="75" max="75" width="0.140625" customWidth="1"/>
    <col min="76" max="76" width="4.28515625" customWidth="1"/>
    <col min="77" max="78" width="0.28515625" customWidth="1"/>
    <col min="79" max="79" width="5.7109375" customWidth="1"/>
    <col min="80" max="80" width="1.28515625" customWidth="1"/>
    <col min="81" max="81" width="1.140625" customWidth="1"/>
    <col min="82" max="82" width="0.28515625" customWidth="1"/>
    <col min="83" max="84" width="0.140625" customWidth="1"/>
    <col min="85" max="85" width="1.7109375" customWidth="1"/>
    <col min="86" max="86" width="0.140625" customWidth="1"/>
    <col min="87" max="87" width="2" customWidth="1"/>
    <col min="88" max="88" width="0.140625" customWidth="1"/>
  </cols>
  <sheetData>
    <row r="1" spans="1:89">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076" t="s">
        <v>0</v>
      </c>
      <c r="CD1" s="1077"/>
      <c r="CE1" s="1077"/>
      <c r="CF1" s="1077"/>
      <c r="CG1" s="1077"/>
      <c r="CH1" s="1077"/>
      <c r="CI1" s="1077"/>
      <c r="CJ1" s="1"/>
      <c r="CK1" s="1032" t="s">
        <v>3055</v>
      </c>
    </row>
    <row r="2" spans="1:89" ht="18.95" customHeight="1">
      <c r="A2" s="1"/>
      <c r="B2" s="1"/>
      <c r="C2" s="1"/>
      <c r="D2" s="1"/>
      <c r="E2" s="1"/>
      <c r="F2" s="1"/>
      <c r="G2" s="1134" t="s">
        <v>1</v>
      </c>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
      <c r="CC2" s="2"/>
      <c r="CD2" s="2"/>
      <c r="CE2" s="2"/>
      <c r="CF2" s="2"/>
      <c r="CG2" s="2"/>
      <c r="CH2" s="2"/>
      <c r="CI2" s="2"/>
      <c r="CJ2" s="1"/>
    </row>
    <row r="3" spans="1:89" ht="9.9499999999999993" customHeight="1">
      <c r="A3" s="1"/>
      <c r="B3" s="1"/>
      <c r="C3" s="1"/>
      <c r="D3" s="1"/>
      <c r="E3" s="1"/>
      <c r="F3" s="1"/>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1076">
        <v>1</v>
      </c>
      <c r="CC3" s="1077"/>
      <c r="CD3" s="1077"/>
      <c r="CE3" s="1"/>
      <c r="CF3" s="1"/>
      <c r="CG3" s="1076" t="s">
        <v>2</v>
      </c>
      <c r="CH3" s="1077"/>
      <c r="CI3" s="1"/>
      <c r="CJ3" s="1"/>
    </row>
    <row r="4" spans="1:89" ht="14.1" customHeight="1">
      <c r="A4" s="1"/>
      <c r="B4" s="1"/>
      <c r="C4" s="1"/>
      <c r="D4" s="1"/>
      <c r="E4" s="1"/>
      <c r="F4" s="1"/>
      <c r="G4" s="1136" t="s">
        <v>198</v>
      </c>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c r="AG4" s="1137"/>
      <c r="AH4" s="1137"/>
      <c r="AI4" s="1137"/>
      <c r="AJ4" s="1137"/>
      <c r="AK4" s="1137"/>
      <c r="AL4" s="1137"/>
      <c r="AM4" s="1137"/>
      <c r="AN4" s="1137"/>
      <c r="AO4" s="1137"/>
      <c r="AP4" s="1137"/>
      <c r="AQ4" s="1137"/>
      <c r="AR4" s="1137"/>
      <c r="AS4" s="1137"/>
      <c r="AT4" s="1137"/>
      <c r="AU4" s="1137"/>
      <c r="AV4" s="1137"/>
      <c r="AW4" s="1137"/>
      <c r="AX4" s="1137"/>
      <c r="AY4" s="1137"/>
      <c r="AZ4" s="1137"/>
      <c r="BA4" s="1137"/>
      <c r="BB4" s="1137"/>
      <c r="BC4" s="1137"/>
      <c r="BD4" s="1137"/>
      <c r="BE4" s="1137"/>
      <c r="BF4" s="1137"/>
      <c r="BG4" s="1137"/>
      <c r="BH4" s="1137"/>
      <c r="BI4" s="1137"/>
      <c r="BJ4" s="1137"/>
      <c r="BK4" s="1137"/>
      <c r="BL4" s="1137"/>
      <c r="BM4" s="1137"/>
      <c r="BN4" s="1137"/>
      <c r="BO4" s="1137"/>
      <c r="BP4" s="1137"/>
      <c r="BQ4" s="1137"/>
      <c r="BR4" s="1137"/>
      <c r="BS4" s="1137"/>
      <c r="BT4" s="1137"/>
      <c r="BU4" s="1137"/>
      <c r="BV4" s="1137"/>
      <c r="BW4" s="1137"/>
      <c r="BX4" s="1137"/>
      <c r="BY4" s="1137"/>
      <c r="BZ4" s="1137"/>
      <c r="CA4" s="1137"/>
      <c r="CB4" s="1"/>
      <c r="CC4" s="1"/>
      <c r="CD4" s="1"/>
      <c r="CE4" s="1"/>
      <c r="CF4" s="1"/>
      <c r="CG4" s="1"/>
      <c r="CH4" s="1"/>
      <c r="CI4" s="1"/>
      <c r="CJ4" s="1"/>
    </row>
    <row r="5" spans="1:89" ht="9.9499999999999993" customHeight="1">
      <c r="A5" s="1168" t="s">
        <v>91</v>
      </c>
      <c r="B5" s="1169"/>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c r="AE5" s="1169"/>
      <c r="AF5" s="1169"/>
      <c r="AG5" s="1169"/>
      <c r="AH5" s="1169"/>
      <c r="AI5" s="1169"/>
      <c r="AJ5" s="1169"/>
      <c r="AK5" s="1169"/>
      <c r="AL5" s="1169"/>
      <c r="AM5" s="1169"/>
      <c r="AN5" s="1169"/>
      <c r="AO5" s="1169"/>
      <c r="AP5" s="1169"/>
      <c r="AQ5" s="1169"/>
      <c r="AR5" s="1169"/>
      <c r="AS5" s="1169"/>
      <c r="AT5" s="1169"/>
      <c r="AU5" s="1169"/>
      <c r="AV5" s="1169"/>
      <c r="AW5" s="1169"/>
      <c r="AX5" s="1169"/>
      <c r="AY5" s="1169"/>
      <c r="AZ5" s="1169"/>
      <c r="BA5" s="1169"/>
      <c r="BB5" s="1169"/>
      <c r="BC5" s="1169"/>
      <c r="BD5" s="1169"/>
      <c r="BE5" s="1169"/>
      <c r="BF5" s="1169"/>
      <c r="BG5" s="1169"/>
      <c r="BH5" s="1169"/>
      <c r="BI5" s="1169"/>
      <c r="BJ5" s="1169"/>
      <c r="BK5" s="1169"/>
      <c r="BL5" s="1169"/>
      <c r="BM5" s="1169"/>
      <c r="BN5" s="1169"/>
      <c r="BO5" s="1169"/>
      <c r="BP5" s="1169"/>
      <c r="BQ5" s="1169"/>
      <c r="BR5" s="1169"/>
      <c r="BS5" s="1169"/>
      <c r="BT5" s="1169"/>
      <c r="BU5" s="1169"/>
      <c r="BV5" s="1169"/>
      <c r="BW5" s="1169"/>
      <c r="BX5" s="1169"/>
      <c r="BY5" s="1169"/>
      <c r="BZ5" s="1169"/>
      <c r="CA5" s="1169"/>
      <c r="CB5" s="1169"/>
      <c r="CC5" s="1169"/>
      <c r="CD5" s="1169"/>
      <c r="CE5" s="1169"/>
      <c r="CF5" s="1169"/>
      <c r="CG5" s="1169"/>
      <c r="CH5" s="1169"/>
      <c r="CI5" s="1169"/>
      <c r="CJ5" s="1"/>
    </row>
    <row r="6" spans="1:89" ht="9.9499999999999993" customHeight="1">
      <c r="A6" s="1168" t="s">
        <v>101</v>
      </c>
      <c r="B6" s="1169"/>
      <c r="C6" s="1169"/>
      <c r="D6" s="1169"/>
      <c r="E6" s="1169"/>
      <c r="F6" s="1169"/>
      <c r="G6" s="1169"/>
      <c r="H6" s="1169"/>
      <c r="I6" s="1169"/>
      <c r="J6" s="1169"/>
      <c r="K6" s="1169"/>
      <c r="L6" s="1169"/>
      <c r="M6" s="1169"/>
      <c r="N6" s="1169"/>
      <c r="O6" s="1169"/>
      <c r="P6" s="1169"/>
      <c r="Q6" s="1169"/>
      <c r="R6" s="1169"/>
      <c r="S6" s="1169"/>
      <c r="T6" s="1169"/>
      <c r="U6" s="1169"/>
      <c r="V6" s="1169"/>
      <c r="W6" s="1169"/>
      <c r="X6" s="1169"/>
      <c r="Y6" s="1169"/>
      <c r="Z6" s="1169"/>
      <c r="AA6" s="1169"/>
      <c r="AB6" s="1169"/>
      <c r="AC6" s="1169"/>
      <c r="AD6" s="1169"/>
      <c r="AE6" s="1169"/>
      <c r="AF6" s="1169"/>
      <c r="AG6" s="1169"/>
      <c r="AH6" s="1169"/>
      <c r="AI6" s="1169"/>
      <c r="AJ6" s="1169"/>
      <c r="AK6" s="1169"/>
      <c r="AL6" s="1169"/>
      <c r="AM6" s="1169"/>
      <c r="AN6" s="1169"/>
      <c r="AO6" s="1169"/>
      <c r="AP6" s="1169"/>
      <c r="AQ6" s="1169"/>
      <c r="AR6" s="1169"/>
      <c r="AS6" s="1169"/>
      <c r="AT6" s="1169"/>
      <c r="AU6" s="1169"/>
      <c r="AV6" s="1169"/>
      <c r="AW6" s="1169"/>
      <c r="AX6" s="1169"/>
      <c r="AY6" s="1169"/>
      <c r="AZ6" s="1169"/>
      <c r="BA6" s="1169"/>
      <c r="BB6" s="1169"/>
      <c r="BC6" s="1169"/>
      <c r="BD6" s="1169"/>
      <c r="BE6" s="1169"/>
      <c r="BF6" s="1169"/>
      <c r="BG6" s="1169"/>
      <c r="BH6" s="1169"/>
      <c r="BI6" s="1169"/>
      <c r="BJ6" s="1169"/>
      <c r="BK6" s="1169"/>
      <c r="BL6" s="1169"/>
      <c r="BM6" s="1169"/>
      <c r="BN6" s="1169"/>
      <c r="BO6" s="1169"/>
      <c r="BP6" s="1169"/>
      <c r="BQ6" s="1169"/>
      <c r="BR6" s="1169"/>
      <c r="BS6" s="1169"/>
      <c r="BT6" s="1169"/>
      <c r="BU6" s="1169"/>
      <c r="BV6" s="1169"/>
      <c r="BW6" s="1169"/>
      <c r="BX6" s="1169"/>
      <c r="BY6" s="1169"/>
      <c r="BZ6" s="1169"/>
      <c r="CA6" s="1169"/>
      <c r="CB6" s="1169"/>
      <c r="CC6" s="1169"/>
      <c r="CD6" s="1169"/>
      <c r="CE6" s="1169"/>
      <c r="CF6" s="1169"/>
      <c r="CG6" s="1169"/>
      <c r="CH6" s="1169"/>
      <c r="CI6" s="1169"/>
      <c r="CJ6" s="1"/>
    </row>
    <row r="7" spans="1:89" ht="9.9499999999999993" customHeight="1">
      <c r="A7" s="1168" t="s">
        <v>199</v>
      </c>
      <c r="B7" s="1169"/>
      <c r="C7" s="1169"/>
      <c r="D7" s="1169"/>
      <c r="E7" s="1169"/>
      <c r="F7" s="1169"/>
      <c r="G7" s="1169"/>
      <c r="H7" s="1169"/>
      <c r="I7" s="1169"/>
      <c r="J7" s="1169"/>
      <c r="K7" s="1169"/>
      <c r="L7" s="1169"/>
      <c r="M7" s="1169"/>
      <c r="N7" s="1169"/>
      <c r="O7" s="1169"/>
      <c r="P7" s="1169"/>
      <c r="Q7" s="1169"/>
      <c r="R7" s="1169"/>
      <c r="S7" s="1169"/>
      <c r="T7" s="1169"/>
      <c r="U7" s="1169"/>
      <c r="V7" s="1169"/>
      <c r="W7" s="1169"/>
      <c r="X7" s="1169"/>
      <c r="Y7" s="1169"/>
      <c r="Z7" s="1169"/>
      <c r="AA7" s="1169"/>
      <c r="AB7" s="1169"/>
      <c r="AC7" s="1169"/>
      <c r="AD7" s="1169"/>
      <c r="AE7" s="1169"/>
      <c r="AF7" s="1169"/>
      <c r="AG7" s="1169"/>
      <c r="AH7" s="1169"/>
      <c r="AI7" s="1169"/>
      <c r="AJ7" s="1169"/>
      <c r="AK7" s="1169"/>
      <c r="AL7" s="1169"/>
      <c r="AM7" s="1169"/>
      <c r="AN7" s="1169"/>
      <c r="AO7" s="1169"/>
      <c r="AP7" s="1169"/>
      <c r="AQ7" s="1169"/>
      <c r="AR7" s="1169"/>
      <c r="AS7" s="1169"/>
      <c r="AT7" s="1169"/>
      <c r="AU7" s="1169"/>
      <c r="AV7" s="1169"/>
      <c r="AW7" s="1169"/>
      <c r="AX7" s="1169"/>
      <c r="AY7" s="1169"/>
      <c r="AZ7" s="1169"/>
      <c r="BA7" s="1169"/>
      <c r="BB7" s="1169"/>
      <c r="BC7" s="1169"/>
      <c r="BD7" s="1169"/>
      <c r="BE7" s="1169"/>
      <c r="BF7" s="1169"/>
      <c r="BG7" s="1169"/>
      <c r="BH7" s="1169"/>
      <c r="BI7" s="1169"/>
      <c r="BJ7" s="1169"/>
      <c r="BK7" s="1169"/>
      <c r="BL7" s="1169"/>
      <c r="BM7" s="1169"/>
      <c r="BN7" s="1169"/>
      <c r="BO7" s="1169"/>
      <c r="BP7" s="1169"/>
      <c r="BQ7" s="1169"/>
      <c r="BR7" s="1169"/>
      <c r="BS7" s="1169"/>
      <c r="BT7" s="1169"/>
      <c r="BU7" s="1169"/>
      <c r="BV7" s="1169"/>
      <c r="BW7" s="1169"/>
      <c r="BX7" s="1169"/>
      <c r="BY7" s="1169"/>
      <c r="BZ7" s="1169"/>
      <c r="CA7" s="1169"/>
      <c r="CB7" s="1169"/>
      <c r="CC7" s="1169"/>
      <c r="CD7" s="1169"/>
      <c r="CE7" s="1169"/>
      <c r="CF7" s="1169"/>
      <c r="CG7" s="1169"/>
      <c r="CH7" s="1169"/>
      <c r="CI7" s="1169"/>
      <c r="CJ7" s="1"/>
    </row>
    <row r="8" spans="1:89" ht="9.9499999999999993" customHeight="1">
      <c r="A8" s="47" t="s">
        <v>95</v>
      </c>
      <c r="B8" s="4"/>
      <c r="C8" s="47" t="s">
        <v>61</v>
      </c>
      <c r="D8" s="4"/>
      <c r="E8" s="4"/>
      <c r="F8" s="1165" t="s">
        <v>200</v>
      </c>
      <c r="G8" s="1166"/>
      <c r="H8" s="1166"/>
      <c r="I8" s="1166"/>
      <c r="J8" s="1166"/>
      <c r="K8" s="4"/>
      <c r="L8" s="4"/>
      <c r="M8" s="1165" t="s">
        <v>201</v>
      </c>
      <c r="N8" s="1166"/>
      <c r="O8" s="1166"/>
      <c r="P8" s="1166"/>
      <c r="Q8" s="4"/>
      <c r="R8" s="4"/>
      <c r="S8" s="1165" t="s">
        <v>202</v>
      </c>
      <c r="T8" s="1166"/>
      <c r="U8" s="1166"/>
      <c r="V8" s="1166"/>
      <c r="W8" s="4"/>
      <c r="X8" s="4"/>
      <c r="Y8" s="1165" t="s">
        <v>203</v>
      </c>
      <c r="Z8" s="1166"/>
      <c r="AA8" s="1166"/>
      <c r="AB8" s="1166"/>
      <c r="AC8" s="4"/>
      <c r="AD8" s="4"/>
      <c r="AE8" s="1165" t="s">
        <v>204</v>
      </c>
      <c r="AF8" s="1166"/>
      <c r="AG8" s="1166"/>
      <c r="AH8" s="1166"/>
      <c r="AI8" s="4"/>
      <c r="AJ8" s="4"/>
      <c r="AK8" s="1165" t="s">
        <v>205</v>
      </c>
      <c r="AL8" s="1166"/>
      <c r="AM8" s="1166"/>
      <c r="AN8" s="1166"/>
      <c r="AO8" s="4"/>
      <c r="AP8" s="4"/>
      <c r="AQ8" s="1165" t="s">
        <v>206</v>
      </c>
      <c r="AR8" s="1166"/>
      <c r="AS8" s="1166"/>
      <c r="AT8" s="1166"/>
      <c r="AU8" s="4"/>
      <c r="AV8" s="4"/>
      <c r="AW8" s="1165" t="s">
        <v>207</v>
      </c>
      <c r="AX8" s="1166"/>
      <c r="AY8" s="1166"/>
      <c r="AZ8" s="1166"/>
      <c r="BA8" s="4"/>
      <c r="BB8" s="4"/>
      <c r="BC8" s="1165" t="s">
        <v>208</v>
      </c>
      <c r="BD8" s="1166"/>
      <c r="BE8" s="1166"/>
      <c r="BF8" s="1166"/>
      <c r="BG8" s="4"/>
      <c r="BH8" s="4"/>
      <c r="BI8" s="1165" t="s">
        <v>209</v>
      </c>
      <c r="BJ8" s="1166"/>
      <c r="BK8" s="1166"/>
      <c r="BL8" s="1166"/>
      <c r="BM8" s="4"/>
      <c r="BN8" s="4"/>
      <c r="BO8" s="1165" t="s">
        <v>210</v>
      </c>
      <c r="BP8" s="1166"/>
      <c r="BQ8" s="1166"/>
      <c r="BR8" s="1166"/>
      <c r="BS8" s="4"/>
      <c r="BT8" s="4"/>
      <c r="BU8" s="1165" t="s">
        <v>211</v>
      </c>
      <c r="BV8" s="1166"/>
      <c r="BW8" s="1166"/>
      <c r="BX8" s="1166"/>
      <c r="BY8" s="4"/>
      <c r="BZ8" s="4"/>
      <c r="CA8" s="1165" t="s">
        <v>9</v>
      </c>
      <c r="CB8" s="1166"/>
      <c r="CC8" s="1166"/>
      <c r="CD8" s="1166"/>
      <c r="CE8" s="1166"/>
      <c r="CF8" s="1166"/>
      <c r="CG8" s="1166"/>
      <c r="CH8" s="1166"/>
      <c r="CI8" s="1166"/>
      <c r="CJ8" s="1166"/>
    </row>
    <row r="9" spans="1:89" ht="11.1" customHeight="1">
      <c r="A9" s="4"/>
      <c r="B9" s="4"/>
      <c r="C9" s="4"/>
      <c r="D9" s="4"/>
      <c r="E9" s="4"/>
      <c r="F9" s="1167" t="s">
        <v>212</v>
      </c>
      <c r="G9" s="1140"/>
      <c r="H9" s="4"/>
      <c r="I9" s="4"/>
      <c r="J9" s="52" t="s">
        <v>213</v>
      </c>
      <c r="K9" s="4"/>
      <c r="L9" s="4"/>
      <c r="M9" s="52" t="s">
        <v>212</v>
      </c>
      <c r="N9" s="4"/>
      <c r="O9" s="4"/>
      <c r="P9" s="52" t="s">
        <v>213</v>
      </c>
      <c r="Q9" s="4"/>
      <c r="R9" s="4"/>
      <c r="S9" s="52" t="s">
        <v>212</v>
      </c>
      <c r="T9" s="4"/>
      <c r="U9" s="4"/>
      <c r="V9" s="52" t="s">
        <v>213</v>
      </c>
      <c r="W9" s="4"/>
      <c r="X9" s="4"/>
      <c r="Y9" s="52" t="s">
        <v>212</v>
      </c>
      <c r="Z9" s="4"/>
      <c r="AA9" s="4"/>
      <c r="AB9" s="52" t="s">
        <v>213</v>
      </c>
      <c r="AC9" s="4"/>
      <c r="AD9" s="4"/>
      <c r="AE9" s="52" t="s">
        <v>212</v>
      </c>
      <c r="AF9" s="4"/>
      <c r="AG9" s="4"/>
      <c r="AH9" s="52" t="s">
        <v>213</v>
      </c>
      <c r="AI9" s="4"/>
      <c r="AJ9" s="4"/>
      <c r="AK9" s="52" t="s">
        <v>212</v>
      </c>
      <c r="AL9" s="4"/>
      <c r="AM9" s="4"/>
      <c r="AN9" s="52" t="s">
        <v>213</v>
      </c>
      <c r="AO9" s="4"/>
      <c r="AP9" s="4"/>
      <c r="AQ9" s="52" t="s">
        <v>212</v>
      </c>
      <c r="AR9" s="4"/>
      <c r="AS9" s="4"/>
      <c r="AT9" s="52" t="s">
        <v>213</v>
      </c>
      <c r="AU9" s="4"/>
      <c r="AV9" s="4"/>
      <c r="AW9" s="52" t="s">
        <v>212</v>
      </c>
      <c r="AX9" s="4"/>
      <c r="AY9" s="4"/>
      <c r="AZ9" s="52" t="s">
        <v>213</v>
      </c>
      <c r="BA9" s="4"/>
      <c r="BB9" s="4"/>
      <c r="BC9" s="52" t="s">
        <v>212</v>
      </c>
      <c r="BD9" s="4"/>
      <c r="BE9" s="4"/>
      <c r="BF9" s="52" t="s">
        <v>213</v>
      </c>
      <c r="BG9" s="4"/>
      <c r="BH9" s="4"/>
      <c r="BI9" s="52" t="s">
        <v>212</v>
      </c>
      <c r="BJ9" s="4"/>
      <c r="BK9" s="4"/>
      <c r="BL9" s="52" t="s">
        <v>213</v>
      </c>
      <c r="BM9" s="4"/>
      <c r="BN9" s="4"/>
      <c r="BO9" s="52" t="s">
        <v>212</v>
      </c>
      <c r="BP9" s="4"/>
      <c r="BQ9" s="4"/>
      <c r="BR9" s="52" t="s">
        <v>213</v>
      </c>
      <c r="BS9" s="4"/>
      <c r="BT9" s="4"/>
      <c r="BU9" s="52" t="s">
        <v>212</v>
      </c>
      <c r="BV9" s="4"/>
      <c r="BW9" s="4"/>
      <c r="BX9" s="52" t="s">
        <v>213</v>
      </c>
      <c r="BY9" s="4"/>
      <c r="BZ9" s="4"/>
      <c r="CA9" s="1167" t="s">
        <v>212</v>
      </c>
      <c r="CB9" s="1140"/>
      <c r="CC9" s="1140"/>
      <c r="CD9" s="4"/>
      <c r="CE9" s="4"/>
      <c r="CF9" s="4"/>
      <c r="CG9" s="1167" t="s">
        <v>213</v>
      </c>
      <c r="CH9" s="1140"/>
      <c r="CI9" s="1140"/>
      <c r="CJ9" s="1140"/>
    </row>
    <row r="10" spans="1:89" ht="8.1" customHeight="1">
      <c r="A10" s="1163" t="s">
        <v>94</v>
      </c>
      <c r="B10" s="1164"/>
      <c r="C10" s="1164"/>
      <c r="D10" s="1164"/>
      <c r="E10" s="1164"/>
      <c r="F10" s="1164"/>
      <c r="G10" s="1164"/>
      <c r="H10" s="1164"/>
      <c r="I10" s="1164"/>
      <c r="J10" s="1164"/>
      <c r="K10" s="1164"/>
      <c r="L10" s="1164"/>
      <c r="M10" s="1164"/>
      <c r="N10" s="1164"/>
      <c r="O10" s="1164"/>
      <c r="P10" s="1164"/>
      <c r="Q10" s="1164"/>
      <c r="R10" s="1164"/>
      <c r="S10" s="1164"/>
      <c r="T10" s="1164"/>
      <c r="U10" s="1164"/>
      <c r="V10" s="1164"/>
      <c r="W10" s="1164"/>
      <c r="X10" s="1164"/>
      <c r="Y10" s="1164"/>
      <c r="Z10" s="1164"/>
      <c r="AA10" s="1164"/>
      <c r="AB10" s="1164"/>
      <c r="AC10" s="1164"/>
      <c r="AD10" s="1164"/>
      <c r="AE10" s="1164"/>
      <c r="AF10" s="1164"/>
      <c r="AG10" s="1164"/>
      <c r="AH10" s="1164"/>
      <c r="AI10" s="1164"/>
      <c r="AJ10" s="1164"/>
      <c r="AK10" s="1164"/>
      <c r="AL10" s="1164"/>
      <c r="AM10" s="1164"/>
      <c r="AN10" s="1164"/>
      <c r="AO10" s="1164"/>
      <c r="AP10" s="1164"/>
      <c r="AQ10" s="1164"/>
      <c r="AR10" s="1164"/>
      <c r="AS10" s="1164"/>
      <c r="AT10" s="1164"/>
      <c r="AU10" s="1164"/>
      <c r="AV10" s="1164"/>
      <c r="AW10" s="1164"/>
      <c r="AX10" s="1164"/>
      <c r="AY10" s="1164"/>
      <c r="AZ10" s="1164"/>
      <c r="BA10" s="1164"/>
      <c r="BB10" s="1164"/>
      <c r="BC10" s="1164"/>
      <c r="BD10" s="1164"/>
      <c r="BE10" s="1164"/>
      <c r="BF10" s="1164"/>
      <c r="BG10" s="1164"/>
      <c r="BH10" s="1164"/>
      <c r="BI10" s="1164"/>
      <c r="BJ10" s="1164"/>
      <c r="BK10" s="1164"/>
      <c r="BL10" s="1164"/>
      <c r="BM10" s="1164"/>
      <c r="BN10" s="1164"/>
      <c r="BO10" s="1164"/>
      <c r="BP10" s="1164"/>
      <c r="BQ10" s="1164"/>
      <c r="BR10" s="1164"/>
      <c r="BS10" s="1164"/>
      <c r="BT10" s="1164"/>
      <c r="BU10" s="1164"/>
      <c r="BV10" s="1164"/>
      <c r="BW10" s="1164"/>
      <c r="BX10" s="1164"/>
      <c r="BY10" s="1164"/>
      <c r="BZ10" s="1164"/>
      <c r="CA10" s="1164"/>
      <c r="CB10" s="1164"/>
      <c r="CC10" s="1164"/>
      <c r="CD10" s="1164"/>
      <c r="CE10" s="1164"/>
      <c r="CF10" s="1164"/>
      <c r="CG10" s="1164"/>
      <c r="CH10" s="1164"/>
      <c r="CI10" s="1164"/>
      <c r="CJ10" s="1164"/>
    </row>
    <row r="11" spans="1:89" ht="8.1" customHeight="1">
      <c r="A11" s="1161" t="s">
        <v>97</v>
      </c>
      <c r="B11" s="1162"/>
      <c r="C11" s="1162"/>
      <c r="D11" s="1162"/>
      <c r="E11" s="1162"/>
      <c r="F11" s="1162"/>
      <c r="G11" s="1162"/>
      <c r="H11" s="1162"/>
      <c r="I11" s="1162"/>
      <c r="J11" s="1162"/>
      <c r="K11" s="1162"/>
      <c r="L11" s="1162"/>
      <c r="M11" s="1162"/>
      <c r="N11" s="1162"/>
      <c r="O11" s="1162"/>
      <c r="P11" s="1162"/>
      <c r="Q11" s="1162"/>
      <c r="R11" s="1162"/>
      <c r="S11" s="1162"/>
      <c r="T11" s="1162"/>
      <c r="U11" s="1162"/>
      <c r="V11" s="1162"/>
      <c r="W11" s="1162"/>
      <c r="X11" s="1162"/>
      <c r="Y11" s="1162"/>
      <c r="Z11" s="1162"/>
      <c r="AA11" s="1162"/>
      <c r="AB11" s="1162"/>
      <c r="AC11" s="1162"/>
      <c r="AD11" s="1162"/>
      <c r="AE11" s="1162"/>
      <c r="AF11" s="1162"/>
      <c r="AG11" s="1162"/>
      <c r="AH11" s="1162"/>
      <c r="AI11" s="1162"/>
      <c r="AJ11" s="1162"/>
      <c r="AK11" s="1162"/>
      <c r="AL11" s="1162"/>
      <c r="AM11" s="1162"/>
      <c r="AN11" s="1162"/>
      <c r="AO11" s="1162"/>
      <c r="AP11" s="1162"/>
      <c r="AQ11" s="1162"/>
      <c r="AR11" s="1162"/>
      <c r="AS11" s="1162"/>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c r="BP11" s="1162"/>
      <c r="BQ11" s="1162"/>
      <c r="BR11" s="1162"/>
      <c r="BS11" s="1162"/>
      <c r="BT11" s="1162"/>
      <c r="BU11" s="1162"/>
      <c r="BV11" s="1162"/>
      <c r="BW11" s="1162"/>
      <c r="BX11" s="1162"/>
      <c r="BY11" s="1162"/>
      <c r="BZ11" s="1162"/>
      <c r="CA11" s="1162"/>
      <c r="CB11" s="1162"/>
      <c r="CC11" s="1162"/>
      <c r="CD11" s="1162"/>
      <c r="CE11" s="1162"/>
      <c r="CF11" s="1162"/>
      <c r="CG11" s="1162"/>
      <c r="CH11" s="1162"/>
      <c r="CI11" s="1162"/>
      <c r="CJ11" s="1162"/>
    </row>
    <row r="12" spans="1:89" ht="6" customHeight="1">
      <c r="A12" s="1"/>
      <c r="B12" s="1"/>
      <c r="C12" s="53" t="s">
        <v>18</v>
      </c>
      <c r="D12" s="1"/>
      <c r="E12" s="1"/>
      <c r="F12" s="1159">
        <v>436</v>
      </c>
      <c r="G12" s="1160"/>
      <c r="H12" s="1"/>
      <c r="I12" s="1"/>
      <c r="J12" s="54">
        <v>4</v>
      </c>
      <c r="K12" s="1"/>
      <c r="L12" s="1"/>
      <c r="M12" s="54">
        <v>200</v>
      </c>
      <c r="N12" s="1"/>
      <c r="O12" s="1"/>
      <c r="P12" s="54">
        <v>4</v>
      </c>
      <c r="Q12" s="1"/>
      <c r="R12" s="1"/>
      <c r="S12" s="54" t="s">
        <v>19</v>
      </c>
      <c r="T12" s="1"/>
      <c r="U12" s="1"/>
      <c r="V12" s="54" t="s">
        <v>19</v>
      </c>
      <c r="W12" s="1"/>
      <c r="X12" s="1"/>
      <c r="Y12" s="54" t="s">
        <v>19</v>
      </c>
      <c r="Z12" s="1"/>
      <c r="AA12" s="1"/>
      <c r="AB12" s="54" t="s">
        <v>19</v>
      </c>
      <c r="AC12" s="1"/>
      <c r="AD12" s="1"/>
      <c r="AE12" s="54" t="s">
        <v>19</v>
      </c>
      <c r="AF12" s="1"/>
      <c r="AG12" s="1"/>
      <c r="AH12" s="54" t="s">
        <v>19</v>
      </c>
      <c r="AI12" s="1"/>
      <c r="AJ12" s="1"/>
      <c r="AK12" s="54" t="s">
        <v>19</v>
      </c>
      <c r="AL12" s="1"/>
      <c r="AM12" s="1"/>
      <c r="AN12" s="54" t="s">
        <v>19</v>
      </c>
      <c r="AO12" s="1"/>
      <c r="AP12" s="1"/>
      <c r="AQ12" s="54" t="s">
        <v>19</v>
      </c>
      <c r="AR12" s="1"/>
      <c r="AS12" s="1"/>
      <c r="AT12" s="54" t="s">
        <v>19</v>
      </c>
      <c r="AU12" s="1"/>
      <c r="AV12" s="1"/>
      <c r="AW12" s="54" t="s">
        <v>19</v>
      </c>
      <c r="AX12" s="1"/>
      <c r="AY12" s="1"/>
      <c r="AZ12" s="54" t="s">
        <v>19</v>
      </c>
      <c r="BA12" s="1"/>
      <c r="BB12" s="1"/>
      <c r="BC12" s="54" t="s">
        <v>19</v>
      </c>
      <c r="BD12" s="1"/>
      <c r="BE12" s="1"/>
      <c r="BF12" s="54" t="s">
        <v>19</v>
      </c>
      <c r="BG12" s="1"/>
      <c r="BH12" s="1"/>
      <c r="BI12" s="54" t="s">
        <v>19</v>
      </c>
      <c r="BJ12" s="1"/>
      <c r="BK12" s="1"/>
      <c r="BL12" s="54" t="s">
        <v>19</v>
      </c>
      <c r="BM12" s="1"/>
      <c r="BN12" s="1"/>
      <c r="BO12" s="54" t="s">
        <v>19</v>
      </c>
      <c r="BP12" s="1"/>
      <c r="BQ12" s="1"/>
      <c r="BR12" s="54" t="s">
        <v>19</v>
      </c>
      <c r="BS12" s="1"/>
      <c r="BT12" s="1"/>
      <c r="BU12" s="54" t="s">
        <v>19</v>
      </c>
      <c r="BV12" s="1"/>
      <c r="BW12" s="1"/>
      <c r="BX12" s="54" t="s">
        <v>19</v>
      </c>
      <c r="BY12" s="1"/>
      <c r="BZ12" s="1"/>
      <c r="CA12" s="1159">
        <v>636</v>
      </c>
      <c r="CB12" s="1160"/>
      <c r="CC12" s="1160"/>
      <c r="CD12" s="1"/>
      <c r="CE12" s="1"/>
      <c r="CF12" s="1159">
        <v>8</v>
      </c>
      <c r="CG12" s="1160"/>
      <c r="CH12" s="1160"/>
      <c r="CI12" s="1160"/>
      <c r="CJ12" s="1160"/>
    </row>
    <row r="13" spans="1:89" ht="6" customHeight="1">
      <c r="A13" s="1"/>
      <c r="B13" s="1"/>
      <c r="C13" s="53" t="s">
        <v>21</v>
      </c>
      <c r="D13" s="1"/>
      <c r="E13" s="1"/>
      <c r="F13" s="1159">
        <v>34084</v>
      </c>
      <c r="G13" s="1160"/>
      <c r="H13" s="1"/>
      <c r="I13" s="1"/>
      <c r="J13" s="54">
        <v>39</v>
      </c>
      <c r="K13" s="1"/>
      <c r="L13" s="1"/>
      <c r="M13" s="54">
        <v>4644</v>
      </c>
      <c r="N13" s="1"/>
      <c r="O13" s="1"/>
      <c r="P13" s="54">
        <v>13</v>
      </c>
      <c r="Q13" s="1"/>
      <c r="R13" s="1"/>
      <c r="S13" s="54" t="s">
        <v>19</v>
      </c>
      <c r="T13" s="1"/>
      <c r="U13" s="1"/>
      <c r="V13" s="54" t="s">
        <v>19</v>
      </c>
      <c r="W13" s="1"/>
      <c r="X13" s="1"/>
      <c r="Y13" s="54" t="s">
        <v>19</v>
      </c>
      <c r="Z13" s="1"/>
      <c r="AA13" s="1"/>
      <c r="AB13" s="54" t="s">
        <v>19</v>
      </c>
      <c r="AC13" s="1"/>
      <c r="AD13" s="1"/>
      <c r="AE13" s="54" t="s">
        <v>19</v>
      </c>
      <c r="AF13" s="1"/>
      <c r="AG13" s="1"/>
      <c r="AH13" s="54" t="s">
        <v>19</v>
      </c>
      <c r="AI13" s="1"/>
      <c r="AJ13" s="1"/>
      <c r="AK13" s="54" t="s">
        <v>19</v>
      </c>
      <c r="AL13" s="1"/>
      <c r="AM13" s="1"/>
      <c r="AN13" s="54" t="s">
        <v>19</v>
      </c>
      <c r="AO13" s="1"/>
      <c r="AP13" s="1"/>
      <c r="AQ13" s="54" t="s">
        <v>19</v>
      </c>
      <c r="AR13" s="1"/>
      <c r="AS13" s="1"/>
      <c r="AT13" s="54" t="s">
        <v>19</v>
      </c>
      <c r="AU13" s="1"/>
      <c r="AV13" s="1"/>
      <c r="AW13" s="54" t="s">
        <v>19</v>
      </c>
      <c r="AX13" s="1"/>
      <c r="AY13" s="1"/>
      <c r="AZ13" s="54" t="s">
        <v>19</v>
      </c>
      <c r="BA13" s="1"/>
      <c r="BB13" s="1"/>
      <c r="BC13" s="54" t="s">
        <v>19</v>
      </c>
      <c r="BD13" s="1"/>
      <c r="BE13" s="1"/>
      <c r="BF13" s="54" t="s">
        <v>19</v>
      </c>
      <c r="BG13" s="1"/>
      <c r="BH13" s="1"/>
      <c r="BI13" s="54" t="s">
        <v>19</v>
      </c>
      <c r="BJ13" s="1"/>
      <c r="BK13" s="1"/>
      <c r="BL13" s="54" t="s">
        <v>19</v>
      </c>
      <c r="BM13" s="1"/>
      <c r="BN13" s="1"/>
      <c r="BO13" s="54" t="s">
        <v>19</v>
      </c>
      <c r="BP13" s="1"/>
      <c r="BQ13" s="1"/>
      <c r="BR13" s="54" t="s">
        <v>19</v>
      </c>
      <c r="BS13" s="1"/>
      <c r="BT13" s="1"/>
      <c r="BU13" s="54" t="s">
        <v>19</v>
      </c>
      <c r="BV13" s="1"/>
      <c r="BW13" s="1"/>
      <c r="BX13" s="54" t="s">
        <v>19</v>
      </c>
      <c r="BY13" s="1"/>
      <c r="BZ13" s="1"/>
      <c r="CA13" s="1159">
        <v>38728</v>
      </c>
      <c r="CB13" s="1160"/>
      <c r="CC13" s="1160"/>
      <c r="CD13" s="1"/>
      <c r="CE13" s="1"/>
      <c r="CF13" s="1159">
        <v>52</v>
      </c>
      <c r="CG13" s="1160"/>
      <c r="CH13" s="1160"/>
      <c r="CI13" s="1160"/>
      <c r="CJ13" s="1160"/>
    </row>
    <row r="14" spans="1:89" ht="6" customHeight="1">
      <c r="A14" s="1"/>
      <c r="B14" s="1"/>
      <c r="C14" s="53" t="s">
        <v>25</v>
      </c>
      <c r="D14" s="1"/>
      <c r="E14" s="1"/>
      <c r="F14" s="1159">
        <v>87515</v>
      </c>
      <c r="G14" s="1160"/>
      <c r="H14" s="1"/>
      <c r="I14" s="1"/>
      <c r="J14" s="54">
        <v>6</v>
      </c>
      <c r="K14" s="1"/>
      <c r="L14" s="1"/>
      <c r="M14" s="54">
        <v>8485</v>
      </c>
      <c r="N14" s="1"/>
      <c r="O14" s="1"/>
      <c r="P14" s="54">
        <v>2</v>
      </c>
      <c r="Q14" s="1"/>
      <c r="R14" s="1"/>
      <c r="S14" s="54" t="s">
        <v>19</v>
      </c>
      <c r="T14" s="1"/>
      <c r="U14" s="1"/>
      <c r="V14" s="54" t="s">
        <v>19</v>
      </c>
      <c r="W14" s="1"/>
      <c r="X14" s="1"/>
      <c r="Y14" s="54" t="s">
        <v>19</v>
      </c>
      <c r="Z14" s="1"/>
      <c r="AA14" s="1"/>
      <c r="AB14" s="54" t="s">
        <v>19</v>
      </c>
      <c r="AC14" s="1"/>
      <c r="AD14" s="1"/>
      <c r="AE14" s="54" t="s">
        <v>19</v>
      </c>
      <c r="AF14" s="1"/>
      <c r="AG14" s="1"/>
      <c r="AH14" s="54" t="s">
        <v>19</v>
      </c>
      <c r="AI14" s="1"/>
      <c r="AJ14" s="1"/>
      <c r="AK14" s="54" t="s">
        <v>19</v>
      </c>
      <c r="AL14" s="1"/>
      <c r="AM14" s="1"/>
      <c r="AN14" s="54" t="s">
        <v>19</v>
      </c>
      <c r="AO14" s="1"/>
      <c r="AP14" s="1"/>
      <c r="AQ14" s="54" t="s">
        <v>19</v>
      </c>
      <c r="AR14" s="1"/>
      <c r="AS14" s="1"/>
      <c r="AT14" s="54" t="s">
        <v>19</v>
      </c>
      <c r="AU14" s="1"/>
      <c r="AV14" s="1"/>
      <c r="AW14" s="54" t="s">
        <v>19</v>
      </c>
      <c r="AX14" s="1"/>
      <c r="AY14" s="1"/>
      <c r="AZ14" s="54" t="s">
        <v>19</v>
      </c>
      <c r="BA14" s="1"/>
      <c r="BB14" s="1"/>
      <c r="BC14" s="54" t="s">
        <v>19</v>
      </c>
      <c r="BD14" s="1"/>
      <c r="BE14" s="1"/>
      <c r="BF14" s="54" t="s">
        <v>19</v>
      </c>
      <c r="BG14" s="1"/>
      <c r="BH14" s="1"/>
      <c r="BI14" s="54" t="s">
        <v>19</v>
      </c>
      <c r="BJ14" s="1"/>
      <c r="BK14" s="1"/>
      <c r="BL14" s="54" t="s">
        <v>19</v>
      </c>
      <c r="BM14" s="1"/>
      <c r="BN14" s="1"/>
      <c r="BO14" s="54" t="s">
        <v>19</v>
      </c>
      <c r="BP14" s="1"/>
      <c r="BQ14" s="1"/>
      <c r="BR14" s="54" t="s">
        <v>19</v>
      </c>
      <c r="BS14" s="1"/>
      <c r="BT14" s="1"/>
      <c r="BU14" s="54" t="s">
        <v>19</v>
      </c>
      <c r="BV14" s="1"/>
      <c r="BW14" s="1"/>
      <c r="BX14" s="54" t="s">
        <v>19</v>
      </c>
      <c r="BY14" s="1"/>
      <c r="BZ14" s="1"/>
      <c r="CA14" s="1159">
        <v>96000</v>
      </c>
      <c r="CB14" s="1160"/>
      <c r="CC14" s="1160"/>
      <c r="CD14" s="1"/>
      <c r="CE14" s="1"/>
      <c r="CF14" s="1159">
        <v>8</v>
      </c>
      <c r="CG14" s="1160"/>
      <c r="CH14" s="1160"/>
      <c r="CI14" s="1160"/>
      <c r="CJ14" s="1160"/>
    </row>
    <row r="15" spans="1:89" ht="6" customHeight="1">
      <c r="A15" s="1"/>
      <c r="B15" s="1"/>
      <c r="C15" s="53" t="s">
        <v>27</v>
      </c>
      <c r="D15" s="1"/>
      <c r="E15" s="1"/>
      <c r="F15" s="1159">
        <v>2757349</v>
      </c>
      <c r="G15" s="1160"/>
      <c r="H15" s="1"/>
      <c r="I15" s="1"/>
      <c r="J15" s="54">
        <v>82</v>
      </c>
      <c r="K15" s="1"/>
      <c r="L15" s="1"/>
      <c r="M15" s="54">
        <v>3175120</v>
      </c>
      <c r="N15" s="1"/>
      <c r="O15" s="1"/>
      <c r="P15" s="54">
        <v>123</v>
      </c>
      <c r="Q15" s="1"/>
      <c r="R15" s="1"/>
      <c r="S15" s="54" t="s">
        <v>19</v>
      </c>
      <c r="T15" s="1"/>
      <c r="U15" s="1"/>
      <c r="V15" s="54" t="s">
        <v>19</v>
      </c>
      <c r="W15" s="1"/>
      <c r="X15" s="1"/>
      <c r="Y15" s="54" t="s">
        <v>19</v>
      </c>
      <c r="Z15" s="1"/>
      <c r="AA15" s="1"/>
      <c r="AB15" s="54" t="s">
        <v>19</v>
      </c>
      <c r="AC15" s="1"/>
      <c r="AD15" s="1"/>
      <c r="AE15" s="54" t="s">
        <v>19</v>
      </c>
      <c r="AF15" s="1"/>
      <c r="AG15" s="1"/>
      <c r="AH15" s="54" t="s">
        <v>19</v>
      </c>
      <c r="AI15" s="1"/>
      <c r="AJ15" s="1"/>
      <c r="AK15" s="54" t="s">
        <v>19</v>
      </c>
      <c r="AL15" s="1"/>
      <c r="AM15" s="1"/>
      <c r="AN15" s="54" t="s">
        <v>19</v>
      </c>
      <c r="AO15" s="1"/>
      <c r="AP15" s="1"/>
      <c r="AQ15" s="54" t="s">
        <v>19</v>
      </c>
      <c r="AR15" s="1"/>
      <c r="AS15" s="1"/>
      <c r="AT15" s="54" t="s">
        <v>19</v>
      </c>
      <c r="AU15" s="1"/>
      <c r="AV15" s="1"/>
      <c r="AW15" s="54" t="s">
        <v>19</v>
      </c>
      <c r="AX15" s="1"/>
      <c r="AY15" s="1"/>
      <c r="AZ15" s="54" t="s">
        <v>19</v>
      </c>
      <c r="BA15" s="1"/>
      <c r="BB15" s="1"/>
      <c r="BC15" s="54" t="s">
        <v>19</v>
      </c>
      <c r="BD15" s="1"/>
      <c r="BE15" s="1"/>
      <c r="BF15" s="54" t="s">
        <v>19</v>
      </c>
      <c r="BG15" s="1"/>
      <c r="BH15" s="1"/>
      <c r="BI15" s="54" t="s">
        <v>19</v>
      </c>
      <c r="BJ15" s="1"/>
      <c r="BK15" s="1"/>
      <c r="BL15" s="54" t="s">
        <v>19</v>
      </c>
      <c r="BM15" s="1"/>
      <c r="BN15" s="1"/>
      <c r="BO15" s="54" t="s">
        <v>19</v>
      </c>
      <c r="BP15" s="1"/>
      <c r="BQ15" s="1"/>
      <c r="BR15" s="54" t="s">
        <v>19</v>
      </c>
      <c r="BS15" s="1"/>
      <c r="BT15" s="1"/>
      <c r="BU15" s="54" t="s">
        <v>19</v>
      </c>
      <c r="BV15" s="1"/>
      <c r="BW15" s="1"/>
      <c r="BX15" s="54" t="s">
        <v>19</v>
      </c>
      <c r="BY15" s="1"/>
      <c r="BZ15" s="1"/>
      <c r="CA15" s="1159">
        <v>5932469</v>
      </c>
      <c r="CB15" s="1160"/>
      <c r="CC15" s="1160"/>
      <c r="CD15" s="1"/>
      <c r="CE15" s="1"/>
      <c r="CF15" s="1159">
        <v>205</v>
      </c>
      <c r="CG15" s="1160"/>
      <c r="CH15" s="1160"/>
      <c r="CI15" s="1160"/>
      <c r="CJ15" s="1160"/>
    </row>
    <row r="16" spans="1:89" ht="6" customHeight="1">
      <c r="A16" s="1"/>
      <c r="B16" s="1"/>
      <c r="C16" s="53" t="s">
        <v>29</v>
      </c>
      <c r="D16" s="1"/>
      <c r="E16" s="1"/>
      <c r="F16" s="1159">
        <v>1197</v>
      </c>
      <c r="G16" s="1160"/>
      <c r="H16" s="1"/>
      <c r="I16" s="1"/>
      <c r="J16" s="54">
        <v>1197</v>
      </c>
      <c r="K16" s="1"/>
      <c r="L16" s="1"/>
      <c r="M16" s="54">
        <v>590</v>
      </c>
      <c r="N16" s="1"/>
      <c r="O16" s="1"/>
      <c r="P16" s="54">
        <v>590</v>
      </c>
      <c r="Q16" s="1"/>
      <c r="R16" s="1"/>
      <c r="S16" s="54" t="s">
        <v>19</v>
      </c>
      <c r="T16" s="1"/>
      <c r="U16" s="1"/>
      <c r="V16" s="54" t="s">
        <v>19</v>
      </c>
      <c r="W16" s="1"/>
      <c r="X16" s="1"/>
      <c r="Y16" s="54" t="s">
        <v>19</v>
      </c>
      <c r="Z16" s="1"/>
      <c r="AA16" s="1"/>
      <c r="AB16" s="54" t="s">
        <v>19</v>
      </c>
      <c r="AC16" s="1"/>
      <c r="AD16" s="1"/>
      <c r="AE16" s="54" t="s">
        <v>19</v>
      </c>
      <c r="AF16" s="1"/>
      <c r="AG16" s="1"/>
      <c r="AH16" s="54" t="s">
        <v>19</v>
      </c>
      <c r="AI16" s="1"/>
      <c r="AJ16" s="1"/>
      <c r="AK16" s="54" t="s">
        <v>19</v>
      </c>
      <c r="AL16" s="1"/>
      <c r="AM16" s="1"/>
      <c r="AN16" s="54" t="s">
        <v>19</v>
      </c>
      <c r="AO16" s="1"/>
      <c r="AP16" s="1"/>
      <c r="AQ16" s="54" t="s">
        <v>19</v>
      </c>
      <c r="AR16" s="1"/>
      <c r="AS16" s="1"/>
      <c r="AT16" s="54" t="s">
        <v>19</v>
      </c>
      <c r="AU16" s="1"/>
      <c r="AV16" s="1"/>
      <c r="AW16" s="54" t="s">
        <v>19</v>
      </c>
      <c r="AX16" s="1"/>
      <c r="AY16" s="1"/>
      <c r="AZ16" s="54" t="s">
        <v>19</v>
      </c>
      <c r="BA16" s="1"/>
      <c r="BB16" s="1"/>
      <c r="BC16" s="54" t="s">
        <v>19</v>
      </c>
      <c r="BD16" s="1"/>
      <c r="BE16" s="1"/>
      <c r="BF16" s="54" t="s">
        <v>19</v>
      </c>
      <c r="BG16" s="1"/>
      <c r="BH16" s="1"/>
      <c r="BI16" s="54" t="s">
        <v>19</v>
      </c>
      <c r="BJ16" s="1"/>
      <c r="BK16" s="1"/>
      <c r="BL16" s="54" t="s">
        <v>19</v>
      </c>
      <c r="BM16" s="1"/>
      <c r="BN16" s="1"/>
      <c r="BO16" s="54" t="s">
        <v>19</v>
      </c>
      <c r="BP16" s="1"/>
      <c r="BQ16" s="1"/>
      <c r="BR16" s="54" t="s">
        <v>19</v>
      </c>
      <c r="BS16" s="1"/>
      <c r="BT16" s="1"/>
      <c r="BU16" s="54" t="s">
        <v>19</v>
      </c>
      <c r="BV16" s="1"/>
      <c r="BW16" s="1"/>
      <c r="BX16" s="54" t="s">
        <v>19</v>
      </c>
      <c r="BY16" s="1"/>
      <c r="BZ16" s="1"/>
      <c r="CA16" s="1159">
        <v>1787</v>
      </c>
      <c r="CB16" s="1160"/>
      <c r="CC16" s="1160"/>
      <c r="CD16" s="1"/>
      <c r="CE16" s="1"/>
      <c r="CF16" s="1159">
        <v>1787</v>
      </c>
      <c r="CG16" s="1160"/>
      <c r="CH16" s="1160"/>
      <c r="CI16" s="1160"/>
      <c r="CJ16" s="1160"/>
    </row>
    <row r="17" spans="1:88" ht="6" customHeight="1">
      <c r="A17" s="1"/>
      <c r="B17" s="1"/>
      <c r="C17" s="53" t="s">
        <v>31</v>
      </c>
      <c r="D17" s="1"/>
      <c r="E17" s="1"/>
      <c r="F17" s="1159">
        <v>5170</v>
      </c>
      <c r="G17" s="1160"/>
      <c r="H17" s="1"/>
      <c r="I17" s="1"/>
      <c r="J17" s="54">
        <v>3</v>
      </c>
      <c r="K17" s="1"/>
      <c r="L17" s="1"/>
      <c r="M17" s="54">
        <v>600</v>
      </c>
      <c r="N17" s="1"/>
      <c r="O17" s="1"/>
      <c r="P17" s="54">
        <v>1</v>
      </c>
      <c r="Q17" s="1"/>
      <c r="R17" s="1"/>
      <c r="S17" s="54" t="s">
        <v>19</v>
      </c>
      <c r="T17" s="1"/>
      <c r="U17" s="1"/>
      <c r="V17" s="54" t="s">
        <v>19</v>
      </c>
      <c r="W17" s="1"/>
      <c r="X17" s="1"/>
      <c r="Y17" s="54" t="s">
        <v>19</v>
      </c>
      <c r="Z17" s="1"/>
      <c r="AA17" s="1"/>
      <c r="AB17" s="54" t="s">
        <v>19</v>
      </c>
      <c r="AC17" s="1"/>
      <c r="AD17" s="1"/>
      <c r="AE17" s="54" t="s">
        <v>19</v>
      </c>
      <c r="AF17" s="1"/>
      <c r="AG17" s="1"/>
      <c r="AH17" s="54" t="s">
        <v>19</v>
      </c>
      <c r="AI17" s="1"/>
      <c r="AJ17" s="1"/>
      <c r="AK17" s="54" t="s">
        <v>19</v>
      </c>
      <c r="AL17" s="1"/>
      <c r="AM17" s="1"/>
      <c r="AN17" s="54" t="s">
        <v>19</v>
      </c>
      <c r="AO17" s="1"/>
      <c r="AP17" s="1"/>
      <c r="AQ17" s="54" t="s">
        <v>19</v>
      </c>
      <c r="AR17" s="1"/>
      <c r="AS17" s="1"/>
      <c r="AT17" s="54" t="s">
        <v>19</v>
      </c>
      <c r="AU17" s="1"/>
      <c r="AV17" s="1"/>
      <c r="AW17" s="54" t="s">
        <v>19</v>
      </c>
      <c r="AX17" s="1"/>
      <c r="AY17" s="1"/>
      <c r="AZ17" s="54" t="s">
        <v>19</v>
      </c>
      <c r="BA17" s="1"/>
      <c r="BB17" s="1"/>
      <c r="BC17" s="54" t="s">
        <v>19</v>
      </c>
      <c r="BD17" s="1"/>
      <c r="BE17" s="1"/>
      <c r="BF17" s="54" t="s">
        <v>19</v>
      </c>
      <c r="BG17" s="1"/>
      <c r="BH17" s="1"/>
      <c r="BI17" s="54" t="s">
        <v>19</v>
      </c>
      <c r="BJ17" s="1"/>
      <c r="BK17" s="1"/>
      <c r="BL17" s="54" t="s">
        <v>19</v>
      </c>
      <c r="BM17" s="1"/>
      <c r="BN17" s="1"/>
      <c r="BO17" s="54" t="s">
        <v>19</v>
      </c>
      <c r="BP17" s="1"/>
      <c r="BQ17" s="1"/>
      <c r="BR17" s="54" t="s">
        <v>19</v>
      </c>
      <c r="BS17" s="1"/>
      <c r="BT17" s="1"/>
      <c r="BU17" s="54" t="s">
        <v>19</v>
      </c>
      <c r="BV17" s="1"/>
      <c r="BW17" s="1"/>
      <c r="BX17" s="54" t="s">
        <v>19</v>
      </c>
      <c r="BY17" s="1"/>
      <c r="BZ17" s="1"/>
      <c r="CA17" s="1159">
        <v>5770</v>
      </c>
      <c r="CB17" s="1160"/>
      <c r="CC17" s="1160"/>
      <c r="CD17" s="1"/>
      <c r="CE17" s="1"/>
      <c r="CF17" s="1159">
        <v>4</v>
      </c>
      <c r="CG17" s="1160"/>
      <c r="CH17" s="1160"/>
      <c r="CI17" s="1160"/>
      <c r="CJ17" s="1160"/>
    </row>
    <row r="18" spans="1:88" ht="6" customHeight="1">
      <c r="A18" s="1"/>
      <c r="B18" s="1"/>
      <c r="C18" s="53" t="s">
        <v>35</v>
      </c>
      <c r="D18" s="1"/>
      <c r="E18" s="1"/>
      <c r="F18" s="1159">
        <v>31449</v>
      </c>
      <c r="G18" s="1160"/>
      <c r="H18" s="1"/>
      <c r="I18" s="1"/>
      <c r="J18" s="54">
        <v>31</v>
      </c>
      <c r="K18" s="1"/>
      <c r="L18" s="1"/>
      <c r="M18" s="54">
        <v>4000</v>
      </c>
      <c r="N18" s="1"/>
      <c r="O18" s="1"/>
      <c r="P18" s="54">
        <v>2</v>
      </c>
      <c r="Q18" s="1"/>
      <c r="R18" s="1"/>
      <c r="S18" s="54" t="s">
        <v>19</v>
      </c>
      <c r="T18" s="1"/>
      <c r="U18" s="1"/>
      <c r="V18" s="54" t="s">
        <v>19</v>
      </c>
      <c r="W18" s="1"/>
      <c r="X18" s="1"/>
      <c r="Y18" s="54" t="s">
        <v>19</v>
      </c>
      <c r="Z18" s="1"/>
      <c r="AA18" s="1"/>
      <c r="AB18" s="54" t="s">
        <v>19</v>
      </c>
      <c r="AC18" s="1"/>
      <c r="AD18" s="1"/>
      <c r="AE18" s="54" t="s">
        <v>19</v>
      </c>
      <c r="AF18" s="1"/>
      <c r="AG18" s="1"/>
      <c r="AH18" s="54" t="s">
        <v>19</v>
      </c>
      <c r="AI18" s="1"/>
      <c r="AJ18" s="1"/>
      <c r="AK18" s="54" t="s">
        <v>19</v>
      </c>
      <c r="AL18" s="1"/>
      <c r="AM18" s="1"/>
      <c r="AN18" s="54" t="s">
        <v>19</v>
      </c>
      <c r="AO18" s="1"/>
      <c r="AP18" s="1"/>
      <c r="AQ18" s="54" t="s">
        <v>19</v>
      </c>
      <c r="AR18" s="1"/>
      <c r="AS18" s="1"/>
      <c r="AT18" s="54" t="s">
        <v>19</v>
      </c>
      <c r="AU18" s="1"/>
      <c r="AV18" s="1"/>
      <c r="AW18" s="54" t="s">
        <v>19</v>
      </c>
      <c r="AX18" s="1"/>
      <c r="AY18" s="1"/>
      <c r="AZ18" s="54" t="s">
        <v>19</v>
      </c>
      <c r="BA18" s="1"/>
      <c r="BB18" s="1"/>
      <c r="BC18" s="54" t="s">
        <v>19</v>
      </c>
      <c r="BD18" s="1"/>
      <c r="BE18" s="1"/>
      <c r="BF18" s="54" t="s">
        <v>19</v>
      </c>
      <c r="BG18" s="1"/>
      <c r="BH18" s="1"/>
      <c r="BI18" s="54" t="s">
        <v>19</v>
      </c>
      <c r="BJ18" s="1"/>
      <c r="BK18" s="1"/>
      <c r="BL18" s="54" t="s">
        <v>19</v>
      </c>
      <c r="BM18" s="1"/>
      <c r="BN18" s="1"/>
      <c r="BO18" s="54" t="s">
        <v>19</v>
      </c>
      <c r="BP18" s="1"/>
      <c r="BQ18" s="1"/>
      <c r="BR18" s="54" t="s">
        <v>19</v>
      </c>
      <c r="BS18" s="1"/>
      <c r="BT18" s="1"/>
      <c r="BU18" s="54" t="s">
        <v>19</v>
      </c>
      <c r="BV18" s="1"/>
      <c r="BW18" s="1"/>
      <c r="BX18" s="54" t="s">
        <v>19</v>
      </c>
      <c r="BY18" s="1"/>
      <c r="BZ18" s="1"/>
      <c r="CA18" s="1159">
        <v>35449</v>
      </c>
      <c r="CB18" s="1160"/>
      <c r="CC18" s="1160"/>
      <c r="CD18" s="1"/>
      <c r="CE18" s="1"/>
      <c r="CF18" s="1159">
        <v>33</v>
      </c>
      <c r="CG18" s="1160"/>
      <c r="CH18" s="1160"/>
      <c r="CI18" s="1160"/>
      <c r="CJ18" s="1160"/>
    </row>
    <row r="19" spans="1:88" ht="8.1" customHeight="1">
      <c r="A19" s="1157" t="s">
        <v>36</v>
      </c>
      <c r="B19" s="1158"/>
      <c r="C19" s="1158"/>
      <c r="D19" s="16"/>
      <c r="E19" s="1155">
        <v>2917200</v>
      </c>
      <c r="F19" s="1156"/>
      <c r="G19" s="1156"/>
      <c r="H19" s="16"/>
      <c r="I19" s="1155">
        <v>1362</v>
      </c>
      <c r="J19" s="1156"/>
      <c r="K19" s="16"/>
      <c r="L19" s="1155">
        <v>3193639</v>
      </c>
      <c r="M19" s="1156"/>
      <c r="N19" s="16"/>
      <c r="O19" s="1155">
        <v>735</v>
      </c>
      <c r="P19" s="1156"/>
      <c r="Q19" s="16"/>
      <c r="R19" s="1155" t="s">
        <v>19</v>
      </c>
      <c r="S19" s="1156"/>
      <c r="T19" s="16"/>
      <c r="U19" s="1155" t="s">
        <v>19</v>
      </c>
      <c r="V19" s="1156"/>
      <c r="W19" s="16"/>
      <c r="X19" s="1155" t="s">
        <v>19</v>
      </c>
      <c r="Y19" s="1156"/>
      <c r="Z19" s="16"/>
      <c r="AA19" s="1155" t="s">
        <v>19</v>
      </c>
      <c r="AB19" s="1156"/>
      <c r="AC19" s="16"/>
      <c r="AD19" s="1155" t="s">
        <v>19</v>
      </c>
      <c r="AE19" s="1156"/>
      <c r="AF19" s="16"/>
      <c r="AG19" s="1155" t="s">
        <v>19</v>
      </c>
      <c r="AH19" s="1156"/>
      <c r="AI19" s="16"/>
      <c r="AJ19" s="1155" t="s">
        <v>19</v>
      </c>
      <c r="AK19" s="1156"/>
      <c r="AL19" s="16"/>
      <c r="AM19" s="1155" t="s">
        <v>19</v>
      </c>
      <c r="AN19" s="1156"/>
      <c r="AO19" s="16"/>
      <c r="AP19" s="1155" t="s">
        <v>19</v>
      </c>
      <c r="AQ19" s="1156"/>
      <c r="AR19" s="16"/>
      <c r="AS19" s="1155" t="s">
        <v>19</v>
      </c>
      <c r="AT19" s="1156"/>
      <c r="AU19" s="16"/>
      <c r="AV19" s="1155" t="s">
        <v>19</v>
      </c>
      <c r="AW19" s="1156"/>
      <c r="AX19" s="16"/>
      <c r="AY19" s="1155" t="s">
        <v>19</v>
      </c>
      <c r="AZ19" s="1156"/>
      <c r="BA19" s="16"/>
      <c r="BB19" s="1155" t="s">
        <v>19</v>
      </c>
      <c r="BC19" s="1156"/>
      <c r="BD19" s="16"/>
      <c r="BE19" s="1155" t="s">
        <v>19</v>
      </c>
      <c r="BF19" s="1156"/>
      <c r="BG19" s="16"/>
      <c r="BH19" s="1155" t="s">
        <v>19</v>
      </c>
      <c r="BI19" s="1156"/>
      <c r="BJ19" s="16"/>
      <c r="BK19" s="1155" t="s">
        <v>19</v>
      </c>
      <c r="BL19" s="1156"/>
      <c r="BM19" s="16"/>
      <c r="BN19" s="1155" t="s">
        <v>19</v>
      </c>
      <c r="BO19" s="1156"/>
      <c r="BP19" s="16"/>
      <c r="BQ19" s="1155" t="s">
        <v>19</v>
      </c>
      <c r="BR19" s="1156"/>
      <c r="BS19" s="16"/>
      <c r="BT19" s="1155" t="s">
        <v>19</v>
      </c>
      <c r="BU19" s="1156"/>
      <c r="BV19" s="16"/>
      <c r="BW19" s="1155" t="s">
        <v>19</v>
      </c>
      <c r="BX19" s="1156"/>
      <c r="BY19" s="16"/>
      <c r="BZ19" s="1155">
        <v>6110839</v>
      </c>
      <c r="CA19" s="1156"/>
      <c r="CB19" s="1156"/>
      <c r="CC19" s="1156"/>
      <c r="CD19" s="16"/>
      <c r="CE19" s="16"/>
      <c r="CF19" s="1155">
        <v>2097</v>
      </c>
      <c r="CG19" s="1156"/>
      <c r="CH19" s="1156"/>
      <c r="CI19" s="1156"/>
      <c r="CJ19" s="1156"/>
    </row>
    <row r="20" spans="1:88" ht="8.1" customHeight="1">
      <c r="A20" s="1161" t="s">
        <v>96</v>
      </c>
      <c r="B20" s="1162"/>
      <c r="C20" s="1162"/>
      <c r="D20" s="1162"/>
      <c r="E20" s="1162"/>
      <c r="F20" s="1162"/>
      <c r="G20" s="1162"/>
      <c r="H20" s="1162"/>
      <c r="I20" s="1162"/>
      <c r="J20" s="1162"/>
      <c r="K20" s="1162"/>
      <c r="L20" s="1162"/>
      <c r="M20" s="1162"/>
      <c r="N20" s="1162"/>
      <c r="O20" s="1162"/>
      <c r="P20" s="1162"/>
      <c r="Q20" s="1162"/>
      <c r="R20" s="1162"/>
      <c r="S20" s="1162"/>
      <c r="T20" s="1162"/>
      <c r="U20" s="1162"/>
      <c r="V20" s="1162"/>
      <c r="W20" s="1162"/>
      <c r="X20" s="1162"/>
      <c r="Y20" s="1162"/>
      <c r="Z20" s="1162"/>
      <c r="AA20" s="1162"/>
      <c r="AB20" s="1162"/>
      <c r="AC20" s="1162"/>
      <c r="AD20" s="1162"/>
      <c r="AE20" s="1162"/>
      <c r="AF20" s="1162"/>
      <c r="AG20" s="1162"/>
      <c r="AH20" s="1162"/>
      <c r="AI20" s="1162"/>
      <c r="AJ20" s="1162"/>
      <c r="AK20" s="1162"/>
      <c r="AL20" s="1162"/>
      <c r="AM20" s="1162"/>
      <c r="AN20" s="1162"/>
      <c r="AO20" s="1162"/>
      <c r="AP20" s="1162"/>
      <c r="AQ20" s="1162"/>
      <c r="AR20" s="1162"/>
      <c r="AS20" s="1162"/>
      <c r="AT20" s="1162"/>
      <c r="AU20" s="1162"/>
      <c r="AV20" s="1162"/>
      <c r="AW20" s="1162"/>
      <c r="AX20" s="1162"/>
      <c r="AY20" s="1162"/>
      <c r="AZ20" s="1162"/>
      <c r="BA20" s="1162"/>
      <c r="BB20" s="1162"/>
      <c r="BC20" s="1162"/>
      <c r="BD20" s="1162"/>
      <c r="BE20" s="1162"/>
      <c r="BF20" s="1162"/>
      <c r="BG20" s="1162"/>
      <c r="BH20" s="1162"/>
      <c r="BI20" s="1162"/>
      <c r="BJ20" s="1162"/>
      <c r="BK20" s="1162"/>
      <c r="BL20" s="1162"/>
      <c r="BM20" s="1162"/>
      <c r="BN20" s="1162"/>
      <c r="BO20" s="1162"/>
      <c r="BP20" s="1162"/>
      <c r="BQ20" s="1162"/>
      <c r="BR20" s="1162"/>
      <c r="BS20" s="1162"/>
      <c r="BT20" s="1162"/>
      <c r="BU20" s="1162"/>
      <c r="BV20" s="1162"/>
      <c r="BW20" s="1162"/>
      <c r="BX20" s="1162"/>
      <c r="BY20" s="1162"/>
      <c r="BZ20" s="1162"/>
      <c r="CA20" s="1162"/>
      <c r="CB20" s="1162"/>
      <c r="CC20" s="1162"/>
      <c r="CD20" s="1162"/>
      <c r="CE20" s="1162"/>
      <c r="CF20" s="1162"/>
      <c r="CG20" s="1162"/>
      <c r="CH20" s="1162"/>
      <c r="CI20" s="1162"/>
      <c r="CJ20" s="1162"/>
    </row>
    <row r="21" spans="1:88" ht="6" customHeight="1">
      <c r="A21" s="1"/>
      <c r="B21" s="1"/>
      <c r="C21" s="53" t="s">
        <v>18</v>
      </c>
      <c r="D21" s="1"/>
      <c r="E21" s="1"/>
      <c r="F21" s="1159"/>
      <c r="G21" s="1160"/>
      <c r="H21" s="1"/>
      <c r="I21" s="1"/>
      <c r="J21" s="54"/>
      <c r="K21" s="1"/>
      <c r="L21" s="1"/>
      <c r="M21" s="54">
        <v>500</v>
      </c>
      <c r="N21" s="1"/>
      <c r="O21" s="1"/>
      <c r="P21" s="54">
        <v>1</v>
      </c>
      <c r="Q21" s="1"/>
      <c r="R21" s="1"/>
      <c r="S21" s="54" t="s">
        <v>19</v>
      </c>
      <c r="T21" s="1"/>
      <c r="U21" s="1"/>
      <c r="V21" s="54" t="s">
        <v>19</v>
      </c>
      <c r="W21" s="1"/>
      <c r="X21" s="1"/>
      <c r="Y21" s="54" t="s">
        <v>19</v>
      </c>
      <c r="Z21" s="1"/>
      <c r="AA21" s="1"/>
      <c r="AB21" s="54" t="s">
        <v>19</v>
      </c>
      <c r="AC21" s="1"/>
      <c r="AD21" s="1"/>
      <c r="AE21" s="54" t="s">
        <v>19</v>
      </c>
      <c r="AF21" s="1"/>
      <c r="AG21" s="1"/>
      <c r="AH21" s="54" t="s">
        <v>19</v>
      </c>
      <c r="AI21" s="1"/>
      <c r="AJ21" s="1"/>
      <c r="AK21" s="54" t="s">
        <v>19</v>
      </c>
      <c r="AL21" s="1"/>
      <c r="AM21" s="1"/>
      <c r="AN21" s="54" t="s">
        <v>19</v>
      </c>
      <c r="AO21" s="1"/>
      <c r="AP21" s="1"/>
      <c r="AQ21" s="54" t="s">
        <v>19</v>
      </c>
      <c r="AR21" s="1"/>
      <c r="AS21" s="1"/>
      <c r="AT21" s="54" t="s">
        <v>19</v>
      </c>
      <c r="AU21" s="1"/>
      <c r="AV21" s="1"/>
      <c r="AW21" s="54" t="s">
        <v>19</v>
      </c>
      <c r="AX21" s="1"/>
      <c r="AY21" s="1"/>
      <c r="AZ21" s="54" t="s">
        <v>19</v>
      </c>
      <c r="BA21" s="1"/>
      <c r="BB21" s="1"/>
      <c r="BC21" s="54" t="s">
        <v>19</v>
      </c>
      <c r="BD21" s="1"/>
      <c r="BE21" s="1"/>
      <c r="BF21" s="54" t="s">
        <v>19</v>
      </c>
      <c r="BG21" s="1"/>
      <c r="BH21" s="1"/>
      <c r="BI21" s="54" t="s">
        <v>19</v>
      </c>
      <c r="BJ21" s="1"/>
      <c r="BK21" s="1"/>
      <c r="BL21" s="54" t="s">
        <v>19</v>
      </c>
      <c r="BM21" s="1"/>
      <c r="BN21" s="1"/>
      <c r="BO21" s="54" t="s">
        <v>19</v>
      </c>
      <c r="BP21" s="1"/>
      <c r="BQ21" s="1"/>
      <c r="BR21" s="54" t="s">
        <v>19</v>
      </c>
      <c r="BS21" s="1"/>
      <c r="BT21" s="1"/>
      <c r="BU21" s="54" t="s">
        <v>19</v>
      </c>
      <c r="BV21" s="1"/>
      <c r="BW21" s="1"/>
      <c r="BX21" s="54" t="s">
        <v>19</v>
      </c>
      <c r="BY21" s="1"/>
      <c r="BZ21" s="1"/>
      <c r="CA21" s="1159">
        <v>500</v>
      </c>
      <c r="CB21" s="1160"/>
      <c r="CC21" s="1160"/>
      <c r="CD21" s="1"/>
      <c r="CE21" s="1"/>
      <c r="CF21" s="1159">
        <v>1</v>
      </c>
      <c r="CG21" s="1160"/>
      <c r="CH21" s="1160"/>
      <c r="CI21" s="1160"/>
      <c r="CJ21" s="1160"/>
    </row>
    <row r="22" spans="1:88" ht="6" customHeight="1">
      <c r="A22" s="1"/>
      <c r="B22" s="1"/>
      <c r="C22" s="53" t="s">
        <v>21</v>
      </c>
      <c r="D22" s="1"/>
      <c r="E22" s="1"/>
      <c r="F22" s="1159">
        <v>26</v>
      </c>
      <c r="G22" s="1160"/>
      <c r="H22" s="1"/>
      <c r="I22" s="1"/>
      <c r="J22" s="54">
        <v>1</v>
      </c>
      <c r="K22" s="1"/>
      <c r="L22" s="1"/>
      <c r="M22" s="54">
        <v>169</v>
      </c>
      <c r="N22" s="1"/>
      <c r="O22" s="1"/>
      <c r="P22" s="54">
        <v>4</v>
      </c>
      <c r="Q22" s="1"/>
      <c r="R22" s="1"/>
      <c r="S22" s="54" t="s">
        <v>19</v>
      </c>
      <c r="T22" s="1"/>
      <c r="U22" s="1"/>
      <c r="V22" s="54" t="s">
        <v>19</v>
      </c>
      <c r="W22" s="1"/>
      <c r="X22" s="1"/>
      <c r="Y22" s="54" t="s">
        <v>19</v>
      </c>
      <c r="Z22" s="1"/>
      <c r="AA22" s="1"/>
      <c r="AB22" s="54" t="s">
        <v>19</v>
      </c>
      <c r="AC22" s="1"/>
      <c r="AD22" s="1"/>
      <c r="AE22" s="54" t="s">
        <v>19</v>
      </c>
      <c r="AF22" s="1"/>
      <c r="AG22" s="1"/>
      <c r="AH22" s="54" t="s">
        <v>19</v>
      </c>
      <c r="AI22" s="1"/>
      <c r="AJ22" s="1"/>
      <c r="AK22" s="54" t="s">
        <v>19</v>
      </c>
      <c r="AL22" s="1"/>
      <c r="AM22" s="1"/>
      <c r="AN22" s="54" t="s">
        <v>19</v>
      </c>
      <c r="AO22" s="1"/>
      <c r="AP22" s="1"/>
      <c r="AQ22" s="54" t="s">
        <v>19</v>
      </c>
      <c r="AR22" s="1"/>
      <c r="AS22" s="1"/>
      <c r="AT22" s="54" t="s">
        <v>19</v>
      </c>
      <c r="AU22" s="1"/>
      <c r="AV22" s="1"/>
      <c r="AW22" s="54" t="s">
        <v>19</v>
      </c>
      <c r="AX22" s="1"/>
      <c r="AY22" s="1"/>
      <c r="AZ22" s="54" t="s">
        <v>19</v>
      </c>
      <c r="BA22" s="1"/>
      <c r="BB22" s="1"/>
      <c r="BC22" s="54" t="s">
        <v>19</v>
      </c>
      <c r="BD22" s="1"/>
      <c r="BE22" s="1"/>
      <c r="BF22" s="54" t="s">
        <v>19</v>
      </c>
      <c r="BG22" s="1"/>
      <c r="BH22" s="1"/>
      <c r="BI22" s="54" t="s">
        <v>19</v>
      </c>
      <c r="BJ22" s="1"/>
      <c r="BK22" s="1"/>
      <c r="BL22" s="54" t="s">
        <v>19</v>
      </c>
      <c r="BM22" s="1"/>
      <c r="BN22" s="1"/>
      <c r="BO22" s="54" t="s">
        <v>19</v>
      </c>
      <c r="BP22" s="1"/>
      <c r="BQ22" s="1"/>
      <c r="BR22" s="54" t="s">
        <v>19</v>
      </c>
      <c r="BS22" s="1"/>
      <c r="BT22" s="1"/>
      <c r="BU22" s="54" t="s">
        <v>19</v>
      </c>
      <c r="BV22" s="1"/>
      <c r="BW22" s="1"/>
      <c r="BX22" s="54" t="s">
        <v>19</v>
      </c>
      <c r="BY22" s="1"/>
      <c r="BZ22" s="1"/>
      <c r="CA22" s="1159">
        <v>195</v>
      </c>
      <c r="CB22" s="1160"/>
      <c r="CC22" s="1160"/>
      <c r="CD22" s="1"/>
      <c r="CE22" s="1"/>
      <c r="CF22" s="1159">
        <v>5</v>
      </c>
      <c r="CG22" s="1160"/>
      <c r="CH22" s="1160"/>
      <c r="CI22" s="1160"/>
      <c r="CJ22" s="1160"/>
    </row>
    <row r="23" spans="1:88" ht="6" customHeight="1">
      <c r="A23" s="1"/>
      <c r="B23" s="1"/>
      <c r="C23" s="53" t="s">
        <v>29</v>
      </c>
      <c r="D23" s="1"/>
      <c r="E23" s="1"/>
      <c r="F23" s="1159">
        <v>9</v>
      </c>
      <c r="G23" s="1160"/>
      <c r="H23" s="1"/>
      <c r="I23" s="1"/>
      <c r="J23" s="54">
        <v>9</v>
      </c>
      <c r="K23" s="1"/>
      <c r="L23" s="1"/>
      <c r="M23" s="54">
        <v>23</v>
      </c>
      <c r="N23" s="1"/>
      <c r="O23" s="1"/>
      <c r="P23" s="54">
        <v>23</v>
      </c>
      <c r="Q23" s="1"/>
      <c r="R23" s="1"/>
      <c r="S23" s="54" t="s">
        <v>19</v>
      </c>
      <c r="T23" s="1"/>
      <c r="U23" s="1"/>
      <c r="V23" s="54" t="s">
        <v>19</v>
      </c>
      <c r="W23" s="1"/>
      <c r="X23" s="1"/>
      <c r="Y23" s="54" t="s">
        <v>19</v>
      </c>
      <c r="Z23" s="1"/>
      <c r="AA23" s="1"/>
      <c r="AB23" s="54" t="s">
        <v>19</v>
      </c>
      <c r="AC23" s="1"/>
      <c r="AD23" s="1"/>
      <c r="AE23" s="54" t="s">
        <v>19</v>
      </c>
      <c r="AF23" s="1"/>
      <c r="AG23" s="1"/>
      <c r="AH23" s="54" t="s">
        <v>19</v>
      </c>
      <c r="AI23" s="1"/>
      <c r="AJ23" s="1"/>
      <c r="AK23" s="54" t="s">
        <v>19</v>
      </c>
      <c r="AL23" s="1"/>
      <c r="AM23" s="1"/>
      <c r="AN23" s="54" t="s">
        <v>19</v>
      </c>
      <c r="AO23" s="1"/>
      <c r="AP23" s="1"/>
      <c r="AQ23" s="54" t="s">
        <v>19</v>
      </c>
      <c r="AR23" s="1"/>
      <c r="AS23" s="1"/>
      <c r="AT23" s="54" t="s">
        <v>19</v>
      </c>
      <c r="AU23" s="1"/>
      <c r="AV23" s="1"/>
      <c r="AW23" s="54" t="s">
        <v>19</v>
      </c>
      <c r="AX23" s="1"/>
      <c r="AY23" s="1"/>
      <c r="AZ23" s="54" t="s">
        <v>19</v>
      </c>
      <c r="BA23" s="1"/>
      <c r="BB23" s="1"/>
      <c r="BC23" s="54" t="s">
        <v>19</v>
      </c>
      <c r="BD23" s="1"/>
      <c r="BE23" s="1"/>
      <c r="BF23" s="54" t="s">
        <v>19</v>
      </c>
      <c r="BG23" s="1"/>
      <c r="BH23" s="1"/>
      <c r="BI23" s="54" t="s">
        <v>19</v>
      </c>
      <c r="BJ23" s="1"/>
      <c r="BK23" s="1"/>
      <c r="BL23" s="54" t="s">
        <v>19</v>
      </c>
      <c r="BM23" s="1"/>
      <c r="BN23" s="1"/>
      <c r="BO23" s="54" t="s">
        <v>19</v>
      </c>
      <c r="BP23" s="1"/>
      <c r="BQ23" s="1"/>
      <c r="BR23" s="54" t="s">
        <v>19</v>
      </c>
      <c r="BS23" s="1"/>
      <c r="BT23" s="1"/>
      <c r="BU23" s="54" t="s">
        <v>19</v>
      </c>
      <c r="BV23" s="1"/>
      <c r="BW23" s="1"/>
      <c r="BX23" s="54" t="s">
        <v>19</v>
      </c>
      <c r="BY23" s="1"/>
      <c r="BZ23" s="1"/>
      <c r="CA23" s="1159">
        <v>32</v>
      </c>
      <c r="CB23" s="1160"/>
      <c r="CC23" s="1160"/>
      <c r="CD23" s="1"/>
      <c r="CE23" s="1"/>
      <c r="CF23" s="1159">
        <v>32</v>
      </c>
      <c r="CG23" s="1160"/>
      <c r="CH23" s="1160"/>
      <c r="CI23" s="1160"/>
      <c r="CJ23" s="1160"/>
    </row>
    <row r="24" spans="1:88" ht="6" customHeight="1">
      <c r="A24" s="1"/>
      <c r="B24" s="1"/>
      <c r="C24" s="53" t="s">
        <v>33</v>
      </c>
      <c r="D24" s="1"/>
      <c r="E24" s="1"/>
      <c r="F24" s="1159">
        <v>90</v>
      </c>
      <c r="G24" s="1160"/>
      <c r="H24" s="1"/>
      <c r="I24" s="1"/>
      <c r="J24" s="54">
        <v>1</v>
      </c>
      <c r="K24" s="1"/>
      <c r="L24" s="1"/>
      <c r="M24" s="54">
        <v>26454</v>
      </c>
      <c r="N24" s="1"/>
      <c r="O24" s="1"/>
      <c r="P24" s="54">
        <v>21</v>
      </c>
      <c r="Q24" s="1"/>
      <c r="R24" s="1"/>
      <c r="S24" s="54" t="s">
        <v>19</v>
      </c>
      <c r="T24" s="1"/>
      <c r="U24" s="1"/>
      <c r="V24" s="54" t="s">
        <v>19</v>
      </c>
      <c r="W24" s="1"/>
      <c r="X24" s="1"/>
      <c r="Y24" s="54" t="s">
        <v>19</v>
      </c>
      <c r="Z24" s="1"/>
      <c r="AA24" s="1"/>
      <c r="AB24" s="54" t="s">
        <v>19</v>
      </c>
      <c r="AC24" s="1"/>
      <c r="AD24" s="1"/>
      <c r="AE24" s="54" t="s">
        <v>19</v>
      </c>
      <c r="AF24" s="1"/>
      <c r="AG24" s="1"/>
      <c r="AH24" s="54" t="s">
        <v>19</v>
      </c>
      <c r="AI24" s="1"/>
      <c r="AJ24" s="1"/>
      <c r="AK24" s="54" t="s">
        <v>19</v>
      </c>
      <c r="AL24" s="1"/>
      <c r="AM24" s="1"/>
      <c r="AN24" s="54" t="s">
        <v>19</v>
      </c>
      <c r="AO24" s="1"/>
      <c r="AP24" s="1"/>
      <c r="AQ24" s="54" t="s">
        <v>19</v>
      </c>
      <c r="AR24" s="1"/>
      <c r="AS24" s="1"/>
      <c r="AT24" s="54" t="s">
        <v>19</v>
      </c>
      <c r="AU24" s="1"/>
      <c r="AV24" s="1"/>
      <c r="AW24" s="54" t="s">
        <v>19</v>
      </c>
      <c r="AX24" s="1"/>
      <c r="AY24" s="1"/>
      <c r="AZ24" s="54" t="s">
        <v>19</v>
      </c>
      <c r="BA24" s="1"/>
      <c r="BB24" s="1"/>
      <c r="BC24" s="54" t="s">
        <v>19</v>
      </c>
      <c r="BD24" s="1"/>
      <c r="BE24" s="1"/>
      <c r="BF24" s="54" t="s">
        <v>19</v>
      </c>
      <c r="BG24" s="1"/>
      <c r="BH24" s="1"/>
      <c r="BI24" s="54" t="s">
        <v>19</v>
      </c>
      <c r="BJ24" s="1"/>
      <c r="BK24" s="1"/>
      <c r="BL24" s="54" t="s">
        <v>19</v>
      </c>
      <c r="BM24" s="1"/>
      <c r="BN24" s="1"/>
      <c r="BO24" s="54" t="s">
        <v>19</v>
      </c>
      <c r="BP24" s="1"/>
      <c r="BQ24" s="1"/>
      <c r="BR24" s="54" t="s">
        <v>19</v>
      </c>
      <c r="BS24" s="1"/>
      <c r="BT24" s="1"/>
      <c r="BU24" s="54" t="s">
        <v>19</v>
      </c>
      <c r="BV24" s="1"/>
      <c r="BW24" s="1"/>
      <c r="BX24" s="54" t="s">
        <v>19</v>
      </c>
      <c r="BY24" s="1"/>
      <c r="BZ24" s="1"/>
      <c r="CA24" s="1159">
        <v>26544</v>
      </c>
      <c r="CB24" s="1160"/>
      <c r="CC24" s="1160"/>
      <c r="CD24" s="1"/>
      <c r="CE24" s="1"/>
      <c r="CF24" s="1159">
        <v>22</v>
      </c>
      <c r="CG24" s="1160"/>
      <c r="CH24" s="1160"/>
      <c r="CI24" s="1160"/>
      <c r="CJ24" s="1160"/>
    </row>
    <row r="25" spans="1:88" ht="8.1" customHeight="1">
      <c r="A25" s="1157" t="s">
        <v>36</v>
      </c>
      <c r="B25" s="1158"/>
      <c r="C25" s="1158"/>
      <c r="D25" s="16"/>
      <c r="E25" s="1155">
        <v>125</v>
      </c>
      <c r="F25" s="1156"/>
      <c r="G25" s="1156"/>
      <c r="H25" s="16"/>
      <c r="I25" s="1155">
        <v>11</v>
      </c>
      <c r="J25" s="1156"/>
      <c r="K25" s="16"/>
      <c r="L25" s="1155">
        <v>27146</v>
      </c>
      <c r="M25" s="1156"/>
      <c r="N25" s="16"/>
      <c r="O25" s="1155">
        <v>49</v>
      </c>
      <c r="P25" s="1156"/>
      <c r="Q25" s="16"/>
      <c r="R25" s="1155" t="s">
        <v>19</v>
      </c>
      <c r="S25" s="1156"/>
      <c r="T25" s="16"/>
      <c r="U25" s="1155" t="s">
        <v>19</v>
      </c>
      <c r="V25" s="1156"/>
      <c r="W25" s="16"/>
      <c r="X25" s="1155" t="s">
        <v>19</v>
      </c>
      <c r="Y25" s="1156"/>
      <c r="Z25" s="16"/>
      <c r="AA25" s="1155" t="s">
        <v>19</v>
      </c>
      <c r="AB25" s="1156"/>
      <c r="AC25" s="16"/>
      <c r="AD25" s="1155" t="s">
        <v>19</v>
      </c>
      <c r="AE25" s="1156"/>
      <c r="AF25" s="16"/>
      <c r="AG25" s="1155" t="s">
        <v>19</v>
      </c>
      <c r="AH25" s="1156"/>
      <c r="AI25" s="16"/>
      <c r="AJ25" s="1155" t="s">
        <v>19</v>
      </c>
      <c r="AK25" s="1156"/>
      <c r="AL25" s="16"/>
      <c r="AM25" s="1155" t="s">
        <v>19</v>
      </c>
      <c r="AN25" s="1156"/>
      <c r="AO25" s="16"/>
      <c r="AP25" s="1155" t="s">
        <v>19</v>
      </c>
      <c r="AQ25" s="1156"/>
      <c r="AR25" s="16"/>
      <c r="AS25" s="1155" t="s">
        <v>19</v>
      </c>
      <c r="AT25" s="1156"/>
      <c r="AU25" s="16"/>
      <c r="AV25" s="1155" t="s">
        <v>19</v>
      </c>
      <c r="AW25" s="1156"/>
      <c r="AX25" s="16"/>
      <c r="AY25" s="1155" t="s">
        <v>19</v>
      </c>
      <c r="AZ25" s="1156"/>
      <c r="BA25" s="16"/>
      <c r="BB25" s="1155" t="s">
        <v>19</v>
      </c>
      <c r="BC25" s="1156"/>
      <c r="BD25" s="16"/>
      <c r="BE25" s="1155" t="s">
        <v>19</v>
      </c>
      <c r="BF25" s="1156"/>
      <c r="BG25" s="16"/>
      <c r="BH25" s="1155" t="s">
        <v>19</v>
      </c>
      <c r="BI25" s="1156"/>
      <c r="BJ25" s="16"/>
      <c r="BK25" s="1155" t="s">
        <v>19</v>
      </c>
      <c r="BL25" s="1156"/>
      <c r="BM25" s="16"/>
      <c r="BN25" s="1155" t="s">
        <v>19</v>
      </c>
      <c r="BO25" s="1156"/>
      <c r="BP25" s="16"/>
      <c r="BQ25" s="1155" t="s">
        <v>19</v>
      </c>
      <c r="BR25" s="1156"/>
      <c r="BS25" s="16"/>
      <c r="BT25" s="1155" t="s">
        <v>19</v>
      </c>
      <c r="BU25" s="1156"/>
      <c r="BV25" s="16"/>
      <c r="BW25" s="1155" t="s">
        <v>19</v>
      </c>
      <c r="BX25" s="1156"/>
      <c r="BY25" s="16"/>
      <c r="BZ25" s="1155">
        <v>27271</v>
      </c>
      <c r="CA25" s="1156"/>
      <c r="CB25" s="1156"/>
      <c r="CC25" s="1156"/>
      <c r="CD25" s="16"/>
      <c r="CE25" s="16"/>
      <c r="CF25" s="1155">
        <v>60</v>
      </c>
      <c r="CG25" s="1156"/>
      <c r="CH25" s="1156"/>
      <c r="CI25" s="1156"/>
      <c r="CJ25" s="1156"/>
    </row>
    <row r="26" spans="1:88" ht="8.1" customHeight="1">
      <c r="A26" s="1157" t="s">
        <v>9</v>
      </c>
      <c r="B26" s="1158"/>
      <c r="C26" s="1158"/>
      <c r="D26" s="16"/>
      <c r="E26" s="1155">
        <v>2917325</v>
      </c>
      <c r="F26" s="1156"/>
      <c r="G26" s="1156"/>
      <c r="H26" s="16"/>
      <c r="I26" s="1155">
        <v>1373</v>
      </c>
      <c r="J26" s="1156"/>
      <c r="K26" s="16"/>
      <c r="L26" s="1155">
        <v>3220785</v>
      </c>
      <c r="M26" s="1156"/>
      <c r="N26" s="16"/>
      <c r="O26" s="1155">
        <v>784</v>
      </c>
      <c r="P26" s="1156"/>
      <c r="Q26" s="16"/>
      <c r="R26" s="1155" t="s">
        <v>19</v>
      </c>
      <c r="S26" s="1156"/>
      <c r="T26" s="16"/>
      <c r="U26" s="1155" t="s">
        <v>19</v>
      </c>
      <c r="V26" s="1156"/>
      <c r="W26" s="16"/>
      <c r="X26" s="1155" t="s">
        <v>19</v>
      </c>
      <c r="Y26" s="1156"/>
      <c r="Z26" s="16"/>
      <c r="AA26" s="1155" t="s">
        <v>19</v>
      </c>
      <c r="AB26" s="1156"/>
      <c r="AC26" s="16"/>
      <c r="AD26" s="1155" t="s">
        <v>19</v>
      </c>
      <c r="AE26" s="1156"/>
      <c r="AF26" s="16"/>
      <c r="AG26" s="1155" t="s">
        <v>19</v>
      </c>
      <c r="AH26" s="1156"/>
      <c r="AI26" s="16"/>
      <c r="AJ26" s="1155" t="s">
        <v>19</v>
      </c>
      <c r="AK26" s="1156"/>
      <c r="AL26" s="16"/>
      <c r="AM26" s="1155" t="s">
        <v>19</v>
      </c>
      <c r="AN26" s="1156"/>
      <c r="AO26" s="16"/>
      <c r="AP26" s="1155" t="s">
        <v>19</v>
      </c>
      <c r="AQ26" s="1156"/>
      <c r="AR26" s="16"/>
      <c r="AS26" s="1155" t="s">
        <v>19</v>
      </c>
      <c r="AT26" s="1156"/>
      <c r="AU26" s="16"/>
      <c r="AV26" s="1155" t="s">
        <v>19</v>
      </c>
      <c r="AW26" s="1156"/>
      <c r="AX26" s="16"/>
      <c r="AY26" s="1155" t="s">
        <v>19</v>
      </c>
      <c r="AZ26" s="1156"/>
      <c r="BA26" s="16"/>
      <c r="BB26" s="1155" t="s">
        <v>19</v>
      </c>
      <c r="BC26" s="1156"/>
      <c r="BD26" s="16"/>
      <c r="BE26" s="1155" t="s">
        <v>19</v>
      </c>
      <c r="BF26" s="1156"/>
      <c r="BG26" s="16"/>
      <c r="BH26" s="1155" t="s">
        <v>19</v>
      </c>
      <c r="BI26" s="1156"/>
      <c r="BJ26" s="16"/>
      <c r="BK26" s="1155" t="s">
        <v>19</v>
      </c>
      <c r="BL26" s="1156"/>
      <c r="BM26" s="16"/>
      <c r="BN26" s="1155" t="s">
        <v>19</v>
      </c>
      <c r="BO26" s="1156"/>
      <c r="BP26" s="16"/>
      <c r="BQ26" s="1155" t="s">
        <v>19</v>
      </c>
      <c r="BR26" s="1156"/>
      <c r="BS26" s="16"/>
      <c r="BT26" s="1155" t="s">
        <v>19</v>
      </c>
      <c r="BU26" s="1156"/>
      <c r="BV26" s="16"/>
      <c r="BW26" s="1155" t="s">
        <v>19</v>
      </c>
      <c r="BX26" s="1156"/>
      <c r="BY26" s="16"/>
      <c r="BZ26" s="1155">
        <v>6138110</v>
      </c>
      <c r="CA26" s="1156"/>
      <c r="CB26" s="1156"/>
      <c r="CC26" s="1156"/>
      <c r="CD26" s="16"/>
      <c r="CE26" s="16"/>
      <c r="CF26" s="1155">
        <v>2157</v>
      </c>
      <c r="CG26" s="1156"/>
      <c r="CH26" s="1156"/>
      <c r="CI26" s="1156"/>
      <c r="CJ26" s="1156"/>
    </row>
    <row r="27" spans="1:88" ht="8.1" customHeight="1">
      <c r="A27" s="1163" t="s">
        <v>98</v>
      </c>
      <c r="B27" s="1164"/>
      <c r="C27" s="1164"/>
      <c r="D27" s="1164"/>
      <c r="E27" s="1164"/>
      <c r="F27" s="1164"/>
      <c r="G27" s="1164"/>
      <c r="H27" s="1164"/>
      <c r="I27" s="1164"/>
      <c r="J27" s="1164"/>
      <c r="K27" s="1164"/>
      <c r="L27" s="1164"/>
      <c r="M27" s="1164"/>
      <c r="N27" s="1164"/>
      <c r="O27" s="1164"/>
      <c r="P27" s="1164"/>
      <c r="Q27" s="1164"/>
      <c r="R27" s="1164"/>
      <c r="S27" s="1164"/>
      <c r="T27" s="1164"/>
      <c r="U27" s="1164"/>
      <c r="V27" s="1164"/>
      <c r="W27" s="1164"/>
      <c r="X27" s="1164"/>
      <c r="Y27" s="1164"/>
      <c r="Z27" s="1164"/>
      <c r="AA27" s="1164"/>
      <c r="AB27" s="1164"/>
      <c r="AC27" s="1164"/>
      <c r="AD27" s="1164"/>
      <c r="AE27" s="1164"/>
      <c r="AF27" s="1164"/>
      <c r="AG27" s="1164"/>
      <c r="AH27" s="1164"/>
      <c r="AI27" s="1164"/>
      <c r="AJ27" s="1164"/>
      <c r="AK27" s="1164"/>
      <c r="AL27" s="1164"/>
      <c r="AM27" s="1164"/>
      <c r="AN27" s="1164"/>
      <c r="AO27" s="1164"/>
      <c r="AP27" s="1164"/>
      <c r="AQ27" s="1164"/>
      <c r="AR27" s="1164"/>
      <c r="AS27" s="1164"/>
      <c r="AT27" s="1164"/>
      <c r="AU27" s="1164"/>
      <c r="AV27" s="1164"/>
      <c r="AW27" s="1164"/>
      <c r="AX27" s="1164"/>
      <c r="AY27" s="1164"/>
      <c r="AZ27" s="1164"/>
      <c r="BA27" s="1164"/>
      <c r="BB27" s="1164"/>
      <c r="BC27" s="1164"/>
      <c r="BD27" s="1164"/>
      <c r="BE27" s="1164"/>
      <c r="BF27" s="1164"/>
      <c r="BG27" s="1164"/>
      <c r="BH27" s="1164"/>
      <c r="BI27" s="1164"/>
      <c r="BJ27" s="1164"/>
      <c r="BK27" s="1164"/>
      <c r="BL27" s="1164"/>
      <c r="BM27" s="1164"/>
      <c r="BN27" s="1164"/>
      <c r="BO27" s="1164"/>
      <c r="BP27" s="1164"/>
      <c r="BQ27" s="1164"/>
      <c r="BR27" s="1164"/>
      <c r="BS27" s="1164"/>
      <c r="BT27" s="1164"/>
      <c r="BU27" s="1164"/>
      <c r="BV27" s="1164"/>
      <c r="BW27" s="1164"/>
      <c r="BX27" s="1164"/>
      <c r="BY27" s="1164"/>
      <c r="BZ27" s="1164"/>
      <c r="CA27" s="1164"/>
      <c r="CB27" s="1164"/>
      <c r="CC27" s="1164"/>
      <c r="CD27" s="1164"/>
      <c r="CE27" s="1164"/>
      <c r="CF27" s="1164"/>
      <c r="CG27" s="1164"/>
      <c r="CH27" s="1164"/>
      <c r="CI27" s="1164"/>
      <c r="CJ27" s="1164"/>
    </row>
    <row r="28" spans="1:88" ht="8.1" customHeight="1">
      <c r="A28" s="1161" t="s">
        <v>97</v>
      </c>
      <c r="B28" s="1162"/>
      <c r="C28" s="1162"/>
      <c r="D28" s="1162"/>
      <c r="E28" s="1162"/>
      <c r="F28" s="1162"/>
      <c r="G28" s="1162"/>
      <c r="H28" s="1162"/>
      <c r="I28" s="1162"/>
      <c r="J28" s="1162"/>
      <c r="K28" s="1162"/>
      <c r="L28" s="1162"/>
      <c r="M28" s="1162"/>
      <c r="N28" s="1162"/>
      <c r="O28" s="1162"/>
      <c r="P28" s="1162"/>
      <c r="Q28" s="1162"/>
      <c r="R28" s="1162"/>
      <c r="S28" s="1162"/>
      <c r="T28" s="1162"/>
      <c r="U28" s="1162"/>
      <c r="V28" s="1162"/>
      <c r="W28" s="1162"/>
      <c r="X28" s="1162"/>
      <c r="Y28" s="1162"/>
      <c r="Z28" s="1162"/>
      <c r="AA28" s="1162"/>
      <c r="AB28" s="1162"/>
      <c r="AC28" s="1162"/>
      <c r="AD28" s="1162"/>
      <c r="AE28" s="1162"/>
      <c r="AF28" s="1162"/>
      <c r="AG28" s="1162"/>
      <c r="AH28" s="1162"/>
      <c r="AI28" s="1162"/>
      <c r="AJ28" s="1162"/>
      <c r="AK28" s="1162"/>
      <c r="AL28" s="1162"/>
      <c r="AM28" s="1162"/>
      <c r="AN28" s="1162"/>
      <c r="AO28" s="1162"/>
      <c r="AP28" s="1162"/>
      <c r="AQ28" s="1162"/>
      <c r="AR28" s="1162"/>
      <c r="AS28" s="1162"/>
      <c r="AT28" s="1162"/>
      <c r="AU28" s="1162"/>
      <c r="AV28" s="1162"/>
      <c r="AW28" s="1162"/>
      <c r="AX28" s="1162"/>
      <c r="AY28" s="1162"/>
      <c r="AZ28" s="1162"/>
      <c r="BA28" s="1162"/>
      <c r="BB28" s="1162"/>
      <c r="BC28" s="1162"/>
      <c r="BD28" s="1162"/>
      <c r="BE28" s="1162"/>
      <c r="BF28" s="1162"/>
      <c r="BG28" s="1162"/>
      <c r="BH28" s="1162"/>
      <c r="BI28" s="1162"/>
      <c r="BJ28" s="1162"/>
      <c r="BK28" s="1162"/>
      <c r="BL28" s="1162"/>
      <c r="BM28" s="1162"/>
      <c r="BN28" s="1162"/>
      <c r="BO28" s="1162"/>
      <c r="BP28" s="1162"/>
      <c r="BQ28" s="1162"/>
      <c r="BR28" s="1162"/>
      <c r="BS28" s="1162"/>
      <c r="BT28" s="1162"/>
      <c r="BU28" s="1162"/>
      <c r="BV28" s="1162"/>
      <c r="BW28" s="1162"/>
      <c r="BX28" s="1162"/>
      <c r="BY28" s="1162"/>
      <c r="BZ28" s="1162"/>
      <c r="CA28" s="1162"/>
      <c r="CB28" s="1162"/>
      <c r="CC28" s="1162"/>
      <c r="CD28" s="1162"/>
      <c r="CE28" s="1162"/>
      <c r="CF28" s="1162"/>
      <c r="CG28" s="1162"/>
      <c r="CH28" s="1162"/>
      <c r="CI28" s="1162"/>
      <c r="CJ28" s="1162"/>
    </row>
    <row r="29" spans="1:88" ht="6" customHeight="1">
      <c r="A29" s="1"/>
      <c r="B29" s="1"/>
      <c r="C29" s="53" t="s">
        <v>18</v>
      </c>
      <c r="D29" s="1"/>
      <c r="E29" s="1"/>
      <c r="F29" s="1159">
        <v>7660</v>
      </c>
      <c r="G29" s="1160"/>
      <c r="H29" s="1"/>
      <c r="I29" s="1"/>
      <c r="J29" s="54">
        <v>119</v>
      </c>
      <c r="K29" s="1"/>
      <c r="L29" s="1"/>
      <c r="M29" s="54">
        <v>7934</v>
      </c>
      <c r="N29" s="1"/>
      <c r="O29" s="1"/>
      <c r="P29" s="54">
        <v>98</v>
      </c>
      <c r="Q29" s="1"/>
      <c r="R29" s="1"/>
      <c r="S29" s="54" t="s">
        <v>19</v>
      </c>
      <c r="T29" s="1"/>
      <c r="U29" s="1"/>
      <c r="V29" s="54" t="s">
        <v>19</v>
      </c>
      <c r="W29" s="1"/>
      <c r="X29" s="1"/>
      <c r="Y29" s="54" t="s">
        <v>19</v>
      </c>
      <c r="Z29" s="1"/>
      <c r="AA29" s="1"/>
      <c r="AB29" s="54" t="s">
        <v>19</v>
      </c>
      <c r="AC29" s="1"/>
      <c r="AD29" s="1"/>
      <c r="AE29" s="54" t="s">
        <v>19</v>
      </c>
      <c r="AF29" s="1"/>
      <c r="AG29" s="1"/>
      <c r="AH29" s="54" t="s">
        <v>19</v>
      </c>
      <c r="AI29" s="1"/>
      <c r="AJ29" s="1"/>
      <c r="AK29" s="54" t="s">
        <v>19</v>
      </c>
      <c r="AL29" s="1"/>
      <c r="AM29" s="1"/>
      <c r="AN29" s="54" t="s">
        <v>19</v>
      </c>
      <c r="AO29" s="1"/>
      <c r="AP29" s="1"/>
      <c r="AQ29" s="54" t="s">
        <v>19</v>
      </c>
      <c r="AR29" s="1"/>
      <c r="AS29" s="1"/>
      <c r="AT29" s="54" t="s">
        <v>19</v>
      </c>
      <c r="AU29" s="1"/>
      <c r="AV29" s="1"/>
      <c r="AW29" s="54" t="s">
        <v>19</v>
      </c>
      <c r="AX29" s="1"/>
      <c r="AY29" s="1"/>
      <c r="AZ29" s="54" t="s">
        <v>19</v>
      </c>
      <c r="BA29" s="1"/>
      <c r="BB29" s="1"/>
      <c r="BC29" s="54" t="s">
        <v>19</v>
      </c>
      <c r="BD29" s="1"/>
      <c r="BE29" s="1"/>
      <c r="BF29" s="54" t="s">
        <v>19</v>
      </c>
      <c r="BG29" s="1"/>
      <c r="BH29" s="1"/>
      <c r="BI29" s="54" t="s">
        <v>19</v>
      </c>
      <c r="BJ29" s="1"/>
      <c r="BK29" s="1"/>
      <c r="BL29" s="54" t="s">
        <v>19</v>
      </c>
      <c r="BM29" s="1"/>
      <c r="BN29" s="1"/>
      <c r="BO29" s="54" t="s">
        <v>19</v>
      </c>
      <c r="BP29" s="1"/>
      <c r="BQ29" s="1"/>
      <c r="BR29" s="54" t="s">
        <v>19</v>
      </c>
      <c r="BS29" s="1"/>
      <c r="BT29" s="1"/>
      <c r="BU29" s="54" t="s">
        <v>19</v>
      </c>
      <c r="BV29" s="1"/>
      <c r="BW29" s="1"/>
      <c r="BX29" s="54" t="s">
        <v>19</v>
      </c>
      <c r="BY29" s="1"/>
      <c r="BZ29" s="1"/>
      <c r="CA29" s="1159">
        <v>15594</v>
      </c>
      <c r="CB29" s="1160"/>
      <c r="CC29" s="1160"/>
      <c r="CD29" s="1"/>
      <c r="CE29" s="1"/>
      <c r="CF29" s="1159">
        <v>217</v>
      </c>
      <c r="CG29" s="1160"/>
      <c r="CH29" s="1160"/>
      <c r="CI29" s="1160"/>
      <c r="CJ29" s="1160"/>
    </row>
    <row r="30" spans="1:88" ht="6" customHeight="1">
      <c r="A30" s="1"/>
      <c r="B30" s="1"/>
      <c r="C30" s="53" t="s">
        <v>21</v>
      </c>
      <c r="D30" s="1"/>
      <c r="E30" s="1"/>
      <c r="F30" s="1159">
        <v>10454</v>
      </c>
      <c r="G30" s="1160"/>
      <c r="H30" s="1"/>
      <c r="I30" s="1"/>
      <c r="J30" s="54">
        <v>82</v>
      </c>
      <c r="K30" s="1"/>
      <c r="L30" s="1"/>
      <c r="M30" s="54">
        <v>3322</v>
      </c>
      <c r="N30" s="1"/>
      <c r="O30" s="1"/>
      <c r="P30" s="54">
        <v>71</v>
      </c>
      <c r="Q30" s="1"/>
      <c r="R30" s="1"/>
      <c r="S30" s="54" t="s">
        <v>19</v>
      </c>
      <c r="T30" s="1"/>
      <c r="U30" s="1"/>
      <c r="V30" s="54" t="s">
        <v>19</v>
      </c>
      <c r="W30" s="1"/>
      <c r="X30" s="1"/>
      <c r="Y30" s="54" t="s">
        <v>19</v>
      </c>
      <c r="Z30" s="1"/>
      <c r="AA30" s="1"/>
      <c r="AB30" s="54" t="s">
        <v>19</v>
      </c>
      <c r="AC30" s="1"/>
      <c r="AD30" s="1"/>
      <c r="AE30" s="54" t="s">
        <v>19</v>
      </c>
      <c r="AF30" s="1"/>
      <c r="AG30" s="1"/>
      <c r="AH30" s="54" t="s">
        <v>19</v>
      </c>
      <c r="AI30" s="1"/>
      <c r="AJ30" s="1"/>
      <c r="AK30" s="54" t="s">
        <v>19</v>
      </c>
      <c r="AL30" s="1"/>
      <c r="AM30" s="1"/>
      <c r="AN30" s="54" t="s">
        <v>19</v>
      </c>
      <c r="AO30" s="1"/>
      <c r="AP30" s="1"/>
      <c r="AQ30" s="54" t="s">
        <v>19</v>
      </c>
      <c r="AR30" s="1"/>
      <c r="AS30" s="1"/>
      <c r="AT30" s="54" t="s">
        <v>19</v>
      </c>
      <c r="AU30" s="1"/>
      <c r="AV30" s="1"/>
      <c r="AW30" s="54" t="s">
        <v>19</v>
      </c>
      <c r="AX30" s="1"/>
      <c r="AY30" s="1"/>
      <c r="AZ30" s="54" t="s">
        <v>19</v>
      </c>
      <c r="BA30" s="1"/>
      <c r="BB30" s="1"/>
      <c r="BC30" s="54" t="s">
        <v>19</v>
      </c>
      <c r="BD30" s="1"/>
      <c r="BE30" s="1"/>
      <c r="BF30" s="54" t="s">
        <v>19</v>
      </c>
      <c r="BG30" s="1"/>
      <c r="BH30" s="1"/>
      <c r="BI30" s="54" t="s">
        <v>19</v>
      </c>
      <c r="BJ30" s="1"/>
      <c r="BK30" s="1"/>
      <c r="BL30" s="54" t="s">
        <v>19</v>
      </c>
      <c r="BM30" s="1"/>
      <c r="BN30" s="1"/>
      <c r="BO30" s="54" t="s">
        <v>19</v>
      </c>
      <c r="BP30" s="1"/>
      <c r="BQ30" s="1"/>
      <c r="BR30" s="54" t="s">
        <v>19</v>
      </c>
      <c r="BS30" s="1"/>
      <c r="BT30" s="1"/>
      <c r="BU30" s="54" t="s">
        <v>19</v>
      </c>
      <c r="BV30" s="1"/>
      <c r="BW30" s="1"/>
      <c r="BX30" s="54" t="s">
        <v>19</v>
      </c>
      <c r="BY30" s="1"/>
      <c r="BZ30" s="1"/>
      <c r="CA30" s="1159">
        <v>13776</v>
      </c>
      <c r="CB30" s="1160"/>
      <c r="CC30" s="1160"/>
      <c r="CD30" s="1"/>
      <c r="CE30" s="1"/>
      <c r="CF30" s="1159">
        <v>153</v>
      </c>
      <c r="CG30" s="1160"/>
      <c r="CH30" s="1160"/>
      <c r="CI30" s="1160"/>
      <c r="CJ30" s="1160"/>
    </row>
    <row r="31" spans="1:88" ht="6" customHeight="1">
      <c r="A31" s="1"/>
      <c r="B31" s="1"/>
      <c r="C31" s="53" t="s">
        <v>23</v>
      </c>
      <c r="D31" s="1"/>
      <c r="E31" s="1"/>
      <c r="F31" s="1159">
        <v>986</v>
      </c>
      <c r="G31" s="1160"/>
      <c r="H31" s="1"/>
      <c r="I31" s="1"/>
      <c r="J31" s="54">
        <v>15</v>
      </c>
      <c r="K31" s="1"/>
      <c r="L31" s="1"/>
      <c r="M31" s="54">
        <v>946</v>
      </c>
      <c r="N31" s="1"/>
      <c r="O31" s="1"/>
      <c r="P31" s="54">
        <v>18</v>
      </c>
      <c r="Q31" s="1"/>
      <c r="R31" s="1"/>
      <c r="S31" s="54" t="s">
        <v>19</v>
      </c>
      <c r="T31" s="1"/>
      <c r="U31" s="1"/>
      <c r="V31" s="54" t="s">
        <v>19</v>
      </c>
      <c r="W31" s="1"/>
      <c r="X31" s="1"/>
      <c r="Y31" s="54" t="s">
        <v>19</v>
      </c>
      <c r="Z31" s="1"/>
      <c r="AA31" s="1"/>
      <c r="AB31" s="54" t="s">
        <v>19</v>
      </c>
      <c r="AC31" s="1"/>
      <c r="AD31" s="1"/>
      <c r="AE31" s="54" t="s">
        <v>19</v>
      </c>
      <c r="AF31" s="1"/>
      <c r="AG31" s="1"/>
      <c r="AH31" s="54" t="s">
        <v>19</v>
      </c>
      <c r="AI31" s="1"/>
      <c r="AJ31" s="1"/>
      <c r="AK31" s="54" t="s">
        <v>19</v>
      </c>
      <c r="AL31" s="1"/>
      <c r="AM31" s="1"/>
      <c r="AN31" s="54" t="s">
        <v>19</v>
      </c>
      <c r="AO31" s="1"/>
      <c r="AP31" s="1"/>
      <c r="AQ31" s="54" t="s">
        <v>19</v>
      </c>
      <c r="AR31" s="1"/>
      <c r="AS31" s="1"/>
      <c r="AT31" s="54" t="s">
        <v>19</v>
      </c>
      <c r="AU31" s="1"/>
      <c r="AV31" s="1"/>
      <c r="AW31" s="54" t="s">
        <v>19</v>
      </c>
      <c r="AX31" s="1"/>
      <c r="AY31" s="1"/>
      <c r="AZ31" s="54" t="s">
        <v>19</v>
      </c>
      <c r="BA31" s="1"/>
      <c r="BB31" s="1"/>
      <c r="BC31" s="54" t="s">
        <v>19</v>
      </c>
      <c r="BD31" s="1"/>
      <c r="BE31" s="1"/>
      <c r="BF31" s="54" t="s">
        <v>19</v>
      </c>
      <c r="BG31" s="1"/>
      <c r="BH31" s="1"/>
      <c r="BI31" s="54" t="s">
        <v>19</v>
      </c>
      <c r="BJ31" s="1"/>
      <c r="BK31" s="1"/>
      <c r="BL31" s="54" t="s">
        <v>19</v>
      </c>
      <c r="BM31" s="1"/>
      <c r="BN31" s="1"/>
      <c r="BO31" s="54" t="s">
        <v>19</v>
      </c>
      <c r="BP31" s="1"/>
      <c r="BQ31" s="1"/>
      <c r="BR31" s="54" t="s">
        <v>19</v>
      </c>
      <c r="BS31" s="1"/>
      <c r="BT31" s="1"/>
      <c r="BU31" s="54" t="s">
        <v>19</v>
      </c>
      <c r="BV31" s="1"/>
      <c r="BW31" s="1"/>
      <c r="BX31" s="54" t="s">
        <v>19</v>
      </c>
      <c r="BY31" s="1"/>
      <c r="BZ31" s="1"/>
      <c r="CA31" s="1159">
        <v>1932</v>
      </c>
      <c r="CB31" s="1160"/>
      <c r="CC31" s="1160"/>
      <c r="CD31" s="1"/>
      <c r="CE31" s="1"/>
      <c r="CF31" s="1159">
        <v>33</v>
      </c>
      <c r="CG31" s="1160"/>
      <c r="CH31" s="1160"/>
      <c r="CI31" s="1160"/>
      <c r="CJ31" s="1160"/>
    </row>
    <row r="32" spans="1:88" ht="6" customHeight="1">
      <c r="A32" s="1"/>
      <c r="B32" s="1"/>
      <c r="C32" s="53" t="s">
        <v>25</v>
      </c>
      <c r="D32" s="1"/>
      <c r="E32" s="1"/>
      <c r="F32" s="1159">
        <v>246796</v>
      </c>
      <c r="G32" s="1160"/>
      <c r="H32" s="1"/>
      <c r="I32" s="1"/>
      <c r="J32" s="54">
        <v>15</v>
      </c>
      <c r="K32" s="1"/>
      <c r="L32" s="1"/>
      <c r="M32" s="54">
        <v>238227</v>
      </c>
      <c r="N32" s="1"/>
      <c r="O32" s="1"/>
      <c r="P32" s="54">
        <v>12</v>
      </c>
      <c r="Q32" s="1"/>
      <c r="R32" s="1"/>
      <c r="S32" s="54" t="s">
        <v>19</v>
      </c>
      <c r="T32" s="1"/>
      <c r="U32" s="1"/>
      <c r="V32" s="54" t="s">
        <v>19</v>
      </c>
      <c r="W32" s="1"/>
      <c r="X32" s="1"/>
      <c r="Y32" s="54" t="s">
        <v>19</v>
      </c>
      <c r="Z32" s="1"/>
      <c r="AA32" s="1"/>
      <c r="AB32" s="54" t="s">
        <v>19</v>
      </c>
      <c r="AC32" s="1"/>
      <c r="AD32" s="1"/>
      <c r="AE32" s="54" t="s">
        <v>19</v>
      </c>
      <c r="AF32" s="1"/>
      <c r="AG32" s="1"/>
      <c r="AH32" s="54" t="s">
        <v>19</v>
      </c>
      <c r="AI32" s="1"/>
      <c r="AJ32" s="1"/>
      <c r="AK32" s="54" t="s">
        <v>19</v>
      </c>
      <c r="AL32" s="1"/>
      <c r="AM32" s="1"/>
      <c r="AN32" s="54" t="s">
        <v>19</v>
      </c>
      <c r="AO32" s="1"/>
      <c r="AP32" s="1"/>
      <c r="AQ32" s="54" t="s">
        <v>19</v>
      </c>
      <c r="AR32" s="1"/>
      <c r="AS32" s="1"/>
      <c r="AT32" s="54" t="s">
        <v>19</v>
      </c>
      <c r="AU32" s="1"/>
      <c r="AV32" s="1"/>
      <c r="AW32" s="54" t="s">
        <v>19</v>
      </c>
      <c r="AX32" s="1"/>
      <c r="AY32" s="1"/>
      <c r="AZ32" s="54" t="s">
        <v>19</v>
      </c>
      <c r="BA32" s="1"/>
      <c r="BB32" s="1"/>
      <c r="BC32" s="54" t="s">
        <v>19</v>
      </c>
      <c r="BD32" s="1"/>
      <c r="BE32" s="1"/>
      <c r="BF32" s="54" t="s">
        <v>19</v>
      </c>
      <c r="BG32" s="1"/>
      <c r="BH32" s="1"/>
      <c r="BI32" s="54" t="s">
        <v>19</v>
      </c>
      <c r="BJ32" s="1"/>
      <c r="BK32" s="1"/>
      <c r="BL32" s="54" t="s">
        <v>19</v>
      </c>
      <c r="BM32" s="1"/>
      <c r="BN32" s="1"/>
      <c r="BO32" s="54" t="s">
        <v>19</v>
      </c>
      <c r="BP32" s="1"/>
      <c r="BQ32" s="1"/>
      <c r="BR32" s="54" t="s">
        <v>19</v>
      </c>
      <c r="BS32" s="1"/>
      <c r="BT32" s="1"/>
      <c r="BU32" s="54" t="s">
        <v>19</v>
      </c>
      <c r="BV32" s="1"/>
      <c r="BW32" s="1"/>
      <c r="BX32" s="54" t="s">
        <v>19</v>
      </c>
      <c r="BY32" s="1"/>
      <c r="BZ32" s="1"/>
      <c r="CA32" s="1159">
        <v>485023</v>
      </c>
      <c r="CB32" s="1160"/>
      <c r="CC32" s="1160"/>
      <c r="CD32" s="1"/>
      <c r="CE32" s="1"/>
      <c r="CF32" s="1159">
        <v>27</v>
      </c>
      <c r="CG32" s="1160"/>
      <c r="CH32" s="1160"/>
      <c r="CI32" s="1160"/>
      <c r="CJ32" s="1160"/>
    </row>
    <row r="33" spans="1:88" ht="6" customHeight="1">
      <c r="A33" s="1"/>
      <c r="B33" s="1"/>
      <c r="C33" s="53" t="s">
        <v>27</v>
      </c>
      <c r="D33" s="1"/>
      <c r="E33" s="1"/>
      <c r="F33" s="1159">
        <v>11200900</v>
      </c>
      <c r="G33" s="1160"/>
      <c r="H33" s="1"/>
      <c r="I33" s="1"/>
      <c r="J33" s="54">
        <v>464</v>
      </c>
      <c r="K33" s="1"/>
      <c r="L33" s="1"/>
      <c r="M33" s="54">
        <v>2288100</v>
      </c>
      <c r="N33" s="1"/>
      <c r="O33" s="1"/>
      <c r="P33" s="54">
        <v>53</v>
      </c>
      <c r="Q33" s="1"/>
      <c r="R33" s="1"/>
      <c r="S33" s="54" t="s">
        <v>19</v>
      </c>
      <c r="T33" s="1"/>
      <c r="U33" s="1"/>
      <c r="V33" s="54" t="s">
        <v>19</v>
      </c>
      <c r="W33" s="1"/>
      <c r="X33" s="1"/>
      <c r="Y33" s="54" t="s">
        <v>19</v>
      </c>
      <c r="Z33" s="1"/>
      <c r="AA33" s="1"/>
      <c r="AB33" s="54" t="s">
        <v>19</v>
      </c>
      <c r="AC33" s="1"/>
      <c r="AD33" s="1"/>
      <c r="AE33" s="54" t="s">
        <v>19</v>
      </c>
      <c r="AF33" s="1"/>
      <c r="AG33" s="1"/>
      <c r="AH33" s="54" t="s">
        <v>19</v>
      </c>
      <c r="AI33" s="1"/>
      <c r="AJ33" s="1"/>
      <c r="AK33" s="54" t="s">
        <v>19</v>
      </c>
      <c r="AL33" s="1"/>
      <c r="AM33" s="1"/>
      <c r="AN33" s="54" t="s">
        <v>19</v>
      </c>
      <c r="AO33" s="1"/>
      <c r="AP33" s="1"/>
      <c r="AQ33" s="54" t="s">
        <v>19</v>
      </c>
      <c r="AR33" s="1"/>
      <c r="AS33" s="1"/>
      <c r="AT33" s="54" t="s">
        <v>19</v>
      </c>
      <c r="AU33" s="1"/>
      <c r="AV33" s="1"/>
      <c r="AW33" s="54" t="s">
        <v>19</v>
      </c>
      <c r="AX33" s="1"/>
      <c r="AY33" s="1"/>
      <c r="AZ33" s="54" t="s">
        <v>19</v>
      </c>
      <c r="BA33" s="1"/>
      <c r="BB33" s="1"/>
      <c r="BC33" s="54" t="s">
        <v>19</v>
      </c>
      <c r="BD33" s="1"/>
      <c r="BE33" s="1"/>
      <c r="BF33" s="54" t="s">
        <v>19</v>
      </c>
      <c r="BG33" s="1"/>
      <c r="BH33" s="1"/>
      <c r="BI33" s="54" t="s">
        <v>19</v>
      </c>
      <c r="BJ33" s="1"/>
      <c r="BK33" s="1"/>
      <c r="BL33" s="54" t="s">
        <v>19</v>
      </c>
      <c r="BM33" s="1"/>
      <c r="BN33" s="1"/>
      <c r="BO33" s="54" t="s">
        <v>19</v>
      </c>
      <c r="BP33" s="1"/>
      <c r="BQ33" s="1"/>
      <c r="BR33" s="54" t="s">
        <v>19</v>
      </c>
      <c r="BS33" s="1"/>
      <c r="BT33" s="1"/>
      <c r="BU33" s="54" t="s">
        <v>19</v>
      </c>
      <c r="BV33" s="1"/>
      <c r="BW33" s="1"/>
      <c r="BX33" s="54" t="s">
        <v>19</v>
      </c>
      <c r="BY33" s="1"/>
      <c r="BZ33" s="1"/>
      <c r="CA33" s="1159">
        <v>13489000</v>
      </c>
      <c r="CB33" s="1160"/>
      <c r="CC33" s="1160"/>
      <c r="CD33" s="1"/>
      <c r="CE33" s="1"/>
      <c r="CF33" s="1159">
        <v>517</v>
      </c>
      <c r="CG33" s="1160"/>
      <c r="CH33" s="1160"/>
      <c r="CI33" s="1160"/>
      <c r="CJ33" s="1160"/>
    </row>
    <row r="34" spans="1:88" ht="6" customHeight="1">
      <c r="A34" s="1"/>
      <c r="B34" s="1"/>
      <c r="C34" s="53" t="s">
        <v>29</v>
      </c>
      <c r="D34" s="1"/>
      <c r="E34" s="1"/>
      <c r="F34" s="1159">
        <v>1123</v>
      </c>
      <c r="G34" s="1160"/>
      <c r="H34" s="1"/>
      <c r="I34" s="1"/>
      <c r="J34" s="54">
        <v>1123</v>
      </c>
      <c r="K34" s="1"/>
      <c r="L34" s="1"/>
      <c r="M34" s="54">
        <v>783</v>
      </c>
      <c r="N34" s="1"/>
      <c r="O34" s="1"/>
      <c r="P34" s="54">
        <v>783</v>
      </c>
      <c r="Q34" s="1"/>
      <c r="R34" s="1"/>
      <c r="S34" s="54" t="s">
        <v>19</v>
      </c>
      <c r="T34" s="1"/>
      <c r="U34" s="1"/>
      <c r="V34" s="54" t="s">
        <v>19</v>
      </c>
      <c r="W34" s="1"/>
      <c r="X34" s="1"/>
      <c r="Y34" s="54" t="s">
        <v>19</v>
      </c>
      <c r="Z34" s="1"/>
      <c r="AA34" s="1"/>
      <c r="AB34" s="54" t="s">
        <v>19</v>
      </c>
      <c r="AC34" s="1"/>
      <c r="AD34" s="1"/>
      <c r="AE34" s="54" t="s">
        <v>19</v>
      </c>
      <c r="AF34" s="1"/>
      <c r="AG34" s="1"/>
      <c r="AH34" s="54" t="s">
        <v>19</v>
      </c>
      <c r="AI34" s="1"/>
      <c r="AJ34" s="1"/>
      <c r="AK34" s="54" t="s">
        <v>19</v>
      </c>
      <c r="AL34" s="1"/>
      <c r="AM34" s="1"/>
      <c r="AN34" s="54" t="s">
        <v>19</v>
      </c>
      <c r="AO34" s="1"/>
      <c r="AP34" s="1"/>
      <c r="AQ34" s="54" t="s">
        <v>19</v>
      </c>
      <c r="AR34" s="1"/>
      <c r="AS34" s="1"/>
      <c r="AT34" s="54" t="s">
        <v>19</v>
      </c>
      <c r="AU34" s="1"/>
      <c r="AV34" s="1"/>
      <c r="AW34" s="54" t="s">
        <v>19</v>
      </c>
      <c r="AX34" s="1"/>
      <c r="AY34" s="1"/>
      <c r="AZ34" s="54" t="s">
        <v>19</v>
      </c>
      <c r="BA34" s="1"/>
      <c r="BB34" s="1"/>
      <c r="BC34" s="54" t="s">
        <v>19</v>
      </c>
      <c r="BD34" s="1"/>
      <c r="BE34" s="1"/>
      <c r="BF34" s="54" t="s">
        <v>19</v>
      </c>
      <c r="BG34" s="1"/>
      <c r="BH34" s="1"/>
      <c r="BI34" s="54" t="s">
        <v>19</v>
      </c>
      <c r="BJ34" s="1"/>
      <c r="BK34" s="1"/>
      <c r="BL34" s="54" t="s">
        <v>19</v>
      </c>
      <c r="BM34" s="1"/>
      <c r="BN34" s="1"/>
      <c r="BO34" s="54" t="s">
        <v>19</v>
      </c>
      <c r="BP34" s="1"/>
      <c r="BQ34" s="1"/>
      <c r="BR34" s="54" t="s">
        <v>19</v>
      </c>
      <c r="BS34" s="1"/>
      <c r="BT34" s="1"/>
      <c r="BU34" s="54" t="s">
        <v>19</v>
      </c>
      <c r="BV34" s="1"/>
      <c r="BW34" s="1"/>
      <c r="BX34" s="54" t="s">
        <v>19</v>
      </c>
      <c r="BY34" s="1"/>
      <c r="BZ34" s="1"/>
      <c r="CA34" s="1159">
        <v>1906</v>
      </c>
      <c r="CB34" s="1160"/>
      <c r="CC34" s="1160"/>
      <c r="CD34" s="1"/>
      <c r="CE34" s="1"/>
      <c r="CF34" s="1159">
        <v>1906</v>
      </c>
      <c r="CG34" s="1160"/>
      <c r="CH34" s="1160"/>
      <c r="CI34" s="1160"/>
      <c r="CJ34" s="1160"/>
    </row>
    <row r="35" spans="1:88" ht="6" customHeight="1">
      <c r="A35" s="1"/>
      <c r="B35" s="1"/>
      <c r="C35" s="53" t="s">
        <v>35</v>
      </c>
      <c r="D35" s="1"/>
      <c r="E35" s="1"/>
      <c r="F35" s="1159">
        <v>26337</v>
      </c>
      <c r="G35" s="1160"/>
      <c r="H35" s="1"/>
      <c r="I35" s="1"/>
      <c r="J35" s="54">
        <v>79</v>
      </c>
      <c r="K35" s="1"/>
      <c r="L35" s="1"/>
      <c r="M35" s="54">
        <v>19131</v>
      </c>
      <c r="N35" s="1"/>
      <c r="O35" s="1"/>
      <c r="P35" s="54">
        <v>71</v>
      </c>
      <c r="Q35" s="1"/>
      <c r="R35" s="1"/>
      <c r="S35" s="54" t="s">
        <v>19</v>
      </c>
      <c r="T35" s="1"/>
      <c r="U35" s="1"/>
      <c r="V35" s="54" t="s">
        <v>19</v>
      </c>
      <c r="W35" s="1"/>
      <c r="X35" s="1"/>
      <c r="Y35" s="54" t="s">
        <v>19</v>
      </c>
      <c r="Z35" s="1"/>
      <c r="AA35" s="1"/>
      <c r="AB35" s="54" t="s">
        <v>19</v>
      </c>
      <c r="AC35" s="1"/>
      <c r="AD35" s="1"/>
      <c r="AE35" s="54" t="s">
        <v>19</v>
      </c>
      <c r="AF35" s="1"/>
      <c r="AG35" s="1"/>
      <c r="AH35" s="54" t="s">
        <v>19</v>
      </c>
      <c r="AI35" s="1"/>
      <c r="AJ35" s="1"/>
      <c r="AK35" s="54" t="s">
        <v>19</v>
      </c>
      <c r="AL35" s="1"/>
      <c r="AM35" s="1"/>
      <c r="AN35" s="54" t="s">
        <v>19</v>
      </c>
      <c r="AO35" s="1"/>
      <c r="AP35" s="1"/>
      <c r="AQ35" s="54" t="s">
        <v>19</v>
      </c>
      <c r="AR35" s="1"/>
      <c r="AS35" s="1"/>
      <c r="AT35" s="54" t="s">
        <v>19</v>
      </c>
      <c r="AU35" s="1"/>
      <c r="AV35" s="1"/>
      <c r="AW35" s="54" t="s">
        <v>19</v>
      </c>
      <c r="AX35" s="1"/>
      <c r="AY35" s="1"/>
      <c r="AZ35" s="54" t="s">
        <v>19</v>
      </c>
      <c r="BA35" s="1"/>
      <c r="BB35" s="1"/>
      <c r="BC35" s="54" t="s">
        <v>19</v>
      </c>
      <c r="BD35" s="1"/>
      <c r="BE35" s="1"/>
      <c r="BF35" s="54" t="s">
        <v>19</v>
      </c>
      <c r="BG35" s="1"/>
      <c r="BH35" s="1"/>
      <c r="BI35" s="54" t="s">
        <v>19</v>
      </c>
      <c r="BJ35" s="1"/>
      <c r="BK35" s="1"/>
      <c r="BL35" s="54" t="s">
        <v>19</v>
      </c>
      <c r="BM35" s="1"/>
      <c r="BN35" s="1"/>
      <c r="BO35" s="54" t="s">
        <v>19</v>
      </c>
      <c r="BP35" s="1"/>
      <c r="BQ35" s="1"/>
      <c r="BR35" s="54" t="s">
        <v>19</v>
      </c>
      <c r="BS35" s="1"/>
      <c r="BT35" s="1"/>
      <c r="BU35" s="54" t="s">
        <v>19</v>
      </c>
      <c r="BV35" s="1"/>
      <c r="BW35" s="1"/>
      <c r="BX35" s="54" t="s">
        <v>19</v>
      </c>
      <c r="BY35" s="1"/>
      <c r="BZ35" s="1"/>
      <c r="CA35" s="1159">
        <v>45468</v>
      </c>
      <c r="CB35" s="1160"/>
      <c r="CC35" s="1160"/>
      <c r="CD35" s="1"/>
      <c r="CE35" s="1"/>
      <c r="CF35" s="1159">
        <v>150</v>
      </c>
      <c r="CG35" s="1160"/>
      <c r="CH35" s="1160"/>
      <c r="CI35" s="1160"/>
      <c r="CJ35" s="1160"/>
    </row>
    <row r="36" spans="1:88" ht="8.1" customHeight="1">
      <c r="A36" s="1157" t="s">
        <v>36</v>
      </c>
      <c r="B36" s="1158"/>
      <c r="C36" s="1158"/>
      <c r="D36" s="16"/>
      <c r="E36" s="1155">
        <v>11494256</v>
      </c>
      <c r="F36" s="1156"/>
      <c r="G36" s="1156"/>
      <c r="H36" s="16"/>
      <c r="I36" s="1155">
        <v>1897</v>
      </c>
      <c r="J36" s="1156"/>
      <c r="K36" s="16"/>
      <c r="L36" s="1155">
        <v>2558443</v>
      </c>
      <c r="M36" s="1156"/>
      <c r="N36" s="16"/>
      <c r="O36" s="1155">
        <v>1106</v>
      </c>
      <c r="P36" s="1156"/>
      <c r="Q36" s="16"/>
      <c r="R36" s="1155" t="s">
        <v>19</v>
      </c>
      <c r="S36" s="1156"/>
      <c r="T36" s="16"/>
      <c r="U36" s="1155" t="s">
        <v>19</v>
      </c>
      <c r="V36" s="1156"/>
      <c r="W36" s="16"/>
      <c r="X36" s="1155" t="s">
        <v>19</v>
      </c>
      <c r="Y36" s="1156"/>
      <c r="Z36" s="16"/>
      <c r="AA36" s="1155" t="s">
        <v>19</v>
      </c>
      <c r="AB36" s="1156"/>
      <c r="AC36" s="16"/>
      <c r="AD36" s="1155" t="s">
        <v>19</v>
      </c>
      <c r="AE36" s="1156"/>
      <c r="AF36" s="16"/>
      <c r="AG36" s="1155" t="s">
        <v>19</v>
      </c>
      <c r="AH36" s="1156"/>
      <c r="AI36" s="16"/>
      <c r="AJ36" s="1155" t="s">
        <v>19</v>
      </c>
      <c r="AK36" s="1156"/>
      <c r="AL36" s="16"/>
      <c r="AM36" s="1155" t="s">
        <v>19</v>
      </c>
      <c r="AN36" s="1156"/>
      <c r="AO36" s="16"/>
      <c r="AP36" s="1155" t="s">
        <v>19</v>
      </c>
      <c r="AQ36" s="1156"/>
      <c r="AR36" s="16"/>
      <c r="AS36" s="1155" t="s">
        <v>19</v>
      </c>
      <c r="AT36" s="1156"/>
      <c r="AU36" s="16"/>
      <c r="AV36" s="1155" t="s">
        <v>19</v>
      </c>
      <c r="AW36" s="1156"/>
      <c r="AX36" s="16"/>
      <c r="AY36" s="1155" t="s">
        <v>19</v>
      </c>
      <c r="AZ36" s="1156"/>
      <c r="BA36" s="16"/>
      <c r="BB36" s="1155" t="s">
        <v>19</v>
      </c>
      <c r="BC36" s="1156"/>
      <c r="BD36" s="16"/>
      <c r="BE36" s="1155" t="s">
        <v>19</v>
      </c>
      <c r="BF36" s="1156"/>
      <c r="BG36" s="16"/>
      <c r="BH36" s="1155" t="s">
        <v>19</v>
      </c>
      <c r="BI36" s="1156"/>
      <c r="BJ36" s="16"/>
      <c r="BK36" s="1155" t="s">
        <v>19</v>
      </c>
      <c r="BL36" s="1156"/>
      <c r="BM36" s="16"/>
      <c r="BN36" s="1155" t="s">
        <v>19</v>
      </c>
      <c r="BO36" s="1156"/>
      <c r="BP36" s="16"/>
      <c r="BQ36" s="1155" t="s">
        <v>19</v>
      </c>
      <c r="BR36" s="1156"/>
      <c r="BS36" s="16"/>
      <c r="BT36" s="1155" t="s">
        <v>19</v>
      </c>
      <c r="BU36" s="1156"/>
      <c r="BV36" s="16"/>
      <c r="BW36" s="1155" t="s">
        <v>19</v>
      </c>
      <c r="BX36" s="1156"/>
      <c r="BY36" s="16"/>
      <c r="BZ36" s="1155">
        <v>14052699</v>
      </c>
      <c r="CA36" s="1156"/>
      <c r="CB36" s="1156"/>
      <c r="CC36" s="1156"/>
      <c r="CD36" s="16"/>
      <c r="CE36" s="16"/>
      <c r="CF36" s="1155">
        <v>3003</v>
      </c>
      <c r="CG36" s="1156"/>
      <c r="CH36" s="1156"/>
      <c r="CI36" s="1156"/>
      <c r="CJ36" s="1156"/>
    </row>
    <row r="37" spans="1:88" ht="8.1" customHeight="1">
      <c r="A37" s="1161" t="s">
        <v>102</v>
      </c>
      <c r="B37" s="1162"/>
      <c r="C37" s="1162"/>
      <c r="D37" s="1162"/>
      <c r="E37" s="1162"/>
      <c r="F37" s="1162"/>
      <c r="G37" s="1162"/>
      <c r="H37" s="1162"/>
      <c r="I37" s="1162"/>
      <c r="J37" s="1162"/>
      <c r="K37" s="1162"/>
      <c r="L37" s="1162"/>
      <c r="M37" s="1162"/>
      <c r="N37" s="1162"/>
      <c r="O37" s="1162"/>
      <c r="P37" s="1162"/>
      <c r="Q37" s="1162"/>
      <c r="R37" s="1162"/>
      <c r="S37" s="1162"/>
      <c r="T37" s="1162"/>
      <c r="U37" s="1162"/>
      <c r="V37" s="1162"/>
      <c r="W37" s="1162"/>
      <c r="X37" s="1162"/>
      <c r="Y37" s="1162"/>
      <c r="Z37" s="1162"/>
      <c r="AA37" s="1162"/>
      <c r="AB37" s="1162"/>
      <c r="AC37" s="1162"/>
      <c r="AD37" s="1162"/>
      <c r="AE37" s="1162"/>
      <c r="AF37" s="1162"/>
      <c r="AG37" s="1162"/>
      <c r="AH37" s="1162"/>
      <c r="AI37" s="1162"/>
      <c r="AJ37" s="1162"/>
      <c r="AK37" s="1162"/>
      <c r="AL37" s="1162"/>
      <c r="AM37" s="1162"/>
      <c r="AN37" s="1162"/>
      <c r="AO37" s="1162"/>
      <c r="AP37" s="1162"/>
      <c r="AQ37" s="1162"/>
      <c r="AR37" s="1162"/>
      <c r="AS37" s="1162"/>
      <c r="AT37" s="1162"/>
      <c r="AU37" s="1162"/>
      <c r="AV37" s="1162"/>
      <c r="AW37" s="1162"/>
      <c r="AX37" s="1162"/>
      <c r="AY37" s="1162"/>
      <c r="AZ37" s="1162"/>
      <c r="BA37" s="1162"/>
      <c r="BB37" s="1162"/>
      <c r="BC37" s="1162"/>
      <c r="BD37" s="1162"/>
      <c r="BE37" s="1162"/>
      <c r="BF37" s="1162"/>
      <c r="BG37" s="1162"/>
      <c r="BH37" s="1162"/>
      <c r="BI37" s="1162"/>
      <c r="BJ37" s="1162"/>
      <c r="BK37" s="1162"/>
      <c r="BL37" s="1162"/>
      <c r="BM37" s="1162"/>
      <c r="BN37" s="1162"/>
      <c r="BO37" s="1162"/>
      <c r="BP37" s="1162"/>
      <c r="BQ37" s="1162"/>
      <c r="BR37" s="1162"/>
      <c r="BS37" s="1162"/>
      <c r="BT37" s="1162"/>
      <c r="BU37" s="1162"/>
      <c r="BV37" s="1162"/>
      <c r="BW37" s="1162"/>
      <c r="BX37" s="1162"/>
      <c r="BY37" s="1162"/>
      <c r="BZ37" s="1162"/>
      <c r="CA37" s="1162"/>
      <c r="CB37" s="1162"/>
      <c r="CC37" s="1162"/>
      <c r="CD37" s="1162"/>
      <c r="CE37" s="1162"/>
      <c r="CF37" s="1162"/>
      <c r="CG37" s="1162"/>
      <c r="CH37" s="1162"/>
      <c r="CI37" s="1162"/>
      <c r="CJ37" s="1162"/>
    </row>
    <row r="38" spans="1:88" ht="6" customHeight="1">
      <c r="A38" s="1"/>
      <c r="B38" s="1"/>
      <c r="C38" s="53" t="s">
        <v>25</v>
      </c>
      <c r="D38" s="1"/>
      <c r="E38" s="1"/>
      <c r="F38" s="1159">
        <v>6</v>
      </c>
      <c r="G38" s="1160"/>
      <c r="H38" s="1"/>
      <c r="I38" s="1"/>
      <c r="J38" s="54">
        <v>2</v>
      </c>
      <c r="K38" s="1"/>
      <c r="L38" s="1"/>
      <c r="M38" s="54"/>
      <c r="N38" s="1"/>
      <c r="O38" s="1"/>
      <c r="P38" s="54"/>
      <c r="Q38" s="1"/>
      <c r="R38" s="1"/>
      <c r="S38" s="54" t="s">
        <v>19</v>
      </c>
      <c r="T38" s="1"/>
      <c r="U38" s="1"/>
      <c r="V38" s="54" t="s">
        <v>19</v>
      </c>
      <c r="W38" s="1"/>
      <c r="X38" s="1"/>
      <c r="Y38" s="54" t="s">
        <v>19</v>
      </c>
      <c r="Z38" s="1"/>
      <c r="AA38" s="1"/>
      <c r="AB38" s="54" t="s">
        <v>19</v>
      </c>
      <c r="AC38" s="1"/>
      <c r="AD38" s="1"/>
      <c r="AE38" s="54" t="s">
        <v>19</v>
      </c>
      <c r="AF38" s="1"/>
      <c r="AG38" s="1"/>
      <c r="AH38" s="54" t="s">
        <v>19</v>
      </c>
      <c r="AI38" s="1"/>
      <c r="AJ38" s="1"/>
      <c r="AK38" s="54" t="s">
        <v>19</v>
      </c>
      <c r="AL38" s="1"/>
      <c r="AM38" s="1"/>
      <c r="AN38" s="54" t="s">
        <v>19</v>
      </c>
      <c r="AO38" s="1"/>
      <c r="AP38" s="1"/>
      <c r="AQ38" s="54" t="s">
        <v>19</v>
      </c>
      <c r="AR38" s="1"/>
      <c r="AS38" s="1"/>
      <c r="AT38" s="54" t="s">
        <v>19</v>
      </c>
      <c r="AU38" s="1"/>
      <c r="AV38" s="1"/>
      <c r="AW38" s="54" t="s">
        <v>19</v>
      </c>
      <c r="AX38" s="1"/>
      <c r="AY38" s="1"/>
      <c r="AZ38" s="54" t="s">
        <v>19</v>
      </c>
      <c r="BA38" s="1"/>
      <c r="BB38" s="1"/>
      <c r="BC38" s="54" t="s">
        <v>19</v>
      </c>
      <c r="BD38" s="1"/>
      <c r="BE38" s="1"/>
      <c r="BF38" s="54" t="s">
        <v>19</v>
      </c>
      <c r="BG38" s="1"/>
      <c r="BH38" s="1"/>
      <c r="BI38" s="54" t="s">
        <v>19</v>
      </c>
      <c r="BJ38" s="1"/>
      <c r="BK38" s="1"/>
      <c r="BL38" s="54" t="s">
        <v>19</v>
      </c>
      <c r="BM38" s="1"/>
      <c r="BN38" s="1"/>
      <c r="BO38" s="54" t="s">
        <v>19</v>
      </c>
      <c r="BP38" s="1"/>
      <c r="BQ38" s="1"/>
      <c r="BR38" s="54" t="s">
        <v>19</v>
      </c>
      <c r="BS38" s="1"/>
      <c r="BT38" s="1"/>
      <c r="BU38" s="54" t="s">
        <v>19</v>
      </c>
      <c r="BV38" s="1"/>
      <c r="BW38" s="1"/>
      <c r="BX38" s="54" t="s">
        <v>19</v>
      </c>
      <c r="BY38" s="1"/>
      <c r="BZ38" s="1"/>
      <c r="CA38" s="1159">
        <v>6</v>
      </c>
      <c r="CB38" s="1160"/>
      <c r="CC38" s="1160"/>
      <c r="CD38" s="1"/>
      <c r="CE38" s="1"/>
      <c r="CF38" s="1159">
        <v>2</v>
      </c>
      <c r="CG38" s="1160"/>
      <c r="CH38" s="1160"/>
      <c r="CI38" s="1160"/>
      <c r="CJ38" s="1160"/>
    </row>
    <row r="39" spans="1:88" ht="8.1" customHeight="1">
      <c r="A39" s="1157" t="s">
        <v>36</v>
      </c>
      <c r="B39" s="1158"/>
      <c r="C39" s="1158"/>
      <c r="D39" s="16"/>
      <c r="E39" s="1155">
        <v>6</v>
      </c>
      <c r="F39" s="1156"/>
      <c r="G39" s="1156"/>
      <c r="H39" s="16"/>
      <c r="I39" s="1155">
        <v>2</v>
      </c>
      <c r="J39" s="1156"/>
      <c r="K39" s="16"/>
      <c r="L39" s="1155"/>
      <c r="M39" s="1156"/>
      <c r="N39" s="16"/>
      <c r="O39" s="1155"/>
      <c r="P39" s="1156"/>
      <c r="Q39" s="16"/>
      <c r="R39" s="1155" t="s">
        <v>19</v>
      </c>
      <c r="S39" s="1156"/>
      <c r="T39" s="16"/>
      <c r="U39" s="1155" t="s">
        <v>19</v>
      </c>
      <c r="V39" s="1156"/>
      <c r="W39" s="16"/>
      <c r="X39" s="1155" t="s">
        <v>19</v>
      </c>
      <c r="Y39" s="1156"/>
      <c r="Z39" s="16"/>
      <c r="AA39" s="1155" t="s">
        <v>19</v>
      </c>
      <c r="AB39" s="1156"/>
      <c r="AC39" s="16"/>
      <c r="AD39" s="1155" t="s">
        <v>19</v>
      </c>
      <c r="AE39" s="1156"/>
      <c r="AF39" s="16"/>
      <c r="AG39" s="1155" t="s">
        <v>19</v>
      </c>
      <c r="AH39" s="1156"/>
      <c r="AI39" s="16"/>
      <c r="AJ39" s="1155" t="s">
        <v>19</v>
      </c>
      <c r="AK39" s="1156"/>
      <c r="AL39" s="16"/>
      <c r="AM39" s="1155" t="s">
        <v>19</v>
      </c>
      <c r="AN39" s="1156"/>
      <c r="AO39" s="16"/>
      <c r="AP39" s="1155" t="s">
        <v>19</v>
      </c>
      <c r="AQ39" s="1156"/>
      <c r="AR39" s="16"/>
      <c r="AS39" s="1155" t="s">
        <v>19</v>
      </c>
      <c r="AT39" s="1156"/>
      <c r="AU39" s="16"/>
      <c r="AV39" s="1155" t="s">
        <v>19</v>
      </c>
      <c r="AW39" s="1156"/>
      <c r="AX39" s="16"/>
      <c r="AY39" s="1155" t="s">
        <v>19</v>
      </c>
      <c r="AZ39" s="1156"/>
      <c r="BA39" s="16"/>
      <c r="BB39" s="1155" t="s">
        <v>19</v>
      </c>
      <c r="BC39" s="1156"/>
      <c r="BD39" s="16"/>
      <c r="BE39" s="1155" t="s">
        <v>19</v>
      </c>
      <c r="BF39" s="1156"/>
      <c r="BG39" s="16"/>
      <c r="BH39" s="1155" t="s">
        <v>19</v>
      </c>
      <c r="BI39" s="1156"/>
      <c r="BJ39" s="16"/>
      <c r="BK39" s="1155" t="s">
        <v>19</v>
      </c>
      <c r="BL39" s="1156"/>
      <c r="BM39" s="16"/>
      <c r="BN39" s="1155" t="s">
        <v>19</v>
      </c>
      <c r="BO39" s="1156"/>
      <c r="BP39" s="16"/>
      <c r="BQ39" s="1155" t="s">
        <v>19</v>
      </c>
      <c r="BR39" s="1156"/>
      <c r="BS39" s="16"/>
      <c r="BT39" s="1155" t="s">
        <v>19</v>
      </c>
      <c r="BU39" s="1156"/>
      <c r="BV39" s="16"/>
      <c r="BW39" s="1155" t="s">
        <v>19</v>
      </c>
      <c r="BX39" s="1156"/>
      <c r="BY39" s="16"/>
      <c r="BZ39" s="1155">
        <v>6</v>
      </c>
      <c r="CA39" s="1156"/>
      <c r="CB39" s="1156"/>
      <c r="CC39" s="1156"/>
      <c r="CD39" s="16"/>
      <c r="CE39" s="16"/>
      <c r="CF39" s="1155">
        <v>2</v>
      </c>
      <c r="CG39" s="1156"/>
      <c r="CH39" s="1156"/>
      <c r="CI39" s="1156"/>
      <c r="CJ39" s="1156"/>
    </row>
    <row r="40" spans="1:88" ht="8.1" customHeight="1">
      <c r="A40" s="1161" t="s">
        <v>96</v>
      </c>
      <c r="B40" s="1162"/>
      <c r="C40" s="1162"/>
      <c r="D40" s="1162"/>
      <c r="E40" s="1162"/>
      <c r="F40" s="1162"/>
      <c r="G40" s="1162"/>
      <c r="H40" s="1162"/>
      <c r="I40" s="1162"/>
      <c r="J40" s="1162"/>
      <c r="K40" s="1162"/>
      <c r="L40" s="1162"/>
      <c r="M40" s="1162"/>
      <c r="N40" s="1162"/>
      <c r="O40" s="1162"/>
      <c r="P40" s="1162"/>
      <c r="Q40" s="1162"/>
      <c r="R40" s="1162"/>
      <c r="S40" s="1162"/>
      <c r="T40" s="1162"/>
      <c r="U40" s="1162"/>
      <c r="V40" s="1162"/>
      <c r="W40" s="1162"/>
      <c r="X40" s="1162"/>
      <c r="Y40" s="1162"/>
      <c r="Z40" s="1162"/>
      <c r="AA40" s="1162"/>
      <c r="AB40" s="1162"/>
      <c r="AC40" s="1162"/>
      <c r="AD40" s="1162"/>
      <c r="AE40" s="1162"/>
      <c r="AF40" s="1162"/>
      <c r="AG40" s="1162"/>
      <c r="AH40" s="1162"/>
      <c r="AI40" s="1162"/>
      <c r="AJ40" s="1162"/>
      <c r="AK40" s="1162"/>
      <c r="AL40" s="1162"/>
      <c r="AM40" s="1162"/>
      <c r="AN40" s="1162"/>
      <c r="AO40" s="1162"/>
      <c r="AP40" s="1162"/>
      <c r="AQ40" s="1162"/>
      <c r="AR40" s="1162"/>
      <c r="AS40" s="1162"/>
      <c r="AT40" s="1162"/>
      <c r="AU40" s="1162"/>
      <c r="AV40" s="1162"/>
      <c r="AW40" s="1162"/>
      <c r="AX40" s="1162"/>
      <c r="AY40" s="1162"/>
      <c r="AZ40" s="1162"/>
      <c r="BA40" s="1162"/>
      <c r="BB40" s="1162"/>
      <c r="BC40" s="1162"/>
      <c r="BD40" s="1162"/>
      <c r="BE40" s="1162"/>
      <c r="BF40" s="1162"/>
      <c r="BG40" s="1162"/>
      <c r="BH40" s="1162"/>
      <c r="BI40" s="1162"/>
      <c r="BJ40" s="1162"/>
      <c r="BK40" s="1162"/>
      <c r="BL40" s="1162"/>
      <c r="BM40" s="1162"/>
      <c r="BN40" s="1162"/>
      <c r="BO40" s="1162"/>
      <c r="BP40" s="1162"/>
      <c r="BQ40" s="1162"/>
      <c r="BR40" s="1162"/>
      <c r="BS40" s="1162"/>
      <c r="BT40" s="1162"/>
      <c r="BU40" s="1162"/>
      <c r="BV40" s="1162"/>
      <c r="BW40" s="1162"/>
      <c r="BX40" s="1162"/>
      <c r="BY40" s="1162"/>
      <c r="BZ40" s="1162"/>
      <c r="CA40" s="1162"/>
      <c r="CB40" s="1162"/>
      <c r="CC40" s="1162"/>
      <c r="CD40" s="1162"/>
      <c r="CE40" s="1162"/>
      <c r="CF40" s="1162"/>
      <c r="CG40" s="1162"/>
      <c r="CH40" s="1162"/>
      <c r="CI40" s="1162"/>
      <c r="CJ40" s="1162"/>
    </row>
    <row r="41" spans="1:88" ht="6" customHeight="1">
      <c r="A41" s="1"/>
      <c r="B41" s="1"/>
      <c r="C41" s="53" t="s">
        <v>18</v>
      </c>
      <c r="D41" s="1"/>
      <c r="E41" s="1"/>
      <c r="F41" s="1159">
        <v>1507</v>
      </c>
      <c r="G41" s="1160"/>
      <c r="H41" s="1"/>
      <c r="I41" s="1"/>
      <c r="J41" s="54">
        <v>22</v>
      </c>
      <c r="K41" s="1"/>
      <c r="L41" s="1"/>
      <c r="M41" s="54">
        <v>286</v>
      </c>
      <c r="N41" s="1"/>
      <c r="O41" s="1"/>
      <c r="P41" s="54">
        <v>11</v>
      </c>
      <c r="Q41" s="1"/>
      <c r="R41" s="1"/>
      <c r="S41" s="54" t="s">
        <v>19</v>
      </c>
      <c r="T41" s="1"/>
      <c r="U41" s="1"/>
      <c r="V41" s="54" t="s">
        <v>19</v>
      </c>
      <c r="W41" s="1"/>
      <c r="X41" s="1"/>
      <c r="Y41" s="54" t="s">
        <v>19</v>
      </c>
      <c r="Z41" s="1"/>
      <c r="AA41" s="1"/>
      <c r="AB41" s="54" t="s">
        <v>19</v>
      </c>
      <c r="AC41" s="1"/>
      <c r="AD41" s="1"/>
      <c r="AE41" s="54" t="s">
        <v>19</v>
      </c>
      <c r="AF41" s="1"/>
      <c r="AG41" s="1"/>
      <c r="AH41" s="54" t="s">
        <v>19</v>
      </c>
      <c r="AI41" s="1"/>
      <c r="AJ41" s="1"/>
      <c r="AK41" s="54" t="s">
        <v>19</v>
      </c>
      <c r="AL41" s="1"/>
      <c r="AM41" s="1"/>
      <c r="AN41" s="54" t="s">
        <v>19</v>
      </c>
      <c r="AO41" s="1"/>
      <c r="AP41" s="1"/>
      <c r="AQ41" s="54" t="s">
        <v>19</v>
      </c>
      <c r="AR41" s="1"/>
      <c r="AS41" s="1"/>
      <c r="AT41" s="54" t="s">
        <v>19</v>
      </c>
      <c r="AU41" s="1"/>
      <c r="AV41" s="1"/>
      <c r="AW41" s="54" t="s">
        <v>19</v>
      </c>
      <c r="AX41" s="1"/>
      <c r="AY41" s="1"/>
      <c r="AZ41" s="54" t="s">
        <v>19</v>
      </c>
      <c r="BA41" s="1"/>
      <c r="BB41" s="1"/>
      <c r="BC41" s="54" t="s">
        <v>19</v>
      </c>
      <c r="BD41" s="1"/>
      <c r="BE41" s="1"/>
      <c r="BF41" s="54" t="s">
        <v>19</v>
      </c>
      <c r="BG41" s="1"/>
      <c r="BH41" s="1"/>
      <c r="BI41" s="54" t="s">
        <v>19</v>
      </c>
      <c r="BJ41" s="1"/>
      <c r="BK41" s="1"/>
      <c r="BL41" s="54" t="s">
        <v>19</v>
      </c>
      <c r="BM41" s="1"/>
      <c r="BN41" s="1"/>
      <c r="BO41" s="54" t="s">
        <v>19</v>
      </c>
      <c r="BP41" s="1"/>
      <c r="BQ41" s="1"/>
      <c r="BR41" s="54" t="s">
        <v>19</v>
      </c>
      <c r="BS41" s="1"/>
      <c r="BT41" s="1"/>
      <c r="BU41" s="54" t="s">
        <v>19</v>
      </c>
      <c r="BV41" s="1"/>
      <c r="BW41" s="1"/>
      <c r="BX41" s="54" t="s">
        <v>19</v>
      </c>
      <c r="BY41" s="1"/>
      <c r="BZ41" s="1"/>
      <c r="CA41" s="1159">
        <v>1793</v>
      </c>
      <c r="CB41" s="1160"/>
      <c r="CC41" s="1160"/>
      <c r="CD41" s="1"/>
      <c r="CE41" s="1"/>
      <c r="CF41" s="1159">
        <v>33</v>
      </c>
      <c r="CG41" s="1160"/>
      <c r="CH41" s="1160"/>
      <c r="CI41" s="1160"/>
      <c r="CJ41" s="1160"/>
    </row>
    <row r="42" spans="1:88" ht="6" customHeight="1">
      <c r="A42" s="1"/>
      <c r="B42" s="1"/>
      <c r="C42" s="53" t="s">
        <v>21</v>
      </c>
      <c r="D42" s="1"/>
      <c r="E42" s="1"/>
      <c r="F42" s="1159">
        <v>7663</v>
      </c>
      <c r="G42" s="1160"/>
      <c r="H42" s="1"/>
      <c r="I42" s="1"/>
      <c r="J42" s="54">
        <v>50</v>
      </c>
      <c r="K42" s="1"/>
      <c r="L42" s="1"/>
      <c r="M42" s="54">
        <v>6856</v>
      </c>
      <c r="N42" s="1"/>
      <c r="O42" s="1"/>
      <c r="P42" s="54">
        <v>44</v>
      </c>
      <c r="Q42" s="1"/>
      <c r="R42" s="1"/>
      <c r="S42" s="54" t="s">
        <v>19</v>
      </c>
      <c r="T42" s="1"/>
      <c r="U42" s="1"/>
      <c r="V42" s="54" t="s">
        <v>19</v>
      </c>
      <c r="W42" s="1"/>
      <c r="X42" s="1"/>
      <c r="Y42" s="54" t="s">
        <v>19</v>
      </c>
      <c r="Z42" s="1"/>
      <c r="AA42" s="1"/>
      <c r="AB42" s="54" t="s">
        <v>19</v>
      </c>
      <c r="AC42" s="1"/>
      <c r="AD42" s="1"/>
      <c r="AE42" s="54" t="s">
        <v>19</v>
      </c>
      <c r="AF42" s="1"/>
      <c r="AG42" s="1"/>
      <c r="AH42" s="54" t="s">
        <v>19</v>
      </c>
      <c r="AI42" s="1"/>
      <c r="AJ42" s="1"/>
      <c r="AK42" s="54" t="s">
        <v>19</v>
      </c>
      <c r="AL42" s="1"/>
      <c r="AM42" s="1"/>
      <c r="AN42" s="54" t="s">
        <v>19</v>
      </c>
      <c r="AO42" s="1"/>
      <c r="AP42" s="1"/>
      <c r="AQ42" s="54" t="s">
        <v>19</v>
      </c>
      <c r="AR42" s="1"/>
      <c r="AS42" s="1"/>
      <c r="AT42" s="54" t="s">
        <v>19</v>
      </c>
      <c r="AU42" s="1"/>
      <c r="AV42" s="1"/>
      <c r="AW42" s="54" t="s">
        <v>19</v>
      </c>
      <c r="AX42" s="1"/>
      <c r="AY42" s="1"/>
      <c r="AZ42" s="54" t="s">
        <v>19</v>
      </c>
      <c r="BA42" s="1"/>
      <c r="BB42" s="1"/>
      <c r="BC42" s="54" t="s">
        <v>19</v>
      </c>
      <c r="BD42" s="1"/>
      <c r="BE42" s="1"/>
      <c r="BF42" s="54" t="s">
        <v>19</v>
      </c>
      <c r="BG42" s="1"/>
      <c r="BH42" s="1"/>
      <c r="BI42" s="54" t="s">
        <v>19</v>
      </c>
      <c r="BJ42" s="1"/>
      <c r="BK42" s="1"/>
      <c r="BL42" s="54" t="s">
        <v>19</v>
      </c>
      <c r="BM42" s="1"/>
      <c r="BN42" s="1"/>
      <c r="BO42" s="54" t="s">
        <v>19</v>
      </c>
      <c r="BP42" s="1"/>
      <c r="BQ42" s="1"/>
      <c r="BR42" s="54" t="s">
        <v>19</v>
      </c>
      <c r="BS42" s="1"/>
      <c r="BT42" s="1"/>
      <c r="BU42" s="54" t="s">
        <v>19</v>
      </c>
      <c r="BV42" s="1"/>
      <c r="BW42" s="1"/>
      <c r="BX42" s="54" t="s">
        <v>19</v>
      </c>
      <c r="BY42" s="1"/>
      <c r="BZ42" s="1"/>
      <c r="CA42" s="1159">
        <v>14519</v>
      </c>
      <c r="CB42" s="1160"/>
      <c r="CC42" s="1160"/>
      <c r="CD42" s="1"/>
      <c r="CE42" s="1"/>
      <c r="CF42" s="1159">
        <v>94</v>
      </c>
      <c r="CG42" s="1160"/>
      <c r="CH42" s="1160"/>
      <c r="CI42" s="1160"/>
      <c r="CJ42" s="1160"/>
    </row>
    <row r="43" spans="1:88" ht="6" customHeight="1">
      <c r="A43" s="1"/>
      <c r="B43" s="1"/>
      <c r="C43" s="53" t="s">
        <v>29</v>
      </c>
      <c r="D43" s="1"/>
      <c r="E43" s="1"/>
      <c r="F43" s="1159">
        <v>20</v>
      </c>
      <c r="G43" s="1160"/>
      <c r="H43" s="1"/>
      <c r="I43" s="1"/>
      <c r="J43" s="54">
        <v>20</v>
      </c>
      <c r="K43" s="1"/>
      <c r="L43" s="1"/>
      <c r="M43" s="54">
        <v>33</v>
      </c>
      <c r="N43" s="1"/>
      <c r="O43" s="1"/>
      <c r="P43" s="54">
        <v>33</v>
      </c>
      <c r="Q43" s="1"/>
      <c r="R43" s="1"/>
      <c r="S43" s="54" t="s">
        <v>19</v>
      </c>
      <c r="T43" s="1"/>
      <c r="U43" s="1"/>
      <c r="V43" s="54" t="s">
        <v>19</v>
      </c>
      <c r="W43" s="1"/>
      <c r="X43" s="1"/>
      <c r="Y43" s="54" t="s">
        <v>19</v>
      </c>
      <c r="Z43" s="1"/>
      <c r="AA43" s="1"/>
      <c r="AB43" s="54" t="s">
        <v>19</v>
      </c>
      <c r="AC43" s="1"/>
      <c r="AD43" s="1"/>
      <c r="AE43" s="54" t="s">
        <v>19</v>
      </c>
      <c r="AF43" s="1"/>
      <c r="AG43" s="1"/>
      <c r="AH43" s="54" t="s">
        <v>19</v>
      </c>
      <c r="AI43" s="1"/>
      <c r="AJ43" s="1"/>
      <c r="AK43" s="54" t="s">
        <v>19</v>
      </c>
      <c r="AL43" s="1"/>
      <c r="AM43" s="1"/>
      <c r="AN43" s="54" t="s">
        <v>19</v>
      </c>
      <c r="AO43" s="1"/>
      <c r="AP43" s="1"/>
      <c r="AQ43" s="54" t="s">
        <v>19</v>
      </c>
      <c r="AR43" s="1"/>
      <c r="AS43" s="1"/>
      <c r="AT43" s="54" t="s">
        <v>19</v>
      </c>
      <c r="AU43" s="1"/>
      <c r="AV43" s="1"/>
      <c r="AW43" s="54" t="s">
        <v>19</v>
      </c>
      <c r="AX43" s="1"/>
      <c r="AY43" s="1"/>
      <c r="AZ43" s="54" t="s">
        <v>19</v>
      </c>
      <c r="BA43" s="1"/>
      <c r="BB43" s="1"/>
      <c r="BC43" s="54" t="s">
        <v>19</v>
      </c>
      <c r="BD43" s="1"/>
      <c r="BE43" s="1"/>
      <c r="BF43" s="54" t="s">
        <v>19</v>
      </c>
      <c r="BG43" s="1"/>
      <c r="BH43" s="1"/>
      <c r="BI43" s="54" t="s">
        <v>19</v>
      </c>
      <c r="BJ43" s="1"/>
      <c r="BK43" s="1"/>
      <c r="BL43" s="54" t="s">
        <v>19</v>
      </c>
      <c r="BM43" s="1"/>
      <c r="BN43" s="1"/>
      <c r="BO43" s="54" t="s">
        <v>19</v>
      </c>
      <c r="BP43" s="1"/>
      <c r="BQ43" s="1"/>
      <c r="BR43" s="54" t="s">
        <v>19</v>
      </c>
      <c r="BS43" s="1"/>
      <c r="BT43" s="1"/>
      <c r="BU43" s="54" t="s">
        <v>19</v>
      </c>
      <c r="BV43" s="1"/>
      <c r="BW43" s="1"/>
      <c r="BX43" s="54" t="s">
        <v>19</v>
      </c>
      <c r="BY43" s="1"/>
      <c r="BZ43" s="1"/>
      <c r="CA43" s="1159">
        <v>53</v>
      </c>
      <c r="CB43" s="1160"/>
      <c r="CC43" s="1160"/>
      <c r="CD43" s="1"/>
      <c r="CE43" s="1"/>
      <c r="CF43" s="1159">
        <v>53</v>
      </c>
      <c r="CG43" s="1160"/>
      <c r="CH43" s="1160"/>
      <c r="CI43" s="1160"/>
      <c r="CJ43" s="1160"/>
    </row>
    <row r="44" spans="1:88" ht="6" customHeight="1">
      <c r="A44" s="1"/>
      <c r="B44" s="1"/>
      <c r="C44" s="53" t="s">
        <v>33</v>
      </c>
      <c r="D44" s="1"/>
      <c r="E44" s="1"/>
      <c r="F44" s="1159">
        <v>125</v>
      </c>
      <c r="G44" s="1160"/>
      <c r="H44" s="1"/>
      <c r="I44" s="1"/>
      <c r="J44" s="54">
        <v>4</v>
      </c>
      <c r="K44" s="1"/>
      <c r="L44" s="1"/>
      <c r="M44" s="54"/>
      <c r="N44" s="1"/>
      <c r="O44" s="1"/>
      <c r="P44" s="54"/>
      <c r="Q44" s="1"/>
      <c r="R44" s="1"/>
      <c r="S44" s="54" t="s">
        <v>19</v>
      </c>
      <c r="T44" s="1"/>
      <c r="U44" s="1"/>
      <c r="V44" s="54" t="s">
        <v>19</v>
      </c>
      <c r="W44" s="1"/>
      <c r="X44" s="1"/>
      <c r="Y44" s="54" t="s">
        <v>19</v>
      </c>
      <c r="Z44" s="1"/>
      <c r="AA44" s="1"/>
      <c r="AB44" s="54" t="s">
        <v>19</v>
      </c>
      <c r="AC44" s="1"/>
      <c r="AD44" s="1"/>
      <c r="AE44" s="54" t="s">
        <v>19</v>
      </c>
      <c r="AF44" s="1"/>
      <c r="AG44" s="1"/>
      <c r="AH44" s="54" t="s">
        <v>19</v>
      </c>
      <c r="AI44" s="1"/>
      <c r="AJ44" s="1"/>
      <c r="AK44" s="54" t="s">
        <v>19</v>
      </c>
      <c r="AL44" s="1"/>
      <c r="AM44" s="1"/>
      <c r="AN44" s="54" t="s">
        <v>19</v>
      </c>
      <c r="AO44" s="1"/>
      <c r="AP44" s="1"/>
      <c r="AQ44" s="54" t="s">
        <v>19</v>
      </c>
      <c r="AR44" s="1"/>
      <c r="AS44" s="1"/>
      <c r="AT44" s="54" t="s">
        <v>19</v>
      </c>
      <c r="AU44" s="1"/>
      <c r="AV44" s="1"/>
      <c r="AW44" s="54" t="s">
        <v>19</v>
      </c>
      <c r="AX44" s="1"/>
      <c r="AY44" s="1"/>
      <c r="AZ44" s="54" t="s">
        <v>19</v>
      </c>
      <c r="BA44" s="1"/>
      <c r="BB44" s="1"/>
      <c r="BC44" s="54" t="s">
        <v>19</v>
      </c>
      <c r="BD44" s="1"/>
      <c r="BE44" s="1"/>
      <c r="BF44" s="54" t="s">
        <v>19</v>
      </c>
      <c r="BG44" s="1"/>
      <c r="BH44" s="1"/>
      <c r="BI44" s="54" t="s">
        <v>19</v>
      </c>
      <c r="BJ44" s="1"/>
      <c r="BK44" s="1"/>
      <c r="BL44" s="54" t="s">
        <v>19</v>
      </c>
      <c r="BM44" s="1"/>
      <c r="BN44" s="1"/>
      <c r="BO44" s="54" t="s">
        <v>19</v>
      </c>
      <c r="BP44" s="1"/>
      <c r="BQ44" s="1"/>
      <c r="BR44" s="54" t="s">
        <v>19</v>
      </c>
      <c r="BS44" s="1"/>
      <c r="BT44" s="1"/>
      <c r="BU44" s="54" t="s">
        <v>19</v>
      </c>
      <c r="BV44" s="1"/>
      <c r="BW44" s="1"/>
      <c r="BX44" s="54" t="s">
        <v>19</v>
      </c>
      <c r="BY44" s="1"/>
      <c r="BZ44" s="1"/>
      <c r="CA44" s="1159">
        <v>125</v>
      </c>
      <c r="CB44" s="1160"/>
      <c r="CC44" s="1160"/>
      <c r="CD44" s="1"/>
      <c r="CE44" s="1"/>
      <c r="CF44" s="1159">
        <v>4</v>
      </c>
      <c r="CG44" s="1160"/>
      <c r="CH44" s="1160"/>
      <c r="CI44" s="1160"/>
      <c r="CJ44" s="1160"/>
    </row>
    <row r="45" spans="1:88" ht="8.1" customHeight="1">
      <c r="A45" s="1157" t="s">
        <v>36</v>
      </c>
      <c r="B45" s="1158"/>
      <c r="C45" s="1158"/>
      <c r="D45" s="16"/>
      <c r="E45" s="1155">
        <v>9315</v>
      </c>
      <c r="F45" s="1156"/>
      <c r="G45" s="1156"/>
      <c r="H45" s="16"/>
      <c r="I45" s="1155">
        <v>96</v>
      </c>
      <c r="J45" s="1156"/>
      <c r="K45" s="16"/>
      <c r="L45" s="1155">
        <v>7175</v>
      </c>
      <c r="M45" s="1156"/>
      <c r="N45" s="16"/>
      <c r="O45" s="1155">
        <v>88</v>
      </c>
      <c r="P45" s="1156"/>
      <c r="Q45" s="16"/>
      <c r="R45" s="1155" t="s">
        <v>19</v>
      </c>
      <c r="S45" s="1156"/>
      <c r="T45" s="16"/>
      <c r="U45" s="1155" t="s">
        <v>19</v>
      </c>
      <c r="V45" s="1156"/>
      <c r="W45" s="16"/>
      <c r="X45" s="1155" t="s">
        <v>19</v>
      </c>
      <c r="Y45" s="1156"/>
      <c r="Z45" s="16"/>
      <c r="AA45" s="1155" t="s">
        <v>19</v>
      </c>
      <c r="AB45" s="1156"/>
      <c r="AC45" s="16"/>
      <c r="AD45" s="1155" t="s">
        <v>19</v>
      </c>
      <c r="AE45" s="1156"/>
      <c r="AF45" s="16"/>
      <c r="AG45" s="1155" t="s">
        <v>19</v>
      </c>
      <c r="AH45" s="1156"/>
      <c r="AI45" s="16"/>
      <c r="AJ45" s="1155" t="s">
        <v>19</v>
      </c>
      <c r="AK45" s="1156"/>
      <c r="AL45" s="16"/>
      <c r="AM45" s="1155" t="s">
        <v>19</v>
      </c>
      <c r="AN45" s="1156"/>
      <c r="AO45" s="16"/>
      <c r="AP45" s="1155" t="s">
        <v>19</v>
      </c>
      <c r="AQ45" s="1156"/>
      <c r="AR45" s="16"/>
      <c r="AS45" s="1155" t="s">
        <v>19</v>
      </c>
      <c r="AT45" s="1156"/>
      <c r="AU45" s="16"/>
      <c r="AV45" s="1155" t="s">
        <v>19</v>
      </c>
      <c r="AW45" s="1156"/>
      <c r="AX45" s="16"/>
      <c r="AY45" s="1155" t="s">
        <v>19</v>
      </c>
      <c r="AZ45" s="1156"/>
      <c r="BA45" s="16"/>
      <c r="BB45" s="1155" t="s">
        <v>19</v>
      </c>
      <c r="BC45" s="1156"/>
      <c r="BD45" s="16"/>
      <c r="BE45" s="1155" t="s">
        <v>19</v>
      </c>
      <c r="BF45" s="1156"/>
      <c r="BG45" s="16"/>
      <c r="BH45" s="1155" t="s">
        <v>19</v>
      </c>
      <c r="BI45" s="1156"/>
      <c r="BJ45" s="16"/>
      <c r="BK45" s="1155" t="s">
        <v>19</v>
      </c>
      <c r="BL45" s="1156"/>
      <c r="BM45" s="16"/>
      <c r="BN45" s="1155" t="s">
        <v>19</v>
      </c>
      <c r="BO45" s="1156"/>
      <c r="BP45" s="16"/>
      <c r="BQ45" s="1155" t="s">
        <v>19</v>
      </c>
      <c r="BR45" s="1156"/>
      <c r="BS45" s="16"/>
      <c r="BT45" s="1155" t="s">
        <v>19</v>
      </c>
      <c r="BU45" s="1156"/>
      <c r="BV45" s="16"/>
      <c r="BW45" s="1155" t="s">
        <v>19</v>
      </c>
      <c r="BX45" s="1156"/>
      <c r="BY45" s="16"/>
      <c r="BZ45" s="1155">
        <v>16490</v>
      </c>
      <c r="CA45" s="1156"/>
      <c r="CB45" s="1156"/>
      <c r="CC45" s="1156"/>
      <c r="CD45" s="16"/>
      <c r="CE45" s="16"/>
      <c r="CF45" s="1155">
        <v>184</v>
      </c>
      <c r="CG45" s="1156"/>
      <c r="CH45" s="1156"/>
      <c r="CI45" s="1156"/>
      <c r="CJ45" s="1156"/>
    </row>
    <row r="46" spans="1:88" ht="8.1" customHeight="1">
      <c r="A46" s="1157" t="s">
        <v>9</v>
      </c>
      <c r="B46" s="1158"/>
      <c r="C46" s="1158"/>
      <c r="D46" s="16"/>
      <c r="E46" s="1155">
        <v>11503577</v>
      </c>
      <c r="F46" s="1156"/>
      <c r="G46" s="1156"/>
      <c r="H46" s="16"/>
      <c r="I46" s="1155">
        <v>1995</v>
      </c>
      <c r="J46" s="1156"/>
      <c r="K46" s="16"/>
      <c r="L46" s="1155">
        <v>2565618</v>
      </c>
      <c r="M46" s="1156"/>
      <c r="N46" s="16"/>
      <c r="O46" s="1155">
        <v>1194</v>
      </c>
      <c r="P46" s="1156"/>
      <c r="Q46" s="16"/>
      <c r="R46" s="1155" t="s">
        <v>19</v>
      </c>
      <c r="S46" s="1156"/>
      <c r="T46" s="16"/>
      <c r="U46" s="1155" t="s">
        <v>19</v>
      </c>
      <c r="V46" s="1156"/>
      <c r="W46" s="16"/>
      <c r="X46" s="1155" t="s">
        <v>19</v>
      </c>
      <c r="Y46" s="1156"/>
      <c r="Z46" s="16"/>
      <c r="AA46" s="1155" t="s">
        <v>19</v>
      </c>
      <c r="AB46" s="1156"/>
      <c r="AC46" s="16"/>
      <c r="AD46" s="1155" t="s">
        <v>19</v>
      </c>
      <c r="AE46" s="1156"/>
      <c r="AF46" s="16"/>
      <c r="AG46" s="1155" t="s">
        <v>19</v>
      </c>
      <c r="AH46" s="1156"/>
      <c r="AI46" s="16"/>
      <c r="AJ46" s="1155" t="s">
        <v>19</v>
      </c>
      <c r="AK46" s="1156"/>
      <c r="AL46" s="16"/>
      <c r="AM46" s="1155" t="s">
        <v>19</v>
      </c>
      <c r="AN46" s="1156"/>
      <c r="AO46" s="16"/>
      <c r="AP46" s="1155" t="s">
        <v>19</v>
      </c>
      <c r="AQ46" s="1156"/>
      <c r="AR46" s="16"/>
      <c r="AS46" s="1155" t="s">
        <v>19</v>
      </c>
      <c r="AT46" s="1156"/>
      <c r="AU46" s="16"/>
      <c r="AV46" s="1155" t="s">
        <v>19</v>
      </c>
      <c r="AW46" s="1156"/>
      <c r="AX46" s="16"/>
      <c r="AY46" s="1155" t="s">
        <v>19</v>
      </c>
      <c r="AZ46" s="1156"/>
      <c r="BA46" s="16"/>
      <c r="BB46" s="1155" t="s">
        <v>19</v>
      </c>
      <c r="BC46" s="1156"/>
      <c r="BD46" s="16"/>
      <c r="BE46" s="1155" t="s">
        <v>19</v>
      </c>
      <c r="BF46" s="1156"/>
      <c r="BG46" s="16"/>
      <c r="BH46" s="1155" t="s">
        <v>19</v>
      </c>
      <c r="BI46" s="1156"/>
      <c r="BJ46" s="16"/>
      <c r="BK46" s="1155" t="s">
        <v>19</v>
      </c>
      <c r="BL46" s="1156"/>
      <c r="BM46" s="16"/>
      <c r="BN46" s="1155" t="s">
        <v>19</v>
      </c>
      <c r="BO46" s="1156"/>
      <c r="BP46" s="16"/>
      <c r="BQ46" s="1155" t="s">
        <v>19</v>
      </c>
      <c r="BR46" s="1156"/>
      <c r="BS46" s="16"/>
      <c r="BT46" s="1155" t="s">
        <v>19</v>
      </c>
      <c r="BU46" s="1156"/>
      <c r="BV46" s="16"/>
      <c r="BW46" s="1155" t="s">
        <v>19</v>
      </c>
      <c r="BX46" s="1156"/>
      <c r="BY46" s="16"/>
      <c r="BZ46" s="1155">
        <v>14069195</v>
      </c>
      <c r="CA46" s="1156"/>
      <c r="CB46" s="1156"/>
      <c r="CC46" s="1156"/>
      <c r="CD46" s="16"/>
      <c r="CE46" s="16"/>
      <c r="CF46" s="1155">
        <v>3189</v>
      </c>
      <c r="CG46" s="1156"/>
      <c r="CH46" s="1156"/>
      <c r="CI46" s="1156"/>
      <c r="CJ46" s="1156"/>
    </row>
    <row r="47" spans="1:88" ht="8.1" customHeight="1">
      <c r="A47" s="1157" t="s">
        <v>214</v>
      </c>
      <c r="B47" s="1158"/>
      <c r="C47" s="1158"/>
      <c r="D47" s="16"/>
      <c r="E47" s="1155">
        <v>14420902</v>
      </c>
      <c r="F47" s="1156"/>
      <c r="G47" s="1156"/>
      <c r="H47" s="16"/>
      <c r="I47" s="1155">
        <v>3368</v>
      </c>
      <c r="J47" s="1156"/>
      <c r="K47" s="16"/>
      <c r="L47" s="1155">
        <v>5786403</v>
      </c>
      <c r="M47" s="1156"/>
      <c r="N47" s="16"/>
      <c r="O47" s="1155">
        <v>1978</v>
      </c>
      <c r="P47" s="1156"/>
      <c r="Q47" s="16"/>
      <c r="R47" s="1155" t="s">
        <v>19</v>
      </c>
      <c r="S47" s="1156"/>
      <c r="T47" s="16"/>
      <c r="U47" s="1155" t="s">
        <v>19</v>
      </c>
      <c r="V47" s="1156"/>
      <c r="W47" s="16"/>
      <c r="X47" s="1155" t="s">
        <v>19</v>
      </c>
      <c r="Y47" s="1156"/>
      <c r="Z47" s="16"/>
      <c r="AA47" s="1155" t="s">
        <v>19</v>
      </c>
      <c r="AB47" s="1156"/>
      <c r="AC47" s="16"/>
      <c r="AD47" s="1155" t="s">
        <v>19</v>
      </c>
      <c r="AE47" s="1156"/>
      <c r="AF47" s="16"/>
      <c r="AG47" s="1155" t="s">
        <v>19</v>
      </c>
      <c r="AH47" s="1156"/>
      <c r="AI47" s="16"/>
      <c r="AJ47" s="1155" t="s">
        <v>19</v>
      </c>
      <c r="AK47" s="1156"/>
      <c r="AL47" s="16"/>
      <c r="AM47" s="1155" t="s">
        <v>19</v>
      </c>
      <c r="AN47" s="1156"/>
      <c r="AO47" s="16"/>
      <c r="AP47" s="1155" t="s">
        <v>19</v>
      </c>
      <c r="AQ47" s="1156"/>
      <c r="AR47" s="16"/>
      <c r="AS47" s="1155" t="s">
        <v>19</v>
      </c>
      <c r="AT47" s="1156"/>
      <c r="AU47" s="16"/>
      <c r="AV47" s="1155" t="s">
        <v>19</v>
      </c>
      <c r="AW47" s="1156"/>
      <c r="AX47" s="16"/>
      <c r="AY47" s="1155" t="s">
        <v>19</v>
      </c>
      <c r="AZ47" s="1156"/>
      <c r="BA47" s="16"/>
      <c r="BB47" s="1155" t="s">
        <v>19</v>
      </c>
      <c r="BC47" s="1156"/>
      <c r="BD47" s="16"/>
      <c r="BE47" s="1155" t="s">
        <v>19</v>
      </c>
      <c r="BF47" s="1156"/>
      <c r="BG47" s="16"/>
      <c r="BH47" s="1155" t="s">
        <v>19</v>
      </c>
      <c r="BI47" s="1156"/>
      <c r="BJ47" s="16"/>
      <c r="BK47" s="1155" t="s">
        <v>19</v>
      </c>
      <c r="BL47" s="1156"/>
      <c r="BM47" s="16"/>
      <c r="BN47" s="1155" t="s">
        <v>19</v>
      </c>
      <c r="BO47" s="1156"/>
      <c r="BP47" s="16"/>
      <c r="BQ47" s="1155" t="s">
        <v>19</v>
      </c>
      <c r="BR47" s="1156"/>
      <c r="BS47" s="16"/>
      <c r="BT47" s="1155" t="s">
        <v>19</v>
      </c>
      <c r="BU47" s="1156"/>
      <c r="BV47" s="16"/>
      <c r="BW47" s="1155" t="s">
        <v>19</v>
      </c>
      <c r="BX47" s="1156"/>
      <c r="BY47" s="16"/>
      <c r="BZ47" s="1155">
        <v>20207305</v>
      </c>
      <c r="CA47" s="1156"/>
      <c r="CB47" s="1156"/>
      <c r="CC47" s="1156"/>
      <c r="CD47" s="16"/>
      <c r="CE47" s="16"/>
      <c r="CF47" s="1155">
        <v>5346</v>
      </c>
      <c r="CG47" s="1156"/>
      <c r="CH47" s="1156"/>
      <c r="CI47" s="1156"/>
      <c r="CJ47" s="1156"/>
    </row>
    <row r="48" spans="1:88" ht="8.1" customHeight="1">
      <c r="A48" s="1151" t="s">
        <v>50</v>
      </c>
      <c r="B48" s="1152"/>
      <c r="C48" s="1152"/>
      <c r="D48" s="1152"/>
      <c r="E48" s="1152"/>
      <c r="F48" s="1152"/>
      <c r="G48" s="1152"/>
      <c r="H48" s="1152"/>
      <c r="I48" s="1152"/>
      <c r="J48" s="1152"/>
      <c r="K48" s="1152"/>
      <c r="L48" s="1152"/>
      <c r="M48" s="1152"/>
      <c r="N48" s="1152"/>
      <c r="O48" s="1152"/>
      <c r="P48" s="1152"/>
      <c r="Q48" s="1152"/>
      <c r="R48" s="1152"/>
      <c r="S48" s="1152"/>
      <c r="T48" s="1152"/>
      <c r="U48" s="1152"/>
      <c r="V48" s="1152"/>
      <c r="W48" s="1152"/>
      <c r="X48" s="1152"/>
      <c r="Y48" s="1152"/>
      <c r="Z48" s="1152"/>
      <c r="AA48" s="1152"/>
      <c r="AB48" s="1152"/>
      <c r="AC48" s="1152"/>
      <c r="AD48" s="1152"/>
      <c r="AE48" s="1152"/>
      <c r="AF48" s="1152"/>
      <c r="AG48" s="1152"/>
      <c r="AH48" s="1152"/>
      <c r="AI48" s="1152"/>
      <c r="AJ48" s="1152"/>
      <c r="AK48" s="1152"/>
      <c r="AL48" s="1152"/>
      <c r="AM48" s="1152"/>
      <c r="AN48" s="1152"/>
      <c r="AO48" s="1152"/>
      <c r="AP48" s="1152"/>
      <c r="AQ48" s="1152"/>
      <c r="AR48" s="1152"/>
      <c r="AS48" s="1152"/>
      <c r="AT48" s="1152"/>
      <c r="AU48" s="1152"/>
      <c r="AV48" s="1152"/>
      <c r="AW48" s="1152"/>
      <c r="AX48" s="1152"/>
      <c r="AY48" s="1152"/>
      <c r="AZ48" s="1152"/>
      <c r="BA48" s="1152"/>
      <c r="BB48" s="1152"/>
      <c r="BC48" s="1152"/>
      <c r="BD48" s="1152"/>
      <c r="BE48" s="1152"/>
      <c r="BF48" s="1152"/>
      <c r="BG48" s="1152"/>
      <c r="BH48" s="1152"/>
      <c r="BI48" s="1152"/>
      <c r="BJ48" s="1152"/>
      <c r="BK48" s="1152"/>
      <c r="BL48" s="1152"/>
      <c r="BM48" s="1152"/>
      <c r="BN48" s="1152"/>
      <c r="BO48" s="1152"/>
      <c r="BP48" s="1152"/>
      <c r="BQ48" s="1152"/>
      <c r="BR48" s="1152"/>
      <c r="BS48" s="1152"/>
      <c r="BT48" s="1152"/>
      <c r="BU48" s="1152"/>
      <c r="BV48" s="1"/>
      <c r="BW48" s="1"/>
      <c r="BX48" s="1"/>
      <c r="BY48" s="1"/>
      <c r="BZ48" s="1"/>
      <c r="CA48" s="1153" t="s">
        <v>215</v>
      </c>
      <c r="CB48" s="1154"/>
      <c r="CC48" s="1154"/>
      <c r="CD48" s="1154"/>
      <c r="CE48" s="1154"/>
      <c r="CF48" s="1154"/>
      <c r="CG48" s="1154"/>
      <c r="CH48" s="1154"/>
      <c r="CI48" s="1154"/>
      <c r="CJ48" s="1154"/>
    </row>
  </sheetData>
  <mergeCells count="318">
    <mergeCell ref="CC1:CI1"/>
    <mergeCell ref="G2:CA2"/>
    <mergeCell ref="CB3:CD3"/>
    <mergeCell ref="CG3:CH3"/>
    <mergeCell ref="G4:CA4"/>
    <mergeCell ref="A5:CI5"/>
    <mergeCell ref="A6:CI6"/>
    <mergeCell ref="A7:CI7"/>
    <mergeCell ref="F8:J8"/>
    <mergeCell ref="M8:P8"/>
    <mergeCell ref="S8:V8"/>
    <mergeCell ref="Y8:AB8"/>
    <mergeCell ref="AE8:AH8"/>
    <mergeCell ref="AK8:AN8"/>
    <mergeCell ref="AQ8:AT8"/>
    <mergeCell ref="AW8:AZ8"/>
    <mergeCell ref="A10:CJ10"/>
    <mergeCell ref="A11:CJ11"/>
    <mergeCell ref="F12:G12"/>
    <mergeCell ref="CA12:CC12"/>
    <mergeCell ref="CF12:CJ12"/>
    <mergeCell ref="F13:G13"/>
    <mergeCell ref="CA13:CC13"/>
    <mergeCell ref="CF13:CJ13"/>
    <mergeCell ref="BC8:BF8"/>
    <mergeCell ref="BI8:BL8"/>
    <mergeCell ref="BO8:BR8"/>
    <mergeCell ref="BU8:BX8"/>
    <mergeCell ref="CA8:CJ8"/>
    <mergeCell ref="F9:G9"/>
    <mergeCell ref="CA9:CC9"/>
    <mergeCell ref="CG9:CJ9"/>
    <mergeCell ref="CF16:CJ16"/>
    <mergeCell ref="F17:G17"/>
    <mergeCell ref="CA17:CC17"/>
    <mergeCell ref="CF17:CJ17"/>
    <mergeCell ref="F14:G14"/>
    <mergeCell ref="CA14:CC14"/>
    <mergeCell ref="CF14:CJ14"/>
    <mergeCell ref="F15:G15"/>
    <mergeCell ref="CA15:CC15"/>
    <mergeCell ref="CF15:CJ15"/>
    <mergeCell ref="A19:C19"/>
    <mergeCell ref="E19:G19"/>
    <mergeCell ref="I19:J19"/>
    <mergeCell ref="L19:M19"/>
    <mergeCell ref="O19:P19"/>
    <mergeCell ref="R19:S19"/>
    <mergeCell ref="U19:V19"/>
    <mergeCell ref="F16:G16"/>
    <mergeCell ref="CA16:CC16"/>
    <mergeCell ref="X19:Y19"/>
    <mergeCell ref="AA19:AB19"/>
    <mergeCell ref="AD19:AE19"/>
    <mergeCell ref="AG19:AH19"/>
    <mergeCell ref="AJ19:AK19"/>
    <mergeCell ref="AM19:AN19"/>
    <mergeCell ref="F18:G18"/>
    <mergeCell ref="CA18:CC18"/>
    <mergeCell ref="BE19:BF19"/>
    <mergeCell ref="CF18:CJ18"/>
    <mergeCell ref="F22:G22"/>
    <mergeCell ref="CA22:CC22"/>
    <mergeCell ref="CF22:CJ22"/>
    <mergeCell ref="F23:G23"/>
    <mergeCell ref="CA23:CC23"/>
    <mergeCell ref="CF23:CJ23"/>
    <mergeCell ref="BZ19:CC19"/>
    <mergeCell ref="CF19:CJ19"/>
    <mergeCell ref="A20:CJ20"/>
    <mergeCell ref="F21:G21"/>
    <mergeCell ref="CA21:CC21"/>
    <mergeCell ref="CF21:CJ21"/>
    <mergeCell ref="BH19:BI19"/>
    <mergeCell ref="BK19:BL19"/>
    <mergeCell ref="BN19:BO19"/>
    <mergeCell ref="BQ19:BR19"/>
    <mergeCell ref="BT19:BU19"/>
    <mergeCell ref="BW19:BX19"/>
    <mergeCell ref="AP19:AQ19"/>
    <mergeCell ref="AS19:AT19"/>
    <mergeCell ref="AV19:AW19"/>
    <mergeCell ref="AY19:AZ19"/>
    <mergeCell ref="BB19:BC19"/>
    <mergeCell ref="F24:G24"/>
    <mergeCell ref="CA24:CC24"/>
    <mergeCell ref="CF24:CJ24"/>
    <mergeCell ref="A25:C25"/>
    <mergeCell ref="E25:G25"/>
    <mergeCell ref="I25:J25"/>
    <mergeCell ref="L25:M25"/>
    <mergeCell ref="O25:P25"/>
    <mergeCell ref="R25:S25"/>
    <mergeCell ref="U25:V25"/>
    <mergeCell ref="AV25:AW25"/>
    <mergeCell ref="AY25:AZ25"/>
    <mergeCell ref="BB25:BC25"/>
    <mergeCell ref="BE25:BF25"/>
    <mergeCell ref="X25:Y25"/>
    <mergeCell ref="AA25:AB25"/>
    <mergeCell ref="AD25:AE25"/>
    <mergeCell ref="AG25:AH25"/>
    <mergeCell ref="AJ25:AK25"/>
    <mergeCell ref="AM25:AN25"/>
    <mergeCell ref="AA26:AB26"/>
    <mergeCell ref="AD26:AE26"/>
    <mergeCell ref="AG26:AH26"/>
    <mergeCell ref="AJ26:AK26"/>
    <mergeCell ref="AM26:AN26"/>
    <mergeCell ref="AP26:AQ26"/>
    <mergeCell ref="BZ25:CC25"/>
    <mergeCell ref="CF25:CJ25"/>
    <mergeCell ref="A26:C26"/>
    <mergeCell ref="E26:G26"/>
    <mergeCell ref="I26:J26"/>
    <mergeCell ref="L26:M26"/>
    <mergeCell ref="O26:P26"/>
    <mergeCell ref="R26:S26"/>
    <mergeCell ref="U26:V26"/>
    <mergeCell ref="X26:Y26"/>
    <mergeCell ref="BH25:BI25"/>
    <mergeCell ref="BK25:BL25"/>
    <mergeCell ref="BN25:BO25"/>
    <mergeCell ref="BQ25:BR25"/>
    <mergeCell ref="BT25:BU25"/>
    <mergeCell ref="BW25:BX25"/>
    <mergeCell ref="AP25:AQ25"/>
    <mergeCell ref="AS25:AT25"/>
    <mergeCell ref="F30:G30"/>
    <mergeCell ref="CA30:CC30"/>
    <mergeCell ref="CF30:CJ30"/>
    <mergeCell ref="F31:G31"/>
    <mergeCell ref="CA31:CC31"/>
    <mergeCell ref="CF31:CJ31"/>
    <mergeCell ref="CF26:CJ26"/>
    <mergeCell ref="A27:CJ27"/>
    <mergeCell ref="A28:CJ28"/>
    <mergeCell ref="F29:G29"/>
    <mergeCell ref="CA29:CC29"/>
    <mergeCell ref="CF29:CJ29"/>
    <mergeCell ref="BK26:BL26"/>
    <mergeCell ref="BN26:BO26"/>
    <mergeCell ref="BQ26:BR26"/>
    <mergeCell ref="BT26:BU26"/>
    <mergeCell ref="BW26:BX26"/>
    <mergeCell ref="BZ26:CC26"/>
    <mergeCell ref="AS26:AT26"/>
    <mergeCell ref="AV26:AW26"/>
    <mergeCell ref="AY26:AZ26"/>
    <mergeCell ref="BB26:BC26"/>
    <mergeCell ref="BE26:BF26"/>
    <mergeCell ref="BH26:BI26"/>
    <mergeCell ref="CF34:CJ34"/>
    <mergeCell ref="F35:G35"/>
    <mergeCell ref="CA35:CC35"/>
    <mergeCell ref="CF35:CJ35"/>
    <mergeCell ref="F32:G32"/>
    <mergeCell ref="CA32:CC32"/>
    <mergeCell ref="CF32:CJ32"/>
    <mergeCell ref="F33:G33"/>
    <mergeCell ref="CA33:CC33"/>
    <mergeCell ref="CF33:CJ33"/>
    <mergeCell ref="E36:G36"/>
    <mergeCell ref="I36:J36"/>
    <mergeCell ref="L36:M36"/>
    <mergeCell ref="O36:P36"/>
    <mergeCell ref="R36:S36"/>
    <mergeCell ref="F34:G34"/>
    <mergeCell ref="CA34:CC34"/>
    <mergeCell ref="BW36:BX36"/>
    <mergeCell ref="BZ36:CC36"/>
    <mergeCell ref="CF36:CJ36"/>
    <mergeCell ref="A37:CJ37"/>
    <mergeCell ref="F38:G38"/>
    <mergeCell ref="CA38:CC38"/>
    <mergeCell ref="CF38:CJ38"/>
    <mergeCell ref="BE36:BF36"/>
    <mergeCell ref="BH36:BI36"/>
    <mergeCell ref="BK36:BL36"/>
    <mergeCell ref="BN36:BO36"/>
    <mergeCell ref="BQ36:BR36"/>
    <mergeCell ref="BT36:BU36"/>
    <mergeCell ref="AM36:AN36"/>
    <mergeCell ref="AP36:AQ36"/>
    <mergeCell ref="AS36:AT36"/>
    <mergeCell ref="AV36:AW36"/>
    <mergeCell ref="AY36:AZ36"/>
    <mergeCell ref="BB36:BC36"/>
    <mergeCell ref="U36:V36"/>
    <mergeCell ref="X36:Y36"/>
    <mergeCell ref="AA36:AB36"/>
    <mergeCell ref="AD36:AE36"/>
    <mergeCell ref="AG36:AH36"/>
    <mergeCell ref="AJ36:AK36"/>
    <mergeCell ref="A36:C36"/>
    <mergeCell ref="BB39:BC39"/>
    <mergeCell ref="U39:V39"/>
    <mergeCell ref="X39:Y39"/>
    <mergeCell ref="AA39:AB39"/>
    <mergeCell ref="AD39:AE39"/>
    <mergeCell ref="AG39:AH39"/>
    <mergeCell ref="AJ39:AK39"/>
    <mergeCell ref="A39:C39"/>
    <mergeCell ref="E39:G39"/>
    <mergeCell ref="I39:J39"/>
    <mergeCell ref="L39:M39"/>
    <mergeCell ref="O39:P39"/>
    <mergeCell ref="R39:S39"/>
    <mergeCell ref="F42:G42"/>
    <mergeCell ref="CA42:CC42"/>
    <mergeCell ref="CF42:CJ42"/>
    <mergeCell ref="F43:G43"/>
    <mergeCell ref="CA43:CC43"/>
    <mergeCell ref="CF43:CJ43"/>
    <mergeCell ref="BW39:BX39"/>
    <mergeCell ref="BZ39:CC39"/>
    <mergeCell ref="CF39:CJ39"/>
    <mergeCell ref="A40:CJ40"/>
    <mergeCell ref="F41:G41"/>
    <mergeCell ref="CA41:CC41"/>
    <mergeCell ref="CF41:CJ41"/>
    <mergeCell ref="BE39:BF39"/>
    <mergeCell ref="BH39:BI39"/>
    <mergeCell ref="BK39:BL39"/>
    <mergeCell ref="BN39:BO39"/>
    <mergeCell ref="BQ39:BR39"/>
    <mergeCell ref="BT39:BU39"/>
    <mergeCell ref="AM39:AN39"/>
    <mergeCell ref="AP39:AQ39"/>
    <mergeCell ref="AS39:AT39"/>
    <mergeCell ref="AV39:AW39"/>
    <mergeCell ref="AY39:AZ39"/>
    <mergeCell ref="CA44:CC44"/>
    <mergeCell ref="CF44:CJ44"/>
    <mergeCell ref="A45:C45"/>
    <mergeCell ref="E45:G45"/>
    <mergeCell ref="I45:J45"/>
    <mergeCell ref="L45:M45"/>
    <mergeCell ref="O45:P45"/>
    <mergeCell ref="R45:S45"/>
    <mergeCell ref="U45:V45"/>
    <mergeCell ref="BB45:BC45"/>
    <mergeCell ref="BE45:BF45"/>
    <mergeCell ref="X45:Y45"/>
    <mergeCell ref="AA45:AB45"/>
    <mergeCell ref="AD45:AE45"/>
    <mergeCell ref="AG45:AH45"/>
    <mergeCell ref="AJ45:AK45"/>
    <mergeCell ref="AM45:AN45"/>
    <mergeCell ref="F44:G44"/>
    <mergeCell ref="AG46:AH46"/>
    <mergeCell ref="AJ46:AK46"/>
    <mergeCell ref="AM46:AN46"/>
    <mergeCell ref="AP46:AQ46"/>
    <mergeCell ref="BZ45:CC45"/>
    <mergeCell ref="CF45:CJ45"/>
    <mergeCell ref="A46:C46"/>
    <mergeCell ref="E46:G46"/>
    <mergeCell ref="I46:J46"/>
    <mergeCell ref="L46:M46"/>
    <mergeCell ref="O46:P46"/>
    <mergeCell ref="R46:S46"/>
    <mergeCell ref="U46:V46"/>
    <mergeCell ref="X46:Y46"/>
    <mergeCell ref="BH45:BI45"/>
    <mergeCell ref="BK45:BL45"/>
    <mergeCell ref="BN45:BO45"/>
    <mergeCell ref="BQ45:BR45"/>
    <mergeCell ref="BT45:BU45"/>
    <mergeCell ref="BW45:BX45"/>
    <mergeCell ref="AP45:AQ45"/>
    <mergeCell ref="AS45:AT45"/>
    <mergeCell ref="AV45:AW45"/>
    <mergeCell ref="AY45:AZ45"/>
    <mergeCell ref="CF46:CJ46"/>
    <mergeCell ref="A47:C47"/>
    <mergeCell ref="E47:G47"/>
    <mergeCell ref="I47:J47"/>
    <mergeCell ref="L47:M47"/>
    <mergeCell ref="O47:P47"/>
    <mergeCell ref="R47:S47"/>
    <mergeCell ref="U47:V47"/>
    <mergeCell ref="X47:Y47"/>
    <mergeCell ref="AA47:AB47"/>
    <mergeCell ref="BK46:BL46"/>
    <mergeCell ref="BN46:BO46"/>
    <mergeCell ref="BQ46:BR46"/>
    <mergeCell ref="BT46:BU46"/>
    <mergeCell ref="BW46:BX46"/>
    <mergeCell ref="BZ46:CC46"/>
    <mergeCell ref="AS46:AT46"/>
    <mergeCell ref="AV46:AW46"/>
    <mergeCell ref="AY46:AZ46"/>
    <mergeCell ref="BB46:BC46"/>
    <mergeCell ref="BE46:BF46"/>
    <mergeCell ref="BH46:BI46"/>
    <mergeCell ref="AA46:AB46"/>
    <mergeCell ref="AD46:AE46"/>
    <mergeCell ref="A48:BU48"/>
    <mergeCell ref="CA48:CJ48"/>
    <mergeCell ref="BN47:BO47"/>
    <mergeCell ref="BQ47:BR47"/>
    <mergeCell ref="BT47:BU47"/>
    <mergeCell ref="BW47:BX47"/>
    <mergeCell ref="BZ47:CC47"/>
    <mergeCell ref="CF47:CJ47"/>
    <mergeCell ref="AV47:AW47"/>
    <mergeCell ref="AY47:AZ47"/>
    <mergeCell ref="BB47:BC47"/>
    <mergeCell ref="BE47:BF47"/>
    <mergeCell ref="BH47:BI47"/>
    <mergeCell ref="BK47:BL47"/>
    <mergeCell ref="AD47:AE47"/>
    <mergeCell ref="AG47:AH47"/>
    <mergeCell ref="AJ47:AK47"/>
    <mergeCell ref="AM47:AN47"/>
    <mergeCell ref="AP47:AQ47"/>
    <mergeCell ref="AS47:AT47"/>
  </mergeCells>
  <hyperlinks>
    <hyperlink ref="CK1" location="Indice!B3" display="Indice" xr:uid="{0BEFB0C9-1C64-4592-889D-E0876A60EBD6}"/>
  </hyperlinks>
  <pageMargins left="0" right="0" top="0" bottom="0"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788A0-F94C-4055-B656-6A0552CE87BB}">
  <sheetPr>
    <outlinePr summaryBelow="0"/>
  </sheetPr>
  <dimension ref="A1:AD15"/>
  <sheetViews>
    <sheetView workbookViewId="0">
      <selection activeCell="B3" sqref="B3:S3"/>
    </sheetView>
  </sheetViews>
  <sheetFormatPr baseColWidth="10" defaultColWidth="9.140625" defaultRowHeight="15"/>
  <cols>
    <col min="1" max="1" width="10" customWidth="1"/>
    <col min="2" max="2" width="0.7109375" customWidth="1"/>
    <col min="3" max="3" width="7.7109375" customWidth="1"/>
    <col min="4" max="4" width="0.7109375" customWidth="1"/>
    <col min="5" max="5" width="10" customWidth="1"/>
    <col min="6" max="6" width="0.7109375" customWidth="1"/>
    <col min="7" max="7" width="9.5703125" customWidth="1"/>
    <col min="8" max="8" width="0.7109375" customWidth="1"/>
    <col min="9" max="9" width="14.85546875" customWidth="1"/>
    <col min="10" max="10" width="0.7109375" customWidth="1"/>
    <col min="11" max="11" width="11.140625" customWidth="1"/>
    <col min="12" max="12" width="0.7109375" customWidth="1"/>
    <col min="13" max="13" width="8.85546875" customWidth="1"/>
    <col min="14" max="14" width="0.7109375" customWidth="1"/>
    <col min="15" max="15" width="8.85546875" customWidth="1"/>
    <col min="16" max="16" width="0.7109375" customWidth="1"/>
    <col min="17" max="17" width="13.42578125" customWidth="1"/>
    <col min="18" max="18" width="0.7109375" customWidth="1"/>
    <col min="19" max="19" width="8.28515625" customWidth="1"/>
    <col min="20" max="20" width="1.28515625" customWidth="1"/>
    <col min="21" max="21" width="0.42578125" customWidth="1"/>
    <col min="22" max="22" width="0.7109375" customWidth="1"/>
    <col min="23" max="24" width="0.28515625" customWidth="1"/>
    <col min="25" max="25" width="1.7109375" customWidth="1"/>
    <col min="26" max="26" width="0.140625" customWidth="1"/>
    <col min="27" max="27" width="5.7109375" customWidth="1"/>
    <col min="28" max="29" width="0.140625" customWidth="1"/>
  </cols>
  <sheetData>
    <row r="1" spans="1:30" ht="18.95" customHeight="1">
      <c r="A1" s="1"/>
      <c r="B1" s="1078" t="s">
        <v>1</v>
      </c>
      <c r="C1" s="1079"/>
      <c r="D1" s="1079"/>
      <c r="E1" s="1079"/>
      <c r="F1" s="1079"/>
      <c r="G1" s="1079"/>
      <c r="H1" s="1079"/>
      <c r="I1" s="1079"/>
      <c r="J1" s="1079"/>
      <c r="K1" s="1079"/>
      <c r="L1" s="1079"/>
      <c r="M1" s="1079"/>
      <c r="N1" s="1079"/>
      <c r="O1" s="1079"/>
      <c r="P1" s="1079"/>
      <c r="Q1" s="1079"/>
      <c r="R1" s="1079"/>
      <c r="S1" s="1079"/>
      <c r="T1" s="1"/>
      <c r="U1" s="1076" t="s">
        <v>0</v>
      </c>
      <c r="V1" s="1077"/>
      <c r="W1" s="1077"/>
      <c r="X1" s="1077"/>
      <c r="Y1" s="1077"/>
      <c r="Z1" s="1077"/>
      <c r="AA1" s="1077"/>
      <c r="AB1" s="1077"/>
      <c r="AC1" s="1"/>
      <c r="AD1" s="1032" t="s">
        <v>3055</v>
      </c>
    </row>
    <row r="2" spans="1:30" ht="9.9499999999999993" customHeight="1">
      <c r="A2" s="1"/>
      <c r="B2" s="3"/>
      <c r="C2" s="3"/>
      <c r="D2" s="3"/>
      <c r="E2" s="3"/>
      <c r="F2" s="3"/>
      <c r="G2" s="3"/>
      <c r="H2" s="3"/>
      <c r="I2" s="3"/>
      <c r="J2" s="3"/>
      <c r="K2" s="3"/>
      <c r="L2" s="3"/>
      <c r="M2" s="3"/>
      <c r="N2" s="3"/>
      <c r="O2" s="3"/>
      <c r="P2" s="3"/>
      <c r="Q2" s="3"/>
      <c r="R2" s="3"/>
      <c r="S2" s="3"/>
      <c r="T2" s="1076">
        <v>1</v>
      </c>
      <c r="U2" s="1077"/>
      <c r="V2" s="1077"/>
      <c r="W2" s="1077"/>
      <c r="X2" s="1"/>
      <c r="Y2" s="1076" t="s">
        <v>2</v>
      </c>
      <c r="Z2" s="1077"/>
      <c r="AA2" s="1"/>
      <c r="AB2" s="1"/>
      <c r="AC2" s="1"/>
    </row>
    <row r="3" spans="1:30" ht="14.1" customHeight="1">
      <c r="A3" s="1"/>
      <c r="B3" s="1080" t="s">
        <v>216</v>
      </c>
      <c r="C3" s="1081"/>
      <c r="D3" s="1081"/>
      <c r="E3" s="1081"/>
      <c r="F3" s="1081"/>
      <c r="G3" s="1081"/>
      <c r="H3" s="1081"/>
      <c r="I3" s="1081"/>
      <c r="J3" s="1081"/>
      <c r="K3" s="1081"/>
      <c r="L3" s="1081"/>
      <c r="M3" s="1081"/>
      <c r="N3" s="1081"/>
      <c r="O3" s="1081"/>
      <c r="P3" s="1081"/>
      <c r="Q3" s="1081"/>
      <c r="R3" s="1081"/>
      <c r="S3" s="1081"/>
      <c r="T3" s="2"/>
      <c r="U3" s="2"/>
      <c r="V3" s="2"/>
      <c r="W3" s="2"/>
      <c r="X3" s="1"/>
      <c r="Y3" s="2"/>
      <c r="Z3" s="2"/>
      <c r="AA3" s="1"/>
      <c r="AB3" s="1"/>
      <c r="AC3" s="1"/>
    </row>
    <row r="4" spans="1:30" ht="11.1" customHeight="1">
      <c r="A4" s="1168" t="s">
        <v>7</v>
      </c>
      <c r="B4" s="1169"/>
      <c r="C4" s="1169"/>
      <c r="D4" s="1169"/>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
      <c r="AC4" s="1"/>
    </row>
    <row r="5" spans="1:30" ht="11.1" customHeight="1">
      <c r="A5" s="1168" t="s">
        <v>101</v>
      </c>
      <c r="B5" s="1169"/>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
      <c r="AC5" s="1"/>
    </row>
    <row r="6" spans="1:30" ht="11.1" customHeight="1">
      <c r="A6" s="1168" t="s">
        <v>217</v>
      </c>
      <c r="B6" s="1169"/>
      <c r="C6" s="1169"/>
      <c r="D6" s="1169"/>
      <c r="E6" s="1169"/>
      <c r="F6" s="1169"/>
      <c r="G6" s="1169"/>
      <c r="H6" s="1169"/>
      <c r="I6" s="1169"/>
      <c r="J6" s="1169"/>
      <c r="K6" s="1169"/>
      <c r="L6" s="1169"/>
      <c r="M6" s="1169"/>
      <c r="N6" s="1169"/>
      <c r="O6" s="1169"/>
      <c r="P6" s="1169"/>
      <c r="Q6" s="1169"/>
      <c r="R6" s="1169"/>
      <c r="S6" s="1169"/>
      <c r="T6" s="1169"/>
      <c r="U6" s="1169"/>
      <c r="V6" s="1169"/>
      <c r="W6" s="1169"/>
      <c r="X6" s="1169"/>
      <c r="Y6" s="1169"/>
      <c r="Z6" s="1169"/>
      <c r="AA6" s="1169"/>
      <c r="AB6" s="1"/>
      <c r="AC6" s="1"/>
    </row>
    <row r="7" spans="1:30" ht="18" customHeight="1">
      <c r="A7" s="4"/>
      <c r="B7" s="4"/>
      <c r="C7" s="4"/>
      <c r="D7" s="4"/>
      <c r="E7" s="4"/>
      <c r="F7" s="4"/>
      <c r="G7" s="1029" t="s">
        <v>218</v>
      </c>
      <c r="H7" s="1047"/>
      <c r="I7" s="1029" t="s">
        <v>219</v>
      </c>
      <c r="J7" s="4"/>
      <c r="K7" s="4"/>
      <c r="L7" s="4"/>
      <c r="M7" s="4"/>
      <c r="N7" s="4"/>
      <c r="O7" s="4"/>
      <c r="P7" s="4"/>
      <c r="Q7" s="4"/>
      <c r="R7" s="4"/>
      <c r="S7" s="4"/>
      <c r="T7" s="4"/>
      <c r="U7" s="4"/>
      <c r="V7" s="4"/>
      <c r="W7" s="4"/>
      <c r="X7" s="4"/>
      <c r="Y7" s="4"/>
      <c r="Z7" s="4"/>
      <c r="AA7" s="4"/>
      <c r="AB7" s="4"/>
      <c r="AC7" s="4"/>
    </row>
    <row r="8" spans="1:30" ht="11.1" customHeight="1">
      <c r="A8" s="47" t="s">
        <v>220</v>
      </c>
      <c r="B8" s="4"/>
      <c r="C8" s="47" t="s">
        <v>181</v>
      </c>
      <c r="D8" s="4"/>
      <c r="E8" s="47" t="s">
        <v>221</v>
      </c>
      <c r="F8" s="4"/>
      <c r="G8" s="55"/>
      <c r="H8" s="4"/>
      <c r="I8" s="56"/>
      <c r="J8" s="4"/>
      <c r="K8" s="52" t="s">
        <v>222</v>
      </c>
      <c r="L8" s="4"/>
      <c r="M8" s="1165" t="s">
        <v>223</v>
      </c>
      <c r="N8" s="1166"/>
      <c r="O8" s="1166"/>
      <c r="P8" s="4"/>
      <c r="Q8" s="52" t="s">
        <v>224</v>
      </c>
      <c r="R8" s="4"/>
      <c r="S8" s="1165" t="s">
        <v>225</v>
      </c>
      <c r="T8" s="1166"/>
      <c r="U8" s="1166"/>
      <c r="V8" s="1166"/>
      <c r="W8" s="1166"/>
      <c r="X8" s="1166"/>
      <c r="Y8" s="1166"/>
      <c r="Z8" s="1166"/>
      <c r="AA8" s="1166"/>
      <c r="AB8" s="1166"/>
      <c r="AC8" s="1166"/>
    </row>
    <row r="9" spans="1:30" ht="11.1" customHeight="1">
      <c r="A9" s="4"/>
      <c r="B9" s="4"/>
      <c r="C9" s="4"/>
      <c r="D9" s="4"/>
      <c r="E9" s="4"/>
      <c r="F9" s="4"/>
      <c r="G9" s="4"/>
      <c r="H9" s="4"/>
      <c r="I9" s="4"/>
      <c r="J9" s="4"/>
      <c r="K9" s="4"/>
      <c r="L9" s="4"/>
      <c r="M9" s="52" t="s">
        <v>226</v>
      </c>
      <c r="N9" s="4"/>
      <c r="O9" s="52" t="s">
        <v>227</v>
      </c>
      <c r="P9" s="4"/>
      <c r="Q9" s="4"/>
      <c r="R9" s="4"/>
      <c r="S9" s="1174" t="s">
        <v>228</v>
      </c>
      <c r="T9" s="1175"/>
      <c r="U9" s="1175"/>
      <c r="V9" s="4"/>
      <c r="W9" s="1174" t="s">
        <v>229</v>
      </c>
      <c r="X9" s="1175"/>
      <c r="Y9" s="1175"/>
      <c r="Z9" s="1175"/>
      <c r="AA9" s="1175"/>
      <c r="AB9" s="1175"/>
      <c r="AC9" s="1175"/>
    </row>
    <row r="10" spans="1:30" ht="9.9499999999999993" customHeight="1">
      <c r="A10" s="1176" t="s">
        <v>230</v>
      </c>
      <c r="B10" s="1177"/>
      <c r="C10" s="1177"/>
      <c r="D10" s="1177"/>
      <c r="E10" s="1177"/>
      <c r="F10" s="1177"/>
      <c r="G10" s="1177"/>
      <c r="H10" s="1177"/>
      <c r="I10" s="1177"/>
      <c r="J10" s="1177"/>
      <c r="K10" s="1177"/>
      <c r="L10" s="1177"/>
      <c r="M10" s="1177"/>
      <c r="N10" s="1177"/>
      <c r="O10" s="1177"/>
      <c r="P10" s="1177"/>
      <c r="Q10" s="1177"/>
      <c r="R10" s="1177"/>
      <c r="S10" s="1177"/>
      <c r="T10" s="1177"/>
      <c r="U10" s="1177"/>
      <c r="V10" s="1177"/>
      <c r="W10" s="1177"/>
      <c r="X10" s="1177"/>
      <c r="Y10" s="1177"/>
      <c r="Z10" s="1177"/>
      <c r="AA10" s="1177"/>
      <c r="AB10" s="1177"/>
      <c r="AC10" s="1177"/>
    </row>
    <row r="11" spans="1:30" ht="9.9499999999999993" customHeight="1">
      <c r="A11" s="58">
        <v>43474</v>
      </c>
      <c r="B11" s="1"/>
      <c r="C11" s="45" t="s">
        <v>231</v>
      </c>
      <c r="D11" s="1"/>
      <c r="E11" s="45" t="s">
        <v>232</v>
      </c>
      <c r="F11" s="1"/>
      <c r="G11" s="45" t="s">
        <v>233</v>
      </c>
      <c r="H11" s="1"/>
      <c r="I11" s="46">
        <v>773.06</v>
      </c>
      <c r="J11" s="1"/>
      <c r="K11" s="46">
        <v>347</v>
      </c>
      <c r="L11" s="1"/>
      <c r="M11" s="46">
        <v>268252</v>
      </c>
      <c r="N11" s="1"/>
      <c r="O11" s="46">
        <v>39104</v>
      </c>
      <c r="P11" s="1"/>
      <c r="Q11" s="59">
        <v>6.86</v>
      </c>
      <c r="R11" s="1"/>
      <c r="S11" s="1178" t="s">
        <v>234</v>
      </c>
      <c r="T11" s="1179"/>
      <c r="U11" s="1179"/>
      <c r="V11" s="1"/>
      <c r="W11" s="1178" t="s">
        <v>235</v>
      </c>
      <c r="X11" s="1179"/>
      <c r="Y11" s="1179"/>
      <c r="Z11" s="1179"/>
      <c r="AA11" s="1179"/>
      <c r="AB11" s="1179"/>
      <c r="AC11" s="1179"/>
    </row>
    <row r="12" spans="1:30" ht="9.9499999999999993" customHeight="1">
      <c r="A12" s="47" t="s">
        <v>36</v>
      </c>
      <c r="B12" s="4"/>
      <c r="C12" s="4"/>
      <c r="D12" s="4"/>
      <c r="E12" s="4"/>
      <c r="F12" s="4"/>
      <c r="G12" s="4"/>
      <c r="H12" s="4"/>
      <c r="I12" s="4"/>
      <c r="J12" s="4"/>
      <c r="K12" s="48">
        <v>347</v>
      </c>
      <c r="L12" s="4"/>
      <c r="M12" s="48">
        <v>268252</v>
      </c>
      <c r="N12" s="4"/>
      <c r="O12" s="48">
        <v>39104</v>
      </c>
      <c r="P12" s="4"/>
      <c r="Q12" s="4"/>
      <c r="R12" s="4"/>
      <c r="S12" s="4"/>
      <c r="T12" s="4"/>
      <c r="U12" s="4"/>
      <c r="V12" s="4"/>
      <c r="W12" s="4"/>
      <c r="X12" s="4"/>
      <c r="Y12" s="4"/>
      <c r="Z12" s="4"/>
      <c r="AA12" s="4"/>
      <c r="AB12" s="4"/>
      <c r="AC12" s="4"/>
    </row>
    <row r="13" spans="1:30" ht="9.9499999999999993" customHeight="1">
      <c r="A13" s="47" t="s">
        <v>9</v>
      </c>
      <c r="B13" s="4"/>
      <c r="C13" s="4"/>
      <c r="D13" s="4"/>
      <c r="E13" s="4"/>
      <c r="F13" s="4"/>
      <c r="G13" s="4"/>
      <c r="H13" s="4"/>
      <c r="I13" s="4"/>
      <c r="J13" s="4"/>
      <c r="K13" s="48">
        <v>347</v>
      </c>
      <c r="L13" s="4"/>
      <c r="M13" s="48">
        <v>268252</v>
      </c>
      <c r="N13" s="4"/>
      <c r="O13" s="48">
        <v>39104</v>
      </c>
      <c r="P13" s="4"/>
      <c r="Q13" s="4"/>
      <c r="R13" s="4"/>
      <c r="S13" s="4"/>
      <c r="T13" s="4"/>
      <c r="U13" s="4"/>
      <c r="V13" s="4"/>
      <c r="W13" s="4"/>
      <c r="X13" s="4"/>
      <c r="Y13" s="4"/>
      <c r="Z13" s="4"/>
      <c r="AA13" s="4"/>
      <c r="AB13" s="4"/>
      <c r="AC13" s="4"/>
    </row>
    <row r="14" spans="1:30">
      <c r="A14" s="1170" t="s">
        <v>236</v>
      </c>
      <c r="B14" s="1171"/>
      <c r="C14" s="1171"/>
      <c r="D14" s="1171"/>
      <c r="E14" s="1171"/>
      <c r="F14" s="1171"/>
      <c r="G14" s="1171"/>
      <c r="H14" s="1171"/>
      <c r="I14" s="1171"/>
      <c r="J14" s="1171"/>
      <c r="K14" s="1"/>
      <c r="L14" s="1"/>
      <c r="M14" s="1"/>
      <c r="N14" s="1"/>
      <c r="O14" s="1"/>
      <c r="P14" s="1"/>
      <c r="Q14" s="1172" t="s">
        <v>237</v>
      </c>
      <c r="R14" s="1173"/>
      <c r="S14" s="1173"/>
      <c r="T14" s="1173"/>
      <c r="U14" s="1173"/>
      <c r="V14" s="1173"/>
      <c r="W14" s="1173"/>
      <c r="X14" s="1173"/>
      <c r="Y14" s="1173"/>
      <c r="Z14" s="1173"/>
      <c r="AA14" s="1173"/>
      <c r="AB14" s="1173"/>
      <c r="AC14" s="1173"/>
    </row>
    <row r="15" spans="1:30" ht="9.9499999999999993" customHeight="1">
      <c r="A15" s="1170" t="s">
        <v>50</v>
      </c>
      <c r="B15" s="1171"/>
      <c r="C15" s="1171"/>
      <c r="D15" s="1171"/>
      <c r="E15" s="1171"/>
      <c r="F15" s="1171"/>
      <c r="G15" s="1171"/>
      <c r="H15" s="1171"/>
      <c r="I15" s="1171"/>
      <c r="J15" s="1171"/>
      <c r="K15" s="1"/>
      <c r="L15" s="1"/>
      <c r="M15" s="1"/>
      <c r="N15" s="1"/>
      <c r="O15" s="1"/>
      <c r="P15" s="1"/>
      <c r="Q15" s="1172" t="s">
        <v>19</v>
      </c>
      <c r="R15" s="1173"/>
      <c r="S15" s="1173"/>
      <c r="T15" s="1173"/>
      <c r="U15" s="1173"/>
      <c r="V15" s="1173"/>
      <c r="W15" s="1173"/>
      <c r="X15" s="1173"/>
      <c r="Y15" s="1173"/>
      <c r="Z15" s="1173"/>
      <c r="AA15" s="1173"/>
      <c r="AB15" s="1173"/>
      <c r="AC15" s="1173"/>
    </row>
  </sheetData>
  <mergeCells count="19">
    <mergeCell ref="A4:AA4"/>
    <mergeCell ref="B1:S1"/>
    <mergeCell ref="U1:AB1"/>
    <mergeCell ref="T2:W2"/>
    <mergeCell ref="Y2:Z2"/>
    <mergeCell ref="B3:S3"/>
    <mergeCell ref="A15:J15"/>
    <mergeCell ref="Q15:AC15"/>
    <mergeCell ref="A5:AA5"/>
    <mergeCell ref="A6:AA6"/>
    <mergeCell ref="M8:O8"/>
    <mergeCell ref="S8:AC8"/>
    <mergeCell ref="S9:U9"/>
    <mergeCell ref="W9:AC9"/>
    <mergeCell ref="A10:AC10"/>
    <mergeCell ref="S11:U11"/>
    <mergeCell ref="W11:AC11"/>
    <mergeCell ref="A14:J14"/>
    <mergeCell ref="Q14:AC14"/>
  </mergeCells>
  <hyperlinks>
    <hyperlink ref="AD1" location="Indice!B3" display="Indice" xr:uid="{2AA911FC-03C1-47F1-AA8F-3AC7B374C4D9}"/>
  </hyperlinks>
  <pageMargins left="0" right="0" top="0" bottom="0"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23B1D-9FC4-4AEE-8624-F4FC905CC6CE}">
  <sheetPr>
    <outlinePr summaryBelow="0"/>
  </sheetPr>
  <dimension ref="A1:AA91"/>
  <sheetViews>
    <sheetView workbookViewId="0">
      <selection activeCell="AA1" sqref="AA1"/>
    </sheetView>
  </sheetViews>
  <sheetFormatPr baseColWidth="10" defaultColWidth="9.140625" defaultRowHeight="15"/>
  <cols>
    <col min="1" max="1" width="7" customWidth="1"/>
    <col min="2" max="2" width="0.7109375" customWidth="1"/>
    <col min="3" max="3" width="7.7109375" customWidth="1"/>
    <col min="4" max="4" width="0.7109375" customWidth="1"/>
    <col min="5" max="5" width="7.7109375" customWidth="1"/>
    <col min="6" max="6" width="0.7109375" customWidth="1"/>
    <col min="7" max="7" width="7.7109375" customWidth="1"/>
    <col min="8" max="8" width="0.7109375" customWidth="1"/>
    <col min="9" max="9" width="7.7109375" customWidth="1"/>
    <col min="10" max="10" width="0.7109375" customWidth="1"/>
    <col min="11" max="11" width="7.7109375" customWidth="1"/>
    <col min="12" max="12" width="0.42578125" customWidth="1"/>
    <col min="13" max="13" width="9.140625" customWidth="1"/>
    <col min="14" max="14" width="0.42578125" customWidth="1"/>
    <col min="15" max="15" width="12" customWidth="1"/>
    <col min="16" max="16" width="0.7109375" customWidth="1"/>
    <col min="17" max="17" width="12" customWidth="1"/>
    <col min="18" max="18" width="0.42578125" customWidth="1"/>
    <col min="19" max="19" width="4.140625" customWidth="1"/>
    <col min="20" max="20" width="0.42578125" customWidth="1"/>
    <col min="21" max="21" width="0.85546875" customWidth="1"/>
    <col min="22" max="22" width="1.42578125" customWidth="1"/>
    <col min="23" max="23" width="0.140625" customWidth="1"/>
    <col min="24" max="24" width="1.85546875" customWidth="1"/>
    <col min="25" max="25" width="2.140625" customWidth="1"/>
    <col min="26" max="26" width="0.140625" customWidth="1"/>
  </cols>
  <sheetData>
    <row r="1" spans="1:27">
      <c r="A1" s="1"/>
      <c r="B1" s="1"/>
      <c r="C1" s="1"/>
      <c r="D1" s="1"/>
      <c r="E1" s="1"/>
      <c r="F1" s="1"/>
      <c r="G1" s="1"/>
      <c r="H1" s="1"/>
      <c r="I1" s="1"/>
      <c r="J1" s="1"/>
      <c r="K1" s="1"/>
      <c r="L1" s="1"/>
      <c r="M1" s="1"/>
      <c r="N1" s="1"/>
      <c r="O1" s="1"/>
      <c r="P1" s="1"/>
      <c r="Q1" s="1"/>
      <c r="R1" s="1"/>
      <c r="S1" s="1"/>
      <c r="T1" s="1"/>
      <c r="U1" s="1"/>
      <c r="V1" s="1076" t="s">
        <v>0</v>
      </c>
      <c r="W1" s="1077"/>
      <c r="X1" s="1077"/>
      <c r="Y1" s="1077"/>
      <c r="Z1" s="1"/>
      <c r="AA1" s="1032" t="s">
        <v>3055</v>
      </c>
    </row>
    <row r="2" spans="1:27" ht="18.95" customHeight="1">
      <c r="A2" s="1"/>
      <c r="B2" s="1078" t="s">
        <v>1</v>
      </c>
      <c r="C2" s="1079"/>
      <c r="D2" s="1079"/>
      <c r="E2" s="1079"/>
      <c r="F2" s="1079"/>
      <c r="G2" s="1079"/>
      <c r="H2" s="1079"/>
      <c r="I2" s="1079"/>
      <c r="J2" s="1079"/>
      <c r="K2" s="1079"/>
      <c r="L2" s="1079"/>
      <c r="M2" s="1079"/>
      <c r="N2" s="1079"/>
      <c r="O2" s="1079"/>
      <c r="P2" s="1079"/>
      <c r="Q2" s="1079"/>
      <c r="R2" s="1079"/>
      <c r="S2" s="1079"/>
      <c r="T2" s="1"/>
      <c r="U2" s="1"/>
      <c r="V2" s="2"/>
      <c r="W2" s="2"/>
      <c r="X2" s="2"/>
      <c r="Y2" s="2"/>
      <c r="Z2" s="1"/>
    </row>
    <row r="3" spans="1:27" ht="9.9499999999999993" customHeight="1">
      <c r="A3" s="1"/>
      <c r="B3" s="3"/>
      <c r="C3" s="3"/>
      <c r="D3" s="3"/>
      <c r="E3" s="3"/>
      <c r="F3" s="3"/>
      <c r="G3" s="3"/>
      <c r="H3" s="3"/>
      <c r="I3" s="3"/>
      <c r="J3" s="3"/>
      <c r="K3" s="3"/>
      <c r="L3" s="3"/>
      <c r="M3" s="3"/>
      <c r="N3" s="3"/>
      <c r="O3" s="3"/>
      <c r="P3" s="3"/>
      <c r="Q3" s="3"/>
      <c r="R3" s="3"/>
      <c r="S3" s="3"/>
      <c r="T3" s="1076">
        <v>1</v>
      </c>
      <c r="U3" s="1077"/>
      <c r="V3" s="1077"/>
      <c r="W3" s="1"/>
      <c r="X3" s="14" t="s">
        <v>2</v>
      </c>
      <c r="Y3" s="14">
        <v>1</v>
      </c>
      <c r="Z3" s="1"/>
    </row>
    <row r="4" spans="1:27" ht="14.1" customHeight="1">
      <c r="A4" s="1080" t="s">
        <v>216</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row>
    <row r="5" spans="1:27" ht="12" customHeight="1">
      <c r="A5" s="1099" t="s">
        <v>92</v>
      </c>
      <c r="B5" s="1100"/>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row>
    <row r="6" spans="1:27" ht="12" customHeight="1">
      <c r="A6" s="1099" t="s">
        <v>7</v>
      </c>
      <c r="B6" s="1100"/>
      <c r="C6" s="1100"/>
      <c r="D6" s="1100"/>
      <c r="E6" s="1100"/>
      <c r="F6" s="1100"/>
      <c r="G6" s="1100"/>
      <c r="H6" s="1100"/>
      <c r="I6" s="1100"/>
      <c r="J6" s="1100"/>
      <c r="K6" s="1100"/>
      <c r="L6" s="1100"/>
      <c r="M6" s="1100"/>
      <c r="N6" s="1100"/>
      <c r="O6" s="1100"/>
      <c r="P6" s="1100"/>
      <c r="Q6" s="1100"/>
      <c r="R6" s="1100"/>
      <c r="S6" s="1100"/>
      <c r="T6" s="1100"/>
      <c r="U6" s="1100"/>
      <c r="V6" s="1100"/>
      <c r="W6" s="1100"/>
      <c r="X6" s="1100"/>
      <c r="Y6" s="1100"/>
      <c r="Z6" s="1100"/>
    </row>
    <row r="7" spans="1:27" ht="12" customHeight="1">
      <c r="A7" s="1099" t="s">
        <v>238</v>
      </c>
      <c r="B7" s="1100"/>
      <c r="C7" s="1100"/>
      <c r="D7" s="1100"/>
      <c r="E7" s="1100"/>
      <c r="F7" s="1100"/>
      <c r="G7" s="1100"/>
      <c r="H7" s="1100"/>
      <c r="I7" s="1100"/>
      <c r="J7" s="1100"/>
      <c r="K7" s="1100"/>
      <c r="L7" s="1100"/>
      <c r="M7" s="1100"/>
      <c r="N7" s="1100"/>
      <c r="O7" s="1100"/>
      <c r="P7" s="1100"/>
      <c r="Q7" s="1100"/>
      <c r="R7" s="1100"/>
      <c r="S7" s="1100"/>
      <c r="T7" s="1100"/>
      <c r="U7" s="1100"/>
      <c r="V7" s="1100"/>
      <c r="W7" s="1100"/>
      <c r="X7" s="1100"/>
      <c r="Y7" s="1100"/>
      <c r="Z7" s="1100"/>
    </row>
    <row r="8" spans="1:27" ht="24.95" customHeight="1">
      <c r="A8" s="60" t="s">
        <v>181</v>
      </c>
      <c r="B8" s="4"/>
      <c r="C8" s="1186" t="s">
        <v>239</v>
      </c>
      <c r="D8" s="1187"/>
      <c r="E8" s="1187"/>
      <c r="F8" s="1187"/>
      <c r="G8" s="1187"/>
      <c r="H8" s="1187"/>
      <c r="I8" s="1187"/>
      <c r="J8" s="1187"/>
      <c r="K8" s="1187"/>
      <c r="L8" s="4"/>
      <c r="M8" s="60" t="s">
        <v>240</v>
      </c>
      <c r="N8" s="4"/>
      <c r="O8" s="1186" t="s">
        <v>241</v>
      </c>
      <c r="P8" s="1187"/>
      <c r="Q8" s="1187"/>
      <c r="R8" s="4"/>
      <c r="S8" s="1188" t="s">
        <v>242</v>
      </c>
      <c r="T8" s="1189"/>
      <c r="U8" s="1189"/>
      <c r="V8" s="1189"/>
      <c r="W8" s="1189"/>
      <c r="X8" s="1189"/>
      <c r="Y8" s="1189"/>
      <c r="Z8" s="1189"/>
    </row>
    <row r="9" spans="1:27" ht="11.1" customHeight="1">
      <c r="A9" s="61"/>
      <c r="B9" s="4"/>
      <c r="C9" s="60" t="s">
        <v>243</v>
      </c>
      <c r="D9" s="4"/>
      <c r="E9" s="60" t="s">
        <v>244</v>
      </c>
      <c r="F9" s="4"/>
      <c r="G9" s="60" t="s">
        <v>245</v>
      </c>
      <c r="H9" s="4"/>
      <c r="I9" s="60" t="s">
        <v>246</v>
      </c>
      <c r="J9" s="4"/>
      <c r="K9" s="60" t="s">
        <v>247</v>
      </c>
      <c r="L9" s="4"/>
      <c r="M9" s="61"/>
      <c r="N9" s="4"/>
      <c r="O9" s="62" t="s">
        <v>226</v>
      </c>
      <c r="P9" s="4"/>
      <c r="Q9" s="62" t="s">
        <v>248</v>
      </c>
      <c r="R9" s="4"/>
      <c r="S9" s="61"/>
      <c r="T9" s="61"/>
      <c r="U9" s="61"/>
      <c r="V9" s="61"/>
      <c r="W9" s="61"/>
      <c r="X9" s="61"/>
      <c r="Y9" s="61"/>
      <c r="Z9" s="61"/>
    </row>
    <row r="10" spans="1:27" ht="11.1" customHeight="1">
      <c r="A10" s="1182" t="s">
        <v>230</v>
      </c>
      <c r="B10" s="1183"/>
      <c r="C10" s="1183"/>
      <c r="D10" s="1183"/>
      <c r="E10" s="1183"/>
      <c r="F10" s="1183"/>
      <c r="G10" s="1183"/>
      <c r="H10" s="1183"/>
      <c r="I10" s="1183"/>
      <c r="J10" s="1183"/>
      <c r="K10" s="1183"/>
      <c r="L10" s="1183"/>
      <c r="M10" s="1183"/>
      <c r="N10" s="1183"/>
      <c r="O10" s="1183"/>
      <c r="P10" s="1183"/>
      <c r="Q10" s="1183"/>
      <c r="R10" s="1183"/>
      <c r="S10" s="1183"/>
      <c r="T10" s="1183"/>
      <c r="U10" s="1183"/>
      <c r="V10" s="1183"/>
      <c r="W10" s="1183"/>
      <c r="X10" s="1183"/>
      <c r="Y10" s="1183"/>
      <c r="Z10" s="1183"/>
    </row>
    <row r="11" spans="1:27" ht="11.1" customHeight="1">
      <c r="A11" s="1184" t="s">
        <v>249</v>
      </c>
      <c r="B11" s="1185"/>
      <c r="C11" s="1185"/>
      <c r="D11" s="1185"/>
      <c r="E11" s="1185"/>
      <c r="F11" s="1185"/>
      <c r="G11" s="1185"/>
      <c r="H11" s="1185"/>
      <c r="I11" s="1185"/>
      <c r="J11" s="1185"/>
      <c r="K11" s="1185"/>
      <c r="L11" s="1185"/>
      <c r="M11" s="1185"/>
      <c r="N11" s="1185"/>
      <c r="O11" s="1185"/>
      <c r="P11" s="1185"/>
      <c r="Q11" s="1185"/>
      <c r="R11" s="1185"/>
      <c r="S11" s="1185"/>
      <c r="T11" s="1185"/>
      <c r="U11" s="8"/>
      <c r="V11" s="8"/>
      <c r="W11" s="8"/>
      <c r="X11" s="8"/>
      <c r="Y11" s="8"/>
      <c r="Z11" s="8"/>
    </row>
    <row r="12" spans="1:27" ht="11.1" customHeight="1">
      <c r="A12" s="63" t="s">
        <v>250</v>
      </c>
      <c r="B12" s="1"/>
      <c r="C12" s="64">
        <v>109</v>
      </c>
      <c r="D12" s="1"/>
      <c r="E12" s="1"/>
      <c r="F12" s="1"/>
      <c r="G12" s="1"/>
      <c r="H12" s="1"/>
      <c r="I12" s="1"/>
      <c r="J12" s="1"/>
      <c r="K12" s="1"/>
      <c r="L12" s="1"/>
      <c r="M12" s="1"/>
      <c r="N12" s="1"/>
      <c r="O12" s="1"/>
      <c r="P12" s="1"/>
      <c r="Q12" s="1"/>
      <c r="R12" s="1"/>
      <c r="S12" s="1"/>
      <c r="T12" s="1"/>
      <c r="U12" s="1"/>
      <c r="V12" s="1"/>
      <c r="W12" s="1"/>
      <c r="X12" s="1"/>
      <c r="Y12" s="1"/>
      <c r="Z12" s="1"/>
    </row>
    <row r="13" spans="1:27" ht="11.1" customHeight="1">
      <c r="A13" s="1184" t="s">
        <v>251</v>
      </c>
      <c r="B13" s="1185"/>
      <c r="C13" s="1185"/>
      <c r="D13" s="1185"/>
      <c r="E13" s="1185"/>
      <c r="F13" s="1185"/>
      <c r="G13" s="1185"/>
      <c r="H13" s="1185"/>
      <c r="I13" s="1185"/>
      <c r="J13" s="1185"/>
      <c r="K13" s="1185"/>
      <c r="L13" s="1185"/>
      <c r="M13" s="1185"/>
      <c r="N13" s="1185"/>
      <c r="O13" s="1185"/>
      <c r="P13" s="1185"/>
      <c r="Q13" s="1185"/>
      <c r="R13" s="1185"/>
      <c r="S13" s="1185"/>
      <c r="T13" s="1185"/>
      <c r="U13" s="8"/>
      <c r="V13" s="8"/>
      <c r="W13" s="8"/>
      <c r="X13" s="8"/>
      <c r="Y13" s="8"/>
      <c r="Z13" s="8"/>
    </row>
    <row r="14" spans="1:27" ht="11.1" customHeight="1">
      <c r="A14" s="63" t="s">
        <v>252</v>
      </c>
      <c r="B14" s="1"/>
      <c r="C14" s="64">
        <v>139</v>
      </c>
      <c r="D14" s="1"/>
      <c r="E14" s="1"/>
      <c r="F14" s="1"/>
      <c r="G14" s="1"/>
      <c r="H14" s="1"/>
      <c r="I14" s="1"/>
      <c r="J14" s="1"/>
      <c r="K14" s="1"/>
      <c r="L14" s="1"/>
      <c r="M14" s="1"/>
      <c r="N14" s="1"/>
      <c r="O14" s="1"/>
      <c r="P14" s="1"/>
      <c r="Q14" s="1"/>
      <c r="R14" s="1"/>
      <c r="S14" s="1"/>
      <c r="T14" s="1"/>
      <c r="U14" s="1"/>
      <c r="V14" s="1"/>
      <c r="W14" s="1"/>
      <c r="X14" s="1"/>
      <c r="Y14" s="1"/>
      <c r="Z14" s="1"/>
    </row>
    <row r="15" spans="1:27" ht="11.1" customHeight="1">
      <c r="A15" s="63" t="s">
        <v>253</v>
      </c>
      <c r="B15" s="1"/>
      <c r="C15" s="64">
        <v>16.8</v>
      </c>
      <c r="D15" s="1"/>
      <c r="E15" s="1"/>
      <c r="F15" s="1"/>
      <c r="G15" s="1"/>
      <c r="H15" s="1"/>
      <c r="I15" s="1"/>
      <c r="J15" s="1"/>
      <c r="K15" s="1"/>
      <c r="L15" s="1"/>
      <c r="M15" s="1"/>
      <c r="N15" s="1"/>
      <c r="O15" s="1"/>
      <c r="P15" s="1"/>
      <c r="Q15" s="1"/>
      <c r="R15" s="1"/>
      <c r="S15" s="1"/>
      <c r="T15" s="1"/>
      <c r="U15" s="1"/>
      <c r="V15" s="1"/>
      <c r="W15" s="1"/>
      <c r="X15" s="1"/>
      <c r="Y15" s="1"/>
      <c r="Z15" s="1"/>
    </row>
    <row r="16" spans="1:27" ht="11.1" customHeight="1">
      <c r="A16" s="63" t="s">
        <v>254</v>
      </c>
      <c r="B16" s="1"/>
      <c r="C16" s="64">
        <v>25.04</v>
      </c>
      <c r="D16" s="1"/>
      <c r="E16" s="1"/>
      <c r="F16" s="1"/>
      <c r="G16" s="1"/>
      <c r="H16" s="1"/>
      <c r="I16" s="1"/>
      <c r="J16" s="1"/>
      <c r="K16" s="1"/>
      <c r="L16" s="1"/>
      <c r="M16" s="1"/>
      <c r="N16" s="1"/>
      <c r="O16" s="1"/>
      <c r="P16" s="1"/>
      <c r="Q16" s="1"/>
      <c r="R16" s="1"/>
      <c r="S16" s="1"/>
      <c r="T16" s="1"/>
      <c r="U16" s="1"/>
      <c r="V16" s="1"/>
      <c r="W16" s="1"/>
      <c r="X16" s="1"/>
      <c r="Y16" s="1"/>
      <c r="Z16" s="1"/>
    </row>
    <row r="17" spans="1:26" ht="11.1" customHeight="1">
      <c r="A17" s="63" t="s">
        <v>255</v>
      </c>
      <c r="B17" s="1"/>
      <c r="C17" s="64">
        <v>16.53</v>
      </c>
      <c r="D17" s="1"/>
      <c r="E17" s="1"/>
      <c r="F17" s="1"/>
      <c r="G17" s="1"/>
      <c r="H17" s="1"/>
      <c r="I17" s="1"/>
      <c r="J17" s="1"/>
      <c r="K17" s="1"/>
      <c r="L17" s="1"/>
      <c r="M17" s="1"/>
      <c r="N17" s="1"/>
      <c r="O17" s="1"/>
      <c r="P17" s="1"/>
      <c r="Q17" s="1"/>
      <c r="R17" s="1"/>
      <c r="S17" s="1"/>
      <c r="T17" s="1"/>
      <c r="U17" s="1"/>
      <c r="V17" s="1"/>
      <c r="W17" s="1"/>
      <c r="X17" s="1"/>
      <c r="Y17" s="1"/>
      <c r="Z17" s="1"/>
    </row>
    <row r="18" spans="1:26" ht="11.1" customHeight="1">
      <c r="A18" s="63" t="s">
        <v>256</v>
      </c>
      <c r="B18" s="1"/>
      <c r="C18" s="64">
        <v>146.44</v>
      </c>
      <c r="D18" s="1"/>
      <c r="E18" s="1"/>
      <c r="F18" s="1"/>
      <c r="G18" s="1"/>
      <c r="H18" s="1"/>
      <c r="I18" s="1"/>
      <c r="J18" s="1"/>
      <c r="K18" s="1"/>
      <c r="L18" s="1"/>
      <c r="M18" s="1"/>
      <c r="N18" s="1"/>
      <c r="O18" s="1"/>
      <c r="P18" s="1"/>
      <c r="Q18" s="1"/>
      <c r="R18" s="1"/>
      <c r="S18" s="1"/>
      <c r="T18" s="1"/>
      <c r="U18" s="1"/>
      <c r="V18" s="1"/>
      <c r="W18" s="1"/>
      <c r="X18" s="1"/>
      <c r="Y18" s="1"/>
      <c r="Z18" s="1"/>
    </row>
    <row r="19" spans="1:26" ht="11.1" customHeight="1">
      <c r="A19" s="63" t="s">
        <v>257</v>
      </c>
      <c r="B19" s="1"/>
      <c r="C19" s="64">
        <v>25811</v>
      </c>
      <c r="D19" s="1"/>
      <c r="E19" s="1"/>
      <c r="F19" s="1"/>
      <c r="G19" s="1"/>
      <c r="H19" s="1"/>
      <c r="I19" s="1"/>
      <c r="J19" s="1"/>
      <c r="K19" s="1"/>
      <c r="L19" s="1"/>
      <c r="M19" s="1"/>
      <c r="N19" s="1"/>
      <c r="O19" s="1"/>
      <c r="P19" s="1"/>
      <c r="Q19" s="1"/>
      <c r="R19" s="1"/>
      <c r="S19" s="1"/>
      <c r="T19" s="1"/>
      <c r="U19" s="1"/>
      <c r="V19" s="1"/>
      <c r="W19" s="1"/>
      <c r="X19" s="1"/>
      <c r="Y19" s="1"/>
      <c r="Z19" s="1"/>
    </row>
    <row r="20" spans="1:26" ht="11.1" customHeight="1">
      <c r="A20" s="63" t="s">
        <v>258</v>
      </c>
      <c r="B20" s="1"/>
      <c r="C20" s="64">
        <v>170.75</v>
      </c>
      <c r="D20" s="1"/>
      <c r="E20" s="1"/>
      <c r="F20" s="1"/>
      <c r="G20" s="1"/>
      <c r="H20" s="1"/>
      <c r="I20" s="1"/>
      <c r="J20" s="1"/>
      <c r="K20" s="1"/>
      <c r="L20" s="1"/>
      <c r="M20" s="1"/>
      <c r="N20" s="1"/>
      <c r="O20" s="1"/>
      <c r="P20" s="1"/>
      <c r="Q20" s="1"/>
      <c r="R20" s="1"/>
      <c r="S20" s="1"/>
      <c r="T20" s="1"/>
      <c r="U20" s="1"/>
      <c r="V20" s="1"/>
      <c r="W20" s="1"/>
      <c r="X20" s="1"/>
      <c r="Y20" s="1"/>
      <c r="Z20" s="1"/>
    </row>
    <row r="21" spans="1:26" ht="11.1" customHeight="1">
      <c r="A21" s="63" t="s">
        <v>259</v>
      </c>
      <c r="B21" s="1"/>
      <c r="C21" s="64">
        <v>129.97999999999999</v>
      </c>
      <c r="D21" s="1"/>
      <c r="E21" s="1"/>
      <c r="F21" s="1"/>
      <c r="G21" s="1"/>
      <c r="H21" s="1"/>
      <c r="I21" s="1"/>
      <c r="J21" s="1"/>
      <c r="K21" s="1"/>
      <c r="L21" s="1"/>
      <c r="M21" s="1"/>
      <c r="N21" s="1"/>
      <c r="O21" s="1"/>
      <c r="P21" s="1"/>
      <c r="Q21" s="1"/>
      <c r="R21" s="1"/>
      <c r="S21" s="1"/>
      <c r="T21" s="1"/>
      <c r="U21" s="1"/>
      <c r="V21" s="1"/>
      <c r="W21" s="1"/>
      <c r="X21" s="1"/>
      <c r="Y21" s="1"/>
      <c r="Z21" s="1"/>
    </row>
    <row r="22" spans="1:26" ht="11.1" customHeight="1">
      <c r="A22" s="63" t="s">
        <v>260</v>
      </c>
      <c r="B22" s="1"/>
      <c r="C22" s="64">
        <v>2446.31</v>
      </c>
      <c r="D22" s="1"/>
      <c r="E22" s="1"/>
      <c r="F22" s="1"/>
      <c r="G22" s="1"/>
      <c r="H22" s="1"/>
      <c r="I22" s="1"/>
      <c r="J22" s="1"/>
      <c r="K22" s="1"/>
      <c r="L22" s="1"/>
      <c r="M22" s="1"/>
      <c r="N22" s="1"/>
      <c r="O22" s="1"/>
      <c r="P22" s="1"/>
      <c r="Q22" s="1"/>
      <c r="R22" s="1"/>
      <c r="S22" s="1"/>
      <c r="T22" s="1"/>
      <c r="U22" s="1"/>
      <c r="V22" s="1"/>
      <c r="W22" s="1"/>
      <c r="X22" s="1"/>
      <c r="Y22" s="1"/>
      <c r="Z22" s="1"/>
    </row>
    <row r="23" spans="1:26" ht="11.1" customHeight="1">
      <c r="A23" s="1184" t="s">
        <v>261</v>
      </c>
      <c r="B23" s="1185"/>
      <c r="C23" s="1185"/>
      <c r="D23" s="1185"/>
      <c r="E23" s="1185"/>
      <c r="F23" s="1185"/>
      <c r="G23" s="1185"/>
      <c r="H23" s="1185"/>
      <c r="I23" s="1185"/>
      <c r="J23" s="1185"/>
      <c r="K23" s="1185"/>
      <c r="L23" s="1185"/>
      <c r="M23" s="1185"/>
      <c r="N23" s="1185"/>
      <c r="O23" s="1185"/>
      <c r="P23" s="1185"/>
      <c r="Q23" s="1185"/>
      <c r="R23" s="1185"/>
      <c r="S23" s="1185"/>
      <c r="T23" s="1185"/>
      <c r="U23" s="8"/>
      <c r="V23" s="8"/>
      <c r="W23" s="8"/>
      <c r="X23" s="8"/>
      <c r="Y23" s="8"/>
      <c r="Z23" s="8"/>
    </row>
    <row r="24" spans="1:26" ht="11.1" customHeight="1">
      <c r="A24" s="63" t="s">
        <v>262</v>
      </c>
      <c r="B24" s="1"/>
      <c r="C24" s="64">
        <v>193.89</v>
      </c>
      <c r="D24" s="1"/>
      <c r="E24" s="1"/>
      <c r="F24" s="1"/>
      <c r="G24" s="1"/>
      <c r="H24" s="1"/>
      <c r="I24" s="1"/>
      <c r="J24" s="1"/>
      <c r="K24" s="1"/>
      <c r="L24" s="1"/>
      <c r="M24" s="1"/>
      <c r="N24" s="1"/>
      <c r="O24" s="1"/>
      <c r="P24" s="1"/>
      <c r="Q24" s="1"/>
      <c r="R24" s="1"/>
      <c r="S24" s="1"/>
      <c r="T24" s="1"/>
      <c r="U24" s="1"/>
      <c r="V24" s="1"/>
      <c r="W24" s="1"/>
      <c r="X24" s="1"/>
      <c r="Y24" s="1"/>
      <c r="Z24" s="1"/>
    </row>
    <row r="25" spans="1:26" ht="11.1" customHeight="1">
      <c r="A25" s="63" t="s">
        <v>263</v>
      </c>
      <c r="B25" s="1"/>
      <c r="C25" s="64">
        <v>1585.21</v>
      </c>
      <c r="D25" s="1"/>
      <c r="E25" s="1"/>
      <c r="F25" s="1"/>
      <c r="G25" s="1"/>
      <c r="H25" s="1"/>
      <c r="I25" s="1"/>
      <c r="J25" s="1"/>
      <c r="K25" s="1"/>
      <c r="L25" s="1"/>
      <c r="M25" s="1"/>
      <c r="N25" s="1"/>
      <c r="O25" s="1"/>
      <c r="P25" s="1"/>
      <c r="Q25" s="1"/>
      <c r="R25" s="1"/>
      <c r="S25" s="1"/>
      <c r="T25" s="1"/>
      <c r="U25" s="1"/>
      <c r="V25" s="1"/>
      <c r="W25" s="1"/>
      <c r="X25" s="1"/>
      <c r="Y25" s="1"/>
      <c r="Z25" s="1"/>
    </row>
    <row r="26" spans="1:26" ht="11.1" customHeight="1">
      <c r="A26" s="63" t="s">
        <v>264</v>
      </c>
      <c r="B26" s="1"/>
      <c r="C26" s="64">
        <v>174.38</v>
      </c>
      <c r="D26" s="1"/>
      <c r="E26" s="1"/>
      <c r="F26" s="1"/>
      <c r="G26" s="1"/>
      <c r="H26" s="1"/>
      <c r="I26" s="1"/>
      <c r="J26" s="1"/>
      <c r="K26" s="1"/>
      <c r="L26" s="1"/>
      <c r="M26" s="1"/>
      <c r="N26" s="1"/>
      <c r="O26" s="1"/>
      <c r="P26" s="1"/>
      <c r="Q26" s="1"/>
      <c r="R26" s="1"/>
      <c r="S26" s="1"/>
      <c r="T26" s="1"/>
      <c r="U26" s="1"/>
      <c r="V26" s="1"/>
      <c r="W26" s="1"/>
      <c r="X26" s="1"/>
      <c r="Y26" s="1"/>
      <c r="Z26" s="1"/>
    </row>
    <row r="27" spans="1:26" ht="11.1" customHeight="1">
      <c r="A27" s="63" t="s">
        <v>265</v>
      </c>
      <c r="B27" s="1"/>
      <c r="C27" s="64">
        <v>100</v>
      </c>
      <c r="D27" s="1"/>
      <c r="E27" s="1"/>
      <c r="F27" s="1"/>
      <c r="G27" s="1"/>
      <c r="H27" s="1"/>
      <c r="I27" s="1"/>
      <c r="J27" s="1"/>
      <c r="K27" s="1"/>
      <c r="L27" s="1"/>
      <c r="M27" s="1"/>
      <c r="N27" s="1"/>
      <c r="O27" s="1"/>
      <c r="P27" s="1"/>
      <c r="Q27" s="1"/>
      <c r="R27" s="1"/>
      <c r="S27" s="1"/>
      <c r="T27" s="1"/>
      <c r="U27" s="1"/>
      <c r="V27" s="1"/>
      <c r="W27" s="1"/>
      <c r="X27" s="1"/>
      <c r="Y27" s="1"/>
      <c r="Z27" s="1"/>
    </row>
    <row r="28" spans="1:26" ht="11.1" customHeight="1">
      <c r="A28" s="1184" t="s">
        <v>266</v>
      </c>
      <c r="B28" s="1185"/>
      <c r="C28" s="1185"/>
      <c r="D28" s="1185"/>
      <c r="E28" s="1185"/>
      <c r="F28" s="1185"/>
      <c r="G28" s="1185"/>
      <c r="H28" s="1185"/>
      <c r="I28" s="1185"/>
      <c r="J28" s="1185"/>
      <c r="K28" s="1185"/>
      <c r="L28" s="1185"/>
      <c r="M28" s="1185"/>
      <c r="N28" s="1185"/>
      <c r="O28" s="1185"/>
      <c r="P28" s="1185"/>
      <c r="Q28" s="1185"/>
      <c r="R28" s="1185"/>
      <c r="S28" s="1185"/>
      <c r="T28" s="1185"/>
      <c r="U28" s="8"/>
      <c r="V28" s="8"/>
      <c r="W28" s="8"/>
      <c r="X28" s="8"/>
      <c r="Y28" s="8"/>
      <c r="Z28" s="8"/>
    </row>
    <row r="29" spans="1:26" ht="11.1" customHeight="1">
      <c r="A29" s="63" t="s">
        <v>267</v>
      </c>
      <c r="B29" s="1"/>
      <c r="C29" s="64">
        <v>7245.36</v>
      </c>
      <c r="D29" s="1"/>
      <c r="E29" s="1"/>
      <c r="F29" s="1"/>
      <c r="G29" s="1"/>
      <c r="H29" s="1"/>
      <c r="I29" s="1"/>
      <c r="J29" s="1"/>
      <c r="K29" s="1"/>
      <c r="L29" s="1"/>
      <c r="M29" s="1"/>
      <c r="N29" s="1"/>
      <c r="O29" s="1"/>
      <c r="P29" s="1"/>
      <c r="Q29" s="1"/>
      <c r="R29" s="1"/>
      <c r="S29" s="1"/>
      <c r="T29" s="1"/>
      <c r="U29" s="1"/>
      <c r="V29" s="1"/>
      <c r="W29" s="1"/>
      <c r="X29" s="1"/>
      <c r="Y29" s="1"/>
      <c r="Z29" s="1"/>
    </row>
    <row r="30" spans="1:26" ht="11.1" customHeight="1">
      <c r="A30" s="63" t="s">
        <v>268</v>
      </c>
      <c r="B30" s="1"/>
      <c r="C30" s="64">
        <v>316.93</v>
      </c>
      <c r="D30" s="1"/>
      <c r="E30" s="1"/>
      <c r="F30" s="1"/>
      <c r="G30" s="1"/>
      <c r="H30" s="1"/>
      <c r="I30" s="1"/>
      <c r="J30" s="1"/>
      <c r="K30" s="1"/>
      <c r="L30" s="1"/>
      <c r="M30" s="1"/>
      <c r="N30" s="1"/>
      <c r="O30" s="1"/>
      <c r="P30" s="1"/>
      <c r="Q30" s="1"/>
      <c r="R30" s="1"/>
      <c r="S30" s="1"/>
      <c r="T30" s="1"/>
      <c r="U30" s="1"/>
      <c r="V30" s="1"/>
      <c r="W30" s="1"/>
      <c r="X30" s="1"/>
      <c r="Y30" s="1"/>
      <c r="Z30" s="1"/>
    </row>
    <row r="31" spans="1:26" ht="11.1" customHeight="1">
      <c r="A31" s="63" t="s">
        <v>269</v>
      </c>
      <c r="B31" s="1"/>
      <c r="C31" s="64">
        <v>2069.39</v>
      </c>
      <c r="D31" s="1"/>
      <c r="E31" s="1"/>
      <c r="F31" s="1"/>
      <c r="G31" s="1"/>
      <c r="H31" s="1"/>
      <c r="I31" s="1"/>
      <c r="J31" s="1"/>
      <c r="K31" s="1"/>
      <c r="L31" s="1"/>
      <c r="M31" s="1"/>
      <c r="N31" s="1"/>
      <c r="O31" s="1"/>
      <c r="P31" s="1"/>
      <c r="Q31" s="1"/>
      <c r="R31" s="1"/>
      <c r="S31" s="1"/>
      <c r="T31" s="1"/>
      <c r="U31" s="1"/>
      <c r="V31" s="1"/>
      <c r="W31" s="1"/>
      <c r="X31" s="1"/>
      <c r="Y31" s="1"/>
      <c r="Z31" s="1"/>
    </row>
    <row r="32" spans="1:26" ht="11.1" customHeight="1">
      <c r="A32" s="1184" t="s">
        <v>270</v>
      </c>
      <c r="B32" s="1185"/>
      <c r="C32" s="1185"/>
      <c r="D32" s="1185"/>
      <c r="E32" s="1185"/>
      <c r="F32" s="1185"/>
      <c r="G32" s="1185"/>
      <c r="H32" s="1185"/>
      <c r="I32" s="1185"/>
      <c r="J32" s="1185"/>
      <c r="K32" s="1185"/>
      <c r="L32" s="1185"/>
      <c r="M32" s="1185"/>
      <c r="N32" s="1185"/>
      <c r="O32" s="1185"/>
      <c r="P32" s="1185"/>
      <c r="Q32" s="1185"/>
      <c r="R32" s="1185"/>
      <c r="S32" s="1185"/>
      <c r="T32" s="1185"/>
      <c r="U32" s="8"/>
      <c r="V32" s="8"/>
      <c r="W32" s="8"/>
      <c r="X32" s="8"/>
      <c r="Y32" s="8"/>
      <c r="Z32" s="8"/>
    </row>
    <row r="33" spans="1:26" ht="11.1" customHeight="1">
      <c r="A33" s="63" t="s">
        <v>271</v>
      </c>
      <c r="B33" s="1"/>
      <c r="C33" s="64">
        <v>600</v>
      </c>
      <c r="D33" s="1"/>
      <c r="E33" s="1"/>
      <c r="F33" s="1"/>
      <c r="G33" s="1"/>
      <c r="H33" s="1"/>
      <c r="I33" s="1"/>
      <c r="J33" s="1"/>
      <c r="K33" s="1"/>
      <c r="L33" s="1"/>
      <c r="M33" s="1"/>
      <c r="N33" s="1"/>
      <c r="O33" s="1"/>
      <c r="P33" s="1"/>
      <c r="Q33" s="1"/>
      <c r="R33" s="1"/>
      <c r="S33" s="1"/>
      <c r="T33" s="1"/>
      <c r="U33" s="1"/>
      <c r="V33" s="1"/>
      <c r="W33" s="1"/>
      <c r="X33" s="1"/>
      <c r="Y33" s="1"/>
      <c r="Z33" s="1"/>
    </row>
    <row r="34" spans="1:26" ht="11.1" customHeight="1">
      <c r="A34" s="63" t="s">
        <v>272</v>
      </c>
      <c r="B34" s="1"/>
      <c r="C34" s="64">
        <v>310</v>
      </c>
      <c r="D34" s="1"/>
      <c r="E34" s="1"/>
      <c r="F34" s="1"/>
      <c r="G34" s="1"/>
      <c r="H34" s="1"/>
      <c r="I34" s="1"/>
      <c r="J34" s="1"/>
      <c r="K34" s="1"/>
      <c r="L34" s="1"/>
      <c r="M34" s="1"/>
      <c r="N34" s="1"/>
      <c r="O34" s="1"/>
      <c r="P34" s="1"/>
      <c r="Q34" s="1"/>
      <c r="R34" s="1"/>
      <c r="S34" s="1"/>
      <c r="T34" s="1"/>
      <c r="U34" s="1"/>
      <c r="V34" s="1"/>
      <c r="W34" s="1"/>
      <c r="X34" s="1"/>
      <c r="Y34" s="1"/>
      <c r="Z34" s="1"/>
    </row>
    <row r="35" spans="1:26" ht="11.1" customHeight="1">
      <c r="A35" s="63" t="s">
        <v>273</v>
      </c>
      <c r="B35" s="1"/>
      <c r="C35" s="64">
        <v>773.06</v>
      </c>
      <c r="D35" s="1"/>
      <c r="E35" s="1"/>
      <c r="F35" s="1"/>
      <c r="G35" s="1"/>
      <c r="H35" s="1"/>
      <c r="I35" s="1"/>
      <c r="J35" s="1"/>
      <c r="K35" s="1"/>
      <c r="L35" s="1"/>
      <c r="M35" s="1"/>
      <c r="N35" s="1"/>
      <c r="O35" s="1"/>
      <c r="P35" s="1"/>
      <c r="Q35" s="1"/>
      <c r="R35" s="1"/>
      <c r="S35" s="1"/>
      <c r="T35" s="1"/>
      <c r="U35" s="1"/>
      <c r="V35" s="1"/>
      <c r="W35" s="1"/>
      <c r="X35" s="1"/>
      <c r="Y35" s="1"/>
      <c r="Z35" s="1"/>
    </row>
    <row r="36" spans="1:26" ht="11.1" customHeight="1">
      <c r="A36" s="1184" t="s">
        <v>274</v>
      </c>
      <c r="B36" s="1185"/>
      <c r="C36" s="1185"/>
      <c r="D36" s="1185"/>
      <c r="E36" s="1185"/>
      <c r="F36" s="1185"/>
      <c r="G36" s="1185"/>
      <c r="H36" s="1185"/>
      <c r="I36" s="1185"/>
      <c r="J36" s="1185"/>
      <c r="K36" s="1185"/>
      <c r="L36" s="1185"/>
      <c r="M36" s="1185"/>
      <c r="N36" s="1185"/>
      <c r="O36" s="1185"/>
      <c r="P36" s="1185"/>
      <c r="Q36" s="1185"/>
      <c r="R36" s="1185"/>
      <c r="S36" s="1185"/>
      <c r="T36" s="1185"/>
      <c r="U36" s="8"/>
      <c r="V36" s="8"/>
      <c r="W36" s="8"/>
      <c r="X36" s="8"/>
      <c r="Y36" s="8"/>
      <c r="Z36" s="8"/>
    </row>
    <row r="37" spans="1:26" ht="11.1" customHeight="1">
      <c r="A37" s="63" t="s">
        <v>275</v>
      </c>
      <c r="B37" s="1"/>
      <c r="C37" s="64">
        <v>2477.63</v>
      </c>
      <c r="D37" s="1"/>
      <c r="E37" s="1"/>
      <c r="F37" s="1"/>
      <c r="G37" s="1"/>
      <c r="H37" s="1"/>
      <c r="I37" s="1"/>
      <c r="J37" s="1"/>
      <c r="K37" s="1"/>
      <c r="L37" s="1"/>
      <c r="M37" s="1"/>
      <c r="N37" s="1"/>
      <c r="O37" s="1"/>
      <c r="P37" s="1"/>
      <c r="Q37" s="1"/>
      <c r="R37" s="1"/>
      <c r="S37" s="1"/>
      <c r="T37" s="1"/>
      <c r="U37" s="1"/>
      <c r="V37" s="1"/>
      <c r="W37" s="1"/>
      <c r="X37" s="1"/>
      <c r="Y37" s="1"/>
      <c r="Z37" s="1"/>
    </row>
    <row r="38" spans="1:26" ht="11.1" customHeight="1">
      <c r="A38" s="63" t="s">
        <v>276</v>
      </c>
      <c r="B38" s="1"/>
      <c r="C38" s="64">
        <v>2526.61</v>
      </c>
      <c r="D38" s="1"/>
      <c r="E38" s="1"/>
      <c r="F38" s="1"/>
      <c r="G38" s="1"/>
      <c r="H38" s="1"/>
      <c r="I38" s="1"/>
      <c r="J38" s="1"/>
      <c r="K38" s="1"/>
      <c r="L38" s="1"/>
      <c r="M38" s="1"/>
      <c r="N38" s="1"/>
      <c r="O38" s="1"/>
      <c r="P38" s="1"/>
      <c r="Q38" s="1"/>
      <c r="R38" s="1"/>
      <c r="S38" s="1"/>
      <c r="T38" s="1"/>
      <c r="U38" s="1"/>
      <c r="V38" s="1"/>
      <c r="W38" s="1"/>
      <c r="X38" s="1"/>
      <c r="Y38" s="1"/>
      <c r="Z38" s="1"/>
    </row>
    <row r="39" spans="1:26" ht="11.1" customHeight="1">
      <c r="A39" s="63" t="s">
        <v>277</v>
      </c>
      <c r="B39" s="1"/>
      <c r="C39" s="64">
        <v>288.58999999999997</v>
      </c>
      <c r="D39" s="1"/>
      <c r="E39" s="1"/>
      <c r="F39" s="1"/>
      <c r="G39" s="1"/>
      <c r="H39" s="1"/>
      <c r="I39" s="1"/>
      <c r="J39" s="1"/>
      <c r="K39" s="1"/>
      <c r="L39" s="1"/>
      <c r="M39" s="1"/>
      <c r="N39" s="1"/>
      <c r="O39" s="1"/>
      <c r="P39" s="1"/>
      <c r="Q39" s="1"/>
      <c r="R39" s="1"/>
      <c r="S39" s="1"/>
      <c r="T39" s="1"/>
      <c r="U39" s="1"/>
      <c r="V39" s="1"/>
      <c r="W39" s="1"/>
      <c r="X39" s="1"/>
      <c r="Y39" s="1"/>
      <c r="Z39" s="1"/>
    </row>
    <row r="40" spans="1:26" ht="11.1" customHeight="1">
      <c r="A40" s="63" t="s">
        <v>278</v>
      </c>
      <c r="B40" s="1"/>
      <c r="C40" s="64">
        <v>145.44</v>
      </c>
      <c r="D40" s="1"/>
      <c r="E40" s="1"/>
      <c r="F40" s="1"/>
      <c r="G40" s="1"/>
      <c r="H40" s="1"/>
      <c r="I40" s="1"/>
      <c r="J40" s="1"/>
      <c r="K40" s="1"/>
      <c r="L40" s="1"/>
      <c r="M40" s="1"/>
      <c r="N40" s="1"/>
      <c r="O40" s="1"/>
      <c r="P40" s="1"/>
      <c r="Q40" s="1"/>
      <c r="R40" s="1"/>
      <c r="S40" s="1"/>
      <c r="T40" s="1"/>
      <c r="U40" s="1"/>
      <c r="V40" s="1"/>
      <c r="W40" s="1"/>
      <c r="X40" s="1"/>
      <c r="Y40" s="1"/>
      <c r="Z40" s="1"/>
    </row>
    <row r="41" spans="1:26" ht="11.1" customHeight="1">
      <c r="A41" s="63" t="s">
        <v>279</v>
      </c>
      <c r="B41" s="1"/>
      <c r="C41" s="64">
        <v>100.11</v>
      </c>
      <c r="D41" s="1"/>
      <c r="E41" s="1"/>
      <c r="F41" s="1"/>
      <c r="G41" s="1"/>
      <c r="H41" s="1"/>
      <c r="I41" s="1"/>
      <c r="J41" s="1"/>
      <c r="K41" s="1"/>
      <c r="L41" s="1"/>
      <c r="M41" s="1"/>
      <c r="N41" s="1"/>
      <c r="O41" s="1"/>
      <c r="P41" s="1"/>
      <c r="Q41" s="1"/>
      <c r="R41" s="1"/>
      <c r="S41" s="1"/>
      <c r="T41" s="1"/>
      <c r="U41" s="1"/>
      <c r="V41" s="1"/>
      <c r="W41" s="1"/>
      <c r="X41" s="1"/>
      <c r="Y41" s="1"/>
      <c r="Z41" s="1"/>
    </row>
    <row r="42" spans="1:26" ht="11.1" customHeight="1">
      <c r="A42" s="63" t="s">
        <v>280</v>
      </c>
      <c r="B42" s="1"/>
      <c r="C42" s="64">
        <v>150.41999999999999</v>
      </c>
      <c r="D42" s="1"/>
      <c r="E42" s="1"/>
      <c r="F42" s="1"/>
      <c r="G42" s="1"/>
      <c r="H42" s="1"/>
      <c r="I42" s="1"/>
      <c r="J42" s="1"/>
      <c r="K42" s="1"/>
      <c r="L42" s="1"/>
      <c r="M42" s="1"/>
      <c r="N42" s="1"/>
      <c r="O42" s="1"/>
      <c r="P42" s="1"/>
      <c r="Q42" s="1"/>
      <c r="R42" s="1"/>
      <c r="S42" s="1"/>
      <c r="T42" s="1"/>
      <c r="U42" s="1"/>
      <c r="V42" s="1"/>
      <c r="W42" s="1"/>
      <c r="X42" s="1"/>
      <c r="Y42" s="1"/>
      <c r="Z42" s="1"/>
    </row>
    <row r="43" spans="1:26" ht="11.1" customHeight="1">
      <c r="A43" s="63" t="s">
        <v>281</v>
      </c>
      <c r="B43" s="1"/>
      <c r="C43" s="64">
        <v>103.96</v>
      </c>
      <c r="D43" s="1"/>
      <c r="E43" s="1"/>
      <c r="F43" s="1"/>
      <c r="G43" s="1"/>
      <c r="H43" s="1"/>
      <c r="I43" s="1"/>
      <c r="J43" s="1"/>
      <c r="K43" s="1"/>
      <c r="L43" s="1"/>
      <c r="M43" s="1"/>
      <c r="N43" s="1"/>
      <c r="O43" s="1"/>
      <c r="P43" s="1"/>
      <c r="Q43" s="1"/>
      <c r="R43" s="1"/>
      <c r="S43" s="1"/>
      <c r="T43" s="1"/>
      <c r="U43" s="1"/>
      <c r="V43" s="1"/>
      <c r="W43" s="1"/>
      <c r="X43" s="1"/>
      <c r="Y43" s="1"/>
      <c r="Z43" s="1"/>
    </row>
    <row r="44" spans="1:26" ht="11.1" customHeight="1">
      <c r="A44" s="63" t="s">
        <v>282</v>
      </c>
      <c r="B44" s="1"/>
      <c r="C44" s="64">
        <v>385</v>
      </c>
      <c r="D44" s="1"/>
      <c r="E44" s="1"/>
      <c r="F44" s="1"/>
      <c r="G44" s="1"/>
      <c r="H44" s="1"/>
      <c r="I44" s="1"/>
      <c r="J44" s="1"/>
      <c r="K44" s="1"/>
      <c r="L44" s="1"/>
      <c r="M44" s="1"/>
      <c r="N44" s="1"/>
      <c r="O44" s="1"/>
      <c r="P44" s="1"/>
      <c r="Q44" s="1"/>
      <c r="R44" s="1"/>
      <c r="S44" s="1"/>
      <c r="T44" s="1"/>
      <c r="U44" s="1"/>
      <c r="V44" s="1"/>
      <c r="W44" s="1"/>
      <c r="X44" s="1"/>
      <c r="Y44" s="1"/>
      <c r="Z44" s="1"/>
    </row>
    <row r="45" spans="1:26" ht="11.1" customHeight="1">
      <c r="A45" s="63" t="s">
        <v>283</v>
      </c>
      <c r="B45" s="1"/>
      <c r="C45" s="64">
        <v>115</v>
      </c>
      <c r="D45" s="1"/>
      <c r="E45" s="1"/>
      <c r="F45" s="1"/>
      <c r="G45" s="1"/>
      <c r="H45" s="1"/>
      <c r="I45" s="1"/>
      <c r="J45" s="1"/>
      <c r="K45" s="1"/>
      <c r="L45" s="1"/>
      <c r="M45" s="1"/>
      <c r="N45" s="1"/>
      <c r="O45" s="1"/>
      <c r="P45" s="1"/>
      <c r="Q45" s="1"/>
      <c r="R45" s="1"/>
      <c r="S45" s="1"/>
      <c r="T45" s="1"/>
      <c r="U45" s="1"/>
      <c r="V45" s="1"/>
      <c r="W45" s="1"/>
      <c r="X45" s="1"/>
      <c r="Y45" s="1"/>
      <c r="Z45" s="1"/>
    </row>
    <row r="46" spans="1:26" ht="11.1" customHeight="1">
      <c r="A46" s="1184" t="s">
        <v>284</v>
      </c>
      <c r="B46" s="1185"/>
      <c r="C46" s="1185"/>
      <c r="D46" s="1185"/>
      <c r="E46" s="1185"/>
      <c r="F46" s="1185"/>
      <c r="G46" s="1185"/>
      <c r="H46" s="1185"/>
      <c r="I46" s="1185"/>
      <c r="J46" s="1185"/>
      <c r="K46" s="1185"/>
      <c r="L46" s="1185"/>
      <c r="M46" s="1185"/>
      <c r="N46" s="1185"/>
      <c r="O46" s="1185"/>
      <c r="P46" s="1185"/>
      <c r="Q46" s="1185"/>
      <c r="R46" s="1185"/>
      <c r="S46" s="1185"/>
      <c r="T46" s="1185"/>
      <c r="U46" s="8"/>
      <c r="V46" s="8"/>
      <c r="W46" s="8"/>
      <c r="X46" s="8"/>
      <c r="Y46" s="8"/>
      <c r="Z46" s="8"/>
    </row>
    <row r="47" spans="1:26" ht="11.1" customHeight="1">
      <c r="A47" s="63" t="s">
        <v>285</v>
      </c>
      <c r="B47" s="1"/>
      <c r="C47" s="64">
        <v>2180.75</v>
      </c>
      <c r="D47" s="1"/>
      <c r="E47" s="1"/>
      <c r="F47" s="1"/>
      <c r="G47" s="1"/>
      <c r="H47" s="1"/>
      <c r="I47" s="1"/>
      <c r="J47" s="1"/>
      <c r="K47" s="1"/>
      <c r="L47" s="1"/>
      <c r="M47" s="1"/>
      <c r="N47" s="1"/>
      <c r="O47" s="1"/>
      <c r="P47" s="1"/>
      <c r="Q47" s="1"/>
      <c r="R47" s="1"/>
      <c r="S47" s="1"/>
      <c r="T47" s="1"/>
      <c r="U47" s="1"/>
      <c r="V47" s="1"/>
      <c r="W47" s="1"/>
      <c r="X47" s="1"/>
      <c r="Y47" s="1"/>
      <c r="Z47" s="1"/>
    </row>
    <row r="48" spans="1:26" ht="11.1" customHeight="1">
      <c r="A48" s="63" t="s">
        <v>286</v>
      </c>
      <c r="B48" s="1"/>
      <c r="C48" s="64">
        <v>108.41</v>
      </c>
      <c r="D48" s="1"/>
      <c r="E48" s="1"/>
      <c r="F48" s="1"/>
      <c r="G48" s="1"/>
      <c r="H48" s="1"/>
      <c r="I48" s="1"/>
      <c r="J48" s="1"/>
      <c r="K48" s="1"/>
      <c r="L48" s="1"/>
      <c r="M48" s="1"/>
      <c r="N48" s="1"/>
      <c r="O48" s="1"/>
      <c r="P48" s="1"/>
      <c r="Q48" s="1"/>
      <c r="R48" s="1"/>
      <c r="S48" s="1"/>
      <c r="T48" s="1"/>
      <c r="U48" s="1"/>
      <c r="V48" s="1"/>
      <c r="W48" s="1"/>
      <c r="X48" s="1"/>
      <c r="Y48" s="1"/>
      <c r="Z48" s="1"/>
    </row>
    <row r="49" spans="1:26" ht="11.1" customHeight="1">
      <c r="A49" s="63" t="s">
        <v>287</v>
      </c>
      <c r="B49" s="1"/>
      <c r="C49" s="64">
        <v>44.48</v>
      </c>
      <c r="D49" s="1"/>
      <c r="E49" s="1"/>
      <c r="F49" s="1"/>
      <c r="G49" s="1"/>
      <c r="H49" s="1"/>
      <c r="I49" s="1"/>
      <c r="J49" s="1"/>
      <c r="K49" s="1"/>
      <c r="L49" s="1"/>
      <c r="M49" s="1"/>
      <c r="N49" s="1"/>
      <c r="O49" s="1"/>
      <c r="P49" s="1"/>
      <c r="Q49" s="1"/>
      <c r="R49" s="1"/>
      <c r="S49" s="1"/>
      <c r="T49" s="1"/>
      <c r="U49" s="1"/>
      <c r="V49" s="1"/>
      <c r="W49" s="1"/>
      <c r="X49" s="1"/>
      <c r="Y49" s="1"/>
      <c r="Z49" s="1"/>
    </row>
    <row r="50" spans="1:26" ht="11.1" customHeight="1">
      <c r="A50" s="1184" t="s">
        <v>288</v>
      </c>
      <c r="B50" s="1185"/>
      <c r="C50" s="1185"/>
      <c r="D50" s="1185"/>
      <c r="E50" s="1185"/>
      <c r="F50" s="1185"/>
      <c r="G50" s="1185"/>
      <c r="H50" s="1185"/>
      <c r="I50" s="1185"/>
      <c r="J50" s="1185"/>
      <c r="K50" s="1185"/>
      <c r="L50" s="1185"/>
      <c r="M50" s="1185"/>
      <c r="N50" s="1185"/>
      <c r="O50" s="1185"/>
      <c r="P50" s="1185"/>
      <c r="Q50" s="1185"/>
      <c r="R50" s="1185"/>
      <c r="S50" s="1185"/>
      <c r="T50" s="1185"/>
      <c r="U50" s="8"/>
      <c r="V50" s="8"/>
      <c r="W50" s="8"/>
      <c r="X50" s="8"/>
      <c r="Y50" s="8"/>
      <c r="Z50" s="8"/>
    </row>
    <row r="51" spans="1:26" ht="11.1" customHeight="1">
      <c r="A51" s="63" t="s">
        <v>289</v>
      </c>
      <c r="B51" s="1"/>
      <c r="C51" s="64">
        <v>2310.98</v>
      </c>
      <c r="D51" s="1"/>
      <c r="E51" s="1"/>
      <c r="F51" s="1"/>
      <c r="G51" s="1"/>
      <c r="H51" s="1"/>
      <c r="I51" s="1"/>
      <c r="J51" s="1"/>
      <c r="K51" s="1"/>
      <c r="L51" s="1"/>
      <c r="M51" s="1"/>
      <c r="N51" s="1"/>
      <c r="O51" s="1"/>
      <c r="P51" s="1"/>
      <c r="Q51" s="1"/>
      <c r="R51" s="1"/>
      <c r="S51" s="1"/>
      <c r="T51" s="1"/>
      <c r="U51" s="1"/>
      <c r="V51" s="1"/>
      <c r="W51" s="1"/>
      <c r="X51" s="1"/>
      <c r="Y51" s="1"/>
      <c r="Z51" s="1"/>
    </row>
    <row r="52" spans="1:26" ht="11.1" customHeight="1">
      <c r="A52" s="63" t="s">
        <v>290</v>
      </c>
      <c r="B52" s="1"/>
      <c r="C52" s="64">
        <v>1374.05</v>
      </c>
      <c r="D52" s="1"/>
      <c r="E52" s="1"/>
      <c r="F52" s="1"/>
      <c r="G52" s="1"/>
      <c r="H52" s="1"/>
      <c r="I52" s="1"/>
      <c r="J52" s="1"/>
      <c r="K52" s="1"/>
      <c r="L52" s="1"/>
      <c r="M52" s="1"/>
      <c r="N52" s="1"/>
      <c r="O52" s="1"/>
      <c r="P52" s="1"/>
      <c r="Q52" s="1"/>
      <c r="R52" s="1"/>
      <c r="S52" s="1"/>
      <c r="T52" s="1"/>
      <c r="U52" s="1"/>
      <c r="V52" s="1"/>
      <c r="W52" s="1"/>
      <c r="X52" s="1"/>
      <c r="Y52" s="1"/>
      <c r="Z52" s="1"/>
    </row>
    <row r="53" spans="1:26" ht="11.1" customHeight="1">
      <c r="A53" s="1184" t="s">
        <v>291</v>
      </c>
      <c r="B53" s="1185"/>
      <c r="C53" s="1185"/>
      <c r="D53" s="1185"/>
      <c r="E53" s="1185"/>
      <c r="F53" s="1185"/>
      <c r="G53" s="1185"/>
      <c r="H53" s="1185"/>
      <c r="I53" s="1185"/>
      <c r="J53" s="1185"/>
      <c r="K53" s="1185"/>
      <c r="L53" s="1185"/>
      <c r="M53" s="1185"/>
      <c r="N53" s="1185"/>
      <c r="O53" s="1185"/>
      <c r="P53" s="1185"/>
      <c r="Q53" s="1185"/>
      <c r="R53" s="1185"/>
      <c r="S53" s="1185"/>
      <c r="T53" s="1185"/>
      <c r="U53" s="8"/>
      <c r="V53" s="8"/>
      <c r="W53" s="8"/>
      <c r="X53" s="8"/>
      <c r="Y53" s="8"/>
      <c r="Z53" s="8"/>
    </row>
    <row r="54" spans="1:26" ht="11.1" customHeight="1">
      <c r="A54" s="63" t="s">
        <v>292</v>
      </c>
      <c r="B54" s="1"/>
      <c r="C54" s="64">
        <v>171.96</v>
      </c>
      <c r="D54" s="1"/>
      <c r="E54" s="1"/>
      <c r="F54" s="1"/>
      <c r="G54" s="1"/>
      <c r="H54" s="1"/>
      <c r="I54" s="1"/>
      <c r="J54" s="1"/>
      <c r="K54" s="1"/>
      <c r="L54" s="1"/>
      <c r="M54" s="1"/>
      <c r="N54" s="1"/>
      <c r="O54" s="1"/>
      <c r="P54" s="1"/>
      <c r="Q54" s="1"/>
      <c r="R54" s="1"/>
      <c r="S54" s="1"/>
      <c r="T54" s="1"/>
      <c r="U54" s="1"/>
      <c r="V54" s="1"/>
      <c r="W54" s="1"/>
      <c r="X54" s="1"/>
      <c r="Y54" s="1"/>
      <c r="Z54" s="1"/>
    </row>
    <row r="55" spans="1:26" ht="11.1" customHeight="1">
      <c r="A55" s="1180" t="s">
        <v>36</v>
      </c>
      <c r="B55" s="1181"/>
      <c r="C55" s="1181"/>
      <c r="D55" s="1181"/>
      <c r="E55" s="1181"/>
      <c r="F55" s="1181"/>
      <c r="G55" s="1181"/>
      <c r="H55" s="1181"/>
      <c r="I55" s="1181"/>
      <c r="J55" s="1181"/>
      <c r="K55" s="1181"/>
      <c r="L55" s="16"/>
      <c r="M55" s="16"/>
      <c r="N55" s="16"/>
      <c r="O55" s="16"/>
      <c r="P55" s="16"/>
      <c r="Q55" s="16"/>
      <c r="R55" s="16"/>
      <c r="S55" s="16"/>
      <c r="T55" s="16"/>
      <c r="U55" s="16"/>
      <c r="V55" s="16"/>
      <c r="W55" s="16"/>
      <c r="X55" s="16"/>
      <c r="Y55" s="16"/>
      <c r="Z55" s="16"/>
    </row>
    <row r="56" spans="1:26" ht="11.1" customHeight="1">
      <c r="A56" s="1182" t="s">
        <v>293</v>
      </c>
      <c r="B56" s="1183"/>
      <c r="C56" s="1183"/>
      <c r="D56" s="1183"/>
      <c r="E56" s="1183"/>
      <c r="F56" s="1183"/>
      <c r="G56" s="1183"/>
      <c r="H56" s="1183"/>
      <c r="I56" s="1183"/>
      <c r="J56" s="1183"/>
      <c r="K56" s="1183"/>
      <c r="L56" s="1183"/>
      <c r="M56" s="1183"/>
      <c r="N56" s="1183"/>
      <c r="O56" s="1183"/>
      <c r="P56" s="1183"/>
      <c r="Q56" s="1183"/>
      <c r="R56" s="1183"/>
      <c r="S56" s="1183"/>
      <c r="T56" s="1183"/>
      <c r="U56" s="1183"/>
      <c r="V56" s="1183"/>
      <c r="W56" s="1183"/>
      <c r="X56" s="1183"/>
      <c r="Y56" s="1183"/>
      <c r="Z56" s="1183"/>
    </row>
    <row r="57" spans="1:26" ht="11.1" customHeight="1">
      <c r="A57" s="1184" t="s">
        <v>249</v>
      </c>
      <c r="B57" s="1185"/>
      <c r="C57" s="1185"/>
      <c r="D57" s="1185"/>
      <c r="E57" s="1185"/>
      <c r="F57" s="1185"/>
      <c r="G57" s="1185"/>
      <c r="H57" s="1185"/>
      <c r="I57" s="1185"/>
      <c r="J57" s="1185"/>
      <c r="K57" s="1185"/>
      <c r="L57" s="1185"/>
      <c r="M57" s="1185"/>
      <c r="N57" s="1185"/>
      <c r="O57" s="1185"/>
      <c r="P57" s="1185"/>
      <c r="Q57" s="1185"/>
      <c r="R57" s="1185"/>
      <c r="S57" s="1185"/>
      <c r="T57" s="1185"/>
      <c r="U57" s="8"/>
      <c r="V57" s="8"/>
      <c r="W57" s="8"/>
      <c r="X57" s="8"/>
      <c r="Y57" s="8"/>
      <c r="Z57" s="8"/>
    </row>
    <row r="58" spans="1:26" ht="11.1" customHeight="1">
      <c r="A58" s="63" t="s">
        <v>250</v>
      </c>
      <c r="B58" s="1"/>
      <c r="C58" s="64">
        <v>26.49</v>
      </c>
      <c r="D58" s="1"/>
      <c r="E58" s="1"/>
      <c r="F58" s="1"/>
      <c r="G58" s="1"/>
      <c r="H58" s="1"/>
      <c r="I58" s="1"/>
      <c r="J58" s="1"/>
      <c r="K58" s="1"/>
      <c r="L58" s="1"/>
      <c r="M58" s="1"/>
      <c r="N58" s="1"/>
      <c r="O58" s="1"/>
      <c r="P58" s="1"/>
      <c r="Q58" s="1"/>
      <c r="R58" s="1"/>
      <c r="S58" s="1"/>
      <c r="T58" s="1"/>
      <c r="U58" s="1"/>
      <c r="V58" s="1"/>
      <c r="W58" s="1"/>
      <c r="X58" s="1"/>
      <c r="Y58" s="1"/>
      <c r="Z58" s="1"/>
    </row>
    <row r="59" spans="1:26" ht="11.1" customHeight="1">
      <c r="A59" s="1184" t="s">
        <v>274</v>
      </c>
      <c r="B59" s="1185"/>
      <c r="C59" s="1185"/>
      <c r="D59" s="1185"/>
      <c r="E59" s="1185"/>
      <c r="F59" s="1185"/>
      <c r="G59" s="1185"/>
      <c r="H59" s="1185"/>
      <c r="I59" s="1185"/>
      <c r="J59" s="1185"/>
      <c r="K59" s="1185"/>
      <c r="L59" s="1185"/>
      <c r="M59" s="1185"/>
      <c r="N59" s="1185"/>
      <c r="O59" s="1185"/>
      <c r="P59" s="1185"/>
      <c r="Q59" s="1185"/>
      <c r="R59" s="1185"/>
      <c r="S59" s="1185"/>
      <c r="T59" s="1185"/>
      <c r="U59" s="8"/>
      <c r="V59" s="8"/>
      <c r="W59" s="8"/>
      <c r="X59" s="8"/>
      <c r="Y59" s="8"/>
      <c r="Z59" s="8"/>
    </row>
    <row r="60" spans="1:26" ht="11.1" customHeight="1">
      <c r="A60" s="63" t="s">
        <v>278</v>
      </c>
      <c r="B60" s="1"/>
      <c r="C60" s="64">
        <v>100</v>
      </c>
      <c r="D60" s="1"/>
      <c r="E60" s="1"/>
      <c r="F60" s="1"/>
      <c r="G60" s="1"/>
      <c r="H60" s="1"/>
      <c r="I60" s="1"/>
      <c r="J60" s="1"/>
      <c r="K60" s="1"/>
      <c r="L60" s="1"/>
      <c r="M60" s="1"/>
      <c r="N60" s="1"/>
      <c r="O60" s="1"/>
      <c r="P60" s="1"/>
      <c r="Q60" s="1"/>
      <c r="R60" s="1"/>
      <c r="S60" s="1"/>
      <c r="T60" s="1"/>
      <c r="U60" s="1"/>
      <c r="V60" s="1"/>
      <c r="W60" s="1"/>
      <c r="X60" s="1"/>
      <c r="Y60" s="1"/>
      <c r="Z60" s="1"/>
    </row>
    <row r="61" spans="1:26" ht="11.1" customHeight="1">
      <c r="A61" s="1180" t="s">
        <v>36</v>
      </c>
      <c r="B61" s="1181"/>
      <c r="C61" s="1181"/>
      <c r="D61" s="1181"/>
      <c r="E61" s="1181"/>
      <c r="F61" s="1181"/>
      <c r="G61" s="1181"/>
      <c r="H61" s="1181"/>
      <c r="I61" s="1181"/>
      <c r="J61" s="1181"/>
      <c r="K61" s="1181"/>
      <c r="L61" s="16"/>
      <c r="M61" s="16"/>
      <c r="N61" s="16"/>
      <c r="O61" s="16"/>
      <c r="P61" s="16"/>
      <c r="Q61" s="16"/>
      <c r="R61" s="16"/>
      <c r="S61" s="16"/>
      <c r="T61" s="16"/>
      <c r="U61" s="16"/>
      <c r="V61" s="16"/>
      <c r="W61" s="16"/>
      <c r="X61" s="16"/>
      <c r="Y61" s="16"/>
      <c r="Z61" s="16"/>
    </row>
    <row r="62" spans="1:26" ht="11.1" customHeight="1">
      <c r="A62" s="1182" t="s">
        <v>294</v>
      </c>
      <c r="B62" s="1183"/>
      <c r="C62" s="1183"/>
      <c r="D62" s="1183"/>
      <c r="E62" s="1183"/>
      <c r="F62" s="1183"/>
      <c r="G62" s="1183"/>
      <c r="H62" s="1183"/>
      <c r="I62" s="1183"/>
      <c r="J62" s="1183"/>
      <c r="K62" s="1183"/>
      <c r="L62" s="1183"/>
      <c r="M62" s="1183"/>
      <c r="N62" s="1183"/>
      <c r="O62" s="1183"/>
      <c r="P62" s="1183"/>
      <c r="Q62" s="1183"/>
      <c r="R62" s="1183"/>
      <c r="S62" s="1183"/>
      <c r="T62" s="1183"/>
      <c r="U62" s="1183"/>
      <c r="V62" s="1183"/>
      <c r="W62" s="1183"/>
      <c r="X62" s="1183"/>
      <c r="Y62" s="1183"/>
      <c r="Z62" s="1183"/>
    </row>
    <row r="63" spans="1:26" ht="11.1" customHeight="1">
      <c r="A63" s="1184" t="s">
        <v>295</v>
      </c>
      <c r="B63" s="1185"/>
      <c r="C63" s="1185"/>
      <c r="D63" s="1185"/>
      <c r="E63" s="1185"/>
      <c r="F63" s="1185"/>
      <c r="G63" s="1185"/>
      <c r="H63" s="1185"/>
      <c r="I63" s="1185"/>
      <c r="J63" s="1185"/>
      <c r="K63" s="1185"/>
      <c r="L63" s="1185"/>
      <c r="M63" s="1185"/>
      <c r="N63" s="1185"/>
      <c r="O63" s="1185"/>
      <c r="P63" s="1185"/>
      <c r="Q63" s="1185"/>
      <c r="R63" s="1185"/>
      <c r="S63" s="1185"/>
      <c r="T63" s="1185"/>
      <c r="U63" s="8"/>
      <c r="V63" s="8"/>
      <c r="W63" s="8"/>
      <c r="X63" s="8"/>
      <c r="Y63" s="8"/>
      <c r="Z63" s="8"/>
    </row>
    <row r="64" spans="1:26" ht="11.1" customHeight="1">
      <c r="A64" s="63" t="s">
        <v>296</v>
      </c>
      <c r="B64" s="1"/>
      <c r="C64" s="64">
        <v>114718.72</v>
      </c>
      <c r="D64" s="1"/>
      <c r="E64" s="1"/>
      <c r="F64" s="1"/>
      <c r="G64" s="1"/>
      <c r="H64" s="1"/>
      <c r="I64" s="1"/>
      <c r="J64" s="1"/>
      <c r="K64" s="1"/>
      <c r="L64" s="1"/>
      <c r="M64" s="1"/>
      <c r="N64" s="1"/>
      <c r="O64" s="1"/>
      <c r="P64" s="1"/>
      <c r="Q64" s="1"/>
      <c r="R64" s="1"/>
      <c r="S64" s="1"/>
      <c r="T64" s="1"/>
      <c r="U64" s="1"/>
      <c r="V64" s="1"/>
      <c r="W64" s="1"/>
      <c r="X64" s="1"/>
      <c r="Y64" s="1"/>
      <c r="Z64" s="1"/>
    </row>
    <row r="65" spans="1:26" ht="11.1" customHeight="1">
      <c r="A65" s="63" t="s">
        <v>297</v>
      </c>
      <c r="B65" s="1"/>
      <c r="C65" s="64">
        <v>1037833.11</v>
      </c>
      <c r="D65" s="1"/>
      <c r="E65" s="1"/>
      <c r="F65" s="1"/>
      <c r="G65" s="1"/>
      <c r="H65" s="1"/>
      <c r="I65" s="1"/>
      <c r="J65" s="1"/>
      <c r="K65" s="1"/>
      <c r="L65" s="1"/>
      <c r="M65" s="1"/>
      <c r="N65" s="1"/>
      <c r="O65" s="1"/>
      <c r="P65" s="1"/>
      <c r="Q65" s="1"/>
      <c r="R65" s="1"/>
      <c r="S65" s="1"/>
      <c r="T65" s="1"/>
      <c r="U65" s="1"/>
      <c r="V65" s="1"/>
      <c r="W65" s="1"/>
      <c r="X65" s="1"/>
      <c r="Y65" s="1"/>
      <c r="Z65" s="1"/>
    </row>
    <row r="66" spans="1:26" ht="11.1" customHeight="1">
      <c r="A66" s="63" t="s">
        <v>298</v>
      </c>
      <c r="B66" s="1"/>
      <c r="C66" s="64">
        <v>103356.63</v>
      </c>
      <c r="D66" s="1"/>
      <c r="E66" s="1"/>
      <c r="F66" s="1"/>
      <c r="G66" s="1"/>
      <c r="H66" s="1"/>
      <c r="I66" s="1"/>
      <c r="J66" s="1"/>
      <c r="K66" s="1"/>
      <c r="L66" s="1"/>
      <c r="M66" s="1"/>
      <c r="N66" s="1"/>
      <c r="O66" s="1"/>
      <c r="P66" s="1"/>
      <c r="Q66" s="1"/>
      <c r="R66" s="1"/>
      <c r="S66" s="1"/>
      <c r="T66" s="1"/>
      <c r="U66" s="1"/>
      <c r="V66" s="1"/>
      <c r="W66" s="1"/>
      <c r="X66" s="1"/>
      <c r="Y66" s="1"/>
      <c r="Z66" s="1"/>
    </row>
    <row r="67" spans="1:26" ht="11.1" customHeight="1">
      <c r="A67" s="63" t="s">
        <v>299</v>
      </c>
      <c r="B67" s="1"/>
      <c r="C67" s="1"/>
      <c r="D67" s="1"/>
      <c r="E67" s="1"/>
      <c r="F67" s="1"/>
      <c r="G67" s="1"/>
      <c r="H67" s="1"/>
      <c r="I67" s="1"/>
      <c r="J67" s="1"/>
      <c r="K67" s="1"/>
      <c r="L67" s="1"/>
      <c r="M67" s="1"/>
      <c r="N67" s="1"/>
      <c r="O67" s="1"/>
      <c r="P67" s="1"/>
      <c r="Q67" s="1"/>
      <c r="R67" s="1"/>
      <c r="S67" s="1"/>
      <c r="T67" s="1"/>
      <c r="U67" s="1"/>
      <c r="V67" s="1"/>
      <c r="W67" s="1"/>
      <c r="X67" s="1"/>
      <c r="Y67" s="1"/>
      <c r="Z67" s="1"/>
    </row>
    <row r="68" spans="1:26" ht="11.1" customHeight="1">
      <c r="A68" s="63" t="s">
        <v>300</v>
      </c>
      <c r="B68" s="1"/>
      <c r="C68" s="64">
        <v>200000</v>
      </c>
      <c r="D68" s="1"/>
      <c r="E68" s="1"/>
      <c r="F68" s="1"/>
      <c r="G68" s="1"/>
      <c r="H68" s="1"/>
      <c r="I68" s="1"/>
      <c r="J68" s="1"/>
      <c r="K68" s="1"/>
      <c r="L68" s="1"/>
      <c r="M68" s="1"/>
      <c r="N68" s="1"/>
      <c r="O68" s="1"/>
      <c r="P68" s="1"/>
      <c r="Q68" s="1"/>
      <c r="R68" s="1"/>
      <c r="S68" s="1"/>
      <c r="T68" s="1"/>
      <c r="U68" s="1"/>
      <c r="V68" s="1"/>
      <c r="W68" s="1"/>
      <c r="X68" s="1"/>
      <c r="Y68" s="1"/>
      <c r="Z68" s="1"/>
    </row>
    <row r="69" spans="1:26" ht="11.1" customHeight="1">
      <c r="A69" s="63" t="s">
        <v>301</v>
      </c>
      <c r="B69" s="1"/>
      <c r="C69" s="64">
        <v>401369.54</v>
      </c>
      <c r="D69" s="1"/>
      <c r="E69" s="1"/>
      <c r="F69" s="1"/>
      <c r="G69" s="1"/>
      <c r="H69" s="1"/>
      <c r="I69" s="1"/>
      <c r="J69" s="1"/>
      <c r="K69" s="1"/>
      <c r="L69" s="1"/>
      <c r="M69" s="1"/>
      <c r="N69" s="1"/>
      <c r="O69" s="1"/>
      <c r="P69" s="1"/>
      <c r="Q69" s="1"/>
      <c r="R69" s="1"/>
      <c r="S69" s="1"/>
      <c r="T69" s="1"/>
      <c r="U69" s="1"/>
      <c r="V69" s="1"/>
      <c r="W69" s="1"/>
      <c r="X69" s="1"/>
      <c r="Y69" s="1"/>
      <c r="Z69" s="1"/>
    </row>
    <row r="70" spans="1:26" ht="11.1" customHeight="1">
      <c r="A70" s="63" t="s">
        <v>302</v>
      </c>
      <c r="B70" s="1"/>
      <c r="C70" s="64">
        <v>177180.49</v>
      </c>
      <c r="D70" s="1"/>
      <c r="E70" s="1"/>
      <c r="F70" s="1"/>
      <c r="G70" s="1"/>
      <c r="H70" s="1"/>
      <c r="I70" s="1"/>
      <c r="J70" s="1"/>
      <c r="K70" s="1"/>
      <c r="L70" s="1"/>
      <c r="M70" s="1"/>
      <c r="N70" s="1"/>
      <c r="O70" s="1"/>
      <c r="P70" s="1"/>
      <c r="Q70" s="1"/>
      <c r="R70" s="1"/>
      <c r="S70" s="1"/>
      <c r="T70" s="1"/>
      <c r="U70" s="1"/>
      <c r="V70" s="1"/>
      <c r="W70" s="1"/>
      <c r="X70" s="1"/>
      <c r="Y70" s="1"/>
      <c r="Z70" s="1"/>
    </row>
    <row r="71" spans="1:26" ht="11.1" customHeight="1">
      <c r="A71" s="63" t="s">
        <v>303</v>
      </c>
      <c r="B71" s="1"/>
      <c r="C71" s="64">
        <v>101330.38</v>
      </c>
      <c r="D71" s="1"/>
      <c r="E71" s="1"/>
      <c r="F71" s="1"/>
      <c r="G71" s="1"/>
      <c r="H71" s="1"/>
      <c r="I71" s="1"/>
      <c r="J71" s="1"/>
      <c r="K71" s="1"/>
      <c r="L71" s="1"/>
      <c r="M71" s="1"/>
      <c r="N71" s="1"/>
      <c r="O71" s="1"/>
      <c r="P71" s="1"/>
      <c r="Q71" s="1"/>
      <c r="R71" s="1"/>
      <c r="S71" s="1"/>
      <c r="T71" s="1"/>
      <c r="U71" s="1"/>
      <c r="V71" s="1"/>
      <c r="W71" s="1"/>
      <c r="X71" s="1"/>
      <c r="Y71" s="1"/>
      <c r="Z71" s="1"/>
    </row>
    <row r="72" spans="1:26" ht="11.1" customHeight="1">
      <c r="A72" s="63" t="s">
        <v>304</v>
      </c>
      <c r="B72" s="1"/>
      <c r="C72" s="64">
        <v>11094.32</v>
      </c>
      <c r="D72" s="1"/>
      <c r="E72" s="1"/>
      <c r="F72" s="1"/>
      <c r="G72" s="1"/>
      <c r="H72" s="1"/>
      <c r="I72" s="1"/>
      <c r="J72" s="1"/>
      <c r="K72" s="1"/>
      <c r="L72" s="1"/>
      <c r="M72" s="1"/>
      <c r="N72" s="1"/>
      <c r="O72" s="1"/>
      <c r="P72" s="1"/>
      <c r="Q72" s="1"/>
      <c r="R72" s="1"/>
      <c r="S72" s="1"/>
      <c r="T72" s="1"/>
      <c r="U72" s="1"/>
      <c r="V72" s="1"/>
      <c r="W72" s="1"/>
      <c r="X72" s="1"/>
      <c r="Y72" s="1"/>
      <c r="Z72" s="1"/>
    </row>
    <row r="73" spans="1:26" ht="11.1" customHeight="1">
      <c r="A73" s="63" t="s">
        <v>305</v>
      </c>
      <c r="B73" s="1"/>
      <c r="C73" s="64">
        <v>20028.080000000002</v>
      </c>
      <c r="D73" s="1"/>
      <c r="E73" s="1"/>
      <c r="F73" s="1"/>
      <c r="G73" s="1"/>
      <c r="H73" s="1"/>
      <c r="I73" s="1"/>
      <c r="J73" s="1"/>
      <c r="K73" s="1"/>
      <c r="L73" s="1"/>
      <c r="M73" s="1"/>
      <c r="N73" s="1"/>
      <c r="O73" s="1"/>
      <c r="P73" s="1"/>
      <c r="Q73" s="1"/>
      <c r="R73" s="1"/>
      <c r="S73" s="1"/>
      <c r="T73" s="1"/>
      <c r="U73" s="1"/>
      <c r="V73" s="1"/>
      <c r="W73" s="1"/>
      <c r="X73" s="1"/>
      <c r="Y73" s="1"/>
      <c r="Z73" s="1"/>
    </row>
    <row r="74" spans="1:26" ht="11.1" customHeight="1">
      <c r="A74" s="63" t="s">
        <v>306</v>
      </c>
      <c r="B74" s="1"/>
      <c r="C74" s="64">
        <v>1100</v>
      </c>
      <c r="D74" s="1"/>
      <c r="E74" s="1"/>
      <c r="F74" s="1"/>
      <c r="G74" s="1"/>
      <c r="H74" s="1"/>
      <c r="I74" s="1"/>
      <c r="J74" s="1"/>
      <c r="K74" s="1"/>
      <c r="L74" s="1"/>
      <c r="M74" s="1"/>
      <c r="N74" s="1"/>
      <c r="O74" s="1"/>
      <c r="P74" s="1"/>
      <c r="Q74" s="1"/>
      <c r="R74" s="1"/>
      <c r="S74" s="1"/>
      <c r="T74" s="1"/>
      <c r="U74" s="1"/>
      <c r="V74" s="1"/>
      <c r="W74" s="1"/>
      <c r="X74" s="1"/>
      <c r="Y74" s="1"/>
      <c r="Z74" s="1"/>
    </row>
    <row r="75" spans="1:26" ht="11.1" customHeight="1">
      <c r="A75" s="63" t="s">
        <v>307</v>
      </c>
      <c r="B75" s="1"/>
      <c r="C75" s="64">
        <v>103408.32000000001</v>
      </c>
      <c r="D75" s="1"/>
      <c r="E75" s="1"/>
      <c r="F75" s="1"/>
      <c r="G75" s="1"/>
      <c r="H75" s="1"/>
      <c r="I75" s="1"/>
      <c r="J75" s="1"/>
      <c r="K75" s="1"/>
      <c r="L75" s="1"/>
      <c r="M75" s="1"/>
      <c r="N75" s="1"/>
      <c r="O75" s="1"/>
      <c r="P75" s="1"/>
      <c r="Q75" s="1"/>
      <c r="R75" s="1"/>
      <c r="S75" s="1"/>
      <c r="T75" s="1"/>
      <c r="U75" s="1"/>
      <c r="V75" s="1"/>
      <c r="W75" s="1"/>
      <c r="X75" s="1"/>
      <c r="Y75" s="1"/>
      <c r="Z75" s="1"/>
    </row>
    <row r="76" spans="1:26" ht="11.1" customHeight="1">
      <c r="A76" s="63" t="s">
        <v>308</v>
      </c>
      <c r="B76" s="1"/>
      <c r="C76" s="64">
        <v>171500</v>
      </c>
      <c r="D76" s="1"/>
      <c r="E76" s="1"/>
      <c r="F76" s="1"/>
      <c r="G76" s="1"/>
      <c r="H76" s="1"/>
      <c r="I76" s="1"/>
      <c r="J76" s="1"/>
      <c r="K76" s="1"/>
      <c r="L76" s="1"/>
      <c r="M76" s="1"/>
      <c r="N76" s="1"/>
      <c r="O76" s="1"/>
      <c r="P76" s="1"/>
      <c r="Q76" s="1"/>
      <c r="R76" s="1"/>
      <c r="S76" s="1"/>
      <c r="T76" s="1"/>
      <c r="U76" s="1"/>
      <c r="V76" s="1"/>
      <c r="W76" s="1"/>
      <c r="X76" s="1"/>
      <c r="Y76" s="1"/>
      <c r="Z76" s="1"/>
    </row>
    <row r="77" spans="1:26" ht="11.1" customHeight="1">
      <c r="A77" s="63" t="s">
        <v>309</v>
      </c>
      <c r="B77" s="1"/>
      <c r="C77" s="64">
        <v>201702.19</v>
      </c>
      <c r="D77" s="1"/>
      <c r="E77" s="1"/>
      <c r="F77" s="1"/>
      <c r="G77" s="1"/>
      <c r="H77" s="1"/>
      <c r="I77" s="1"/>
      <c r="J77" s="1"/>
      <c r="K77" s="1"/>
      <c r="L77" s="1"/>
      <c r="M77" s="1"/>
      <c r="N77" s="1"/>
      <c r="O77" s="1"/>
      <c r="P77" s="1"/>
      <c r="Q77" s="1"/>
      <c r="R77" s="1"/>
      <c r="S77" s="1"/>
      <c r="T77" s="1"/>
      <c r="U77" s="1"/>
      <c r="V77" s="1"/>
      <c r="W77" s="1"/>
      <c r="X77" s="1"/>
      <c r="Y77" s="1"/>
      <c r="Z77" s="1"/>
    </row>
    <row r="78" spans="1:26" ht="11.1" customHeight="1">
      <c r="A78" s="63" t="s">
        <v>310</v>
      </c>
      <c r="B78" s="1"/>
      <c r="C78" s="64">
        <v>70000</v>
      </c>
      <c r="D78" s="1"/>
      <c r="E78" s="1"/>
      <c r="F78" s="1"/>
      <c r="G78" s="1"/>
      <c r="H78" s="1"/>
      <c r="I78" s="1"/>
      <c r="J78" s="1"/>
      <c r="K78" s="1"/>
      <c r="L78" s="1"/>
      <c r="M78" s="1"/>
      <c r="N78" s="1"/>
      <c r="O78" s="1"/>
      <c r="P78" s="1"/>
      <c r="Q78" s="1"/>
      <c r="R78" s="1"/>
      <c r="S78" s="1"/>
      <c r="T78" s="1"/>
      <c r="U78" s="1"/>
      <c r="V78" s="1"/>
      <c r="W78" s="1"/>
      <c r="X78" s="1"/>
      <c r="Y78" s="1"/>
      <c r="Z78" s="1"/>
    </row>
    <row r="79" spans="1:26" ht="11.1" customHeight="1">
      <c r="A79" s="63" t="s">
        <v>311</v>
      </c>
      <c r="B79" s="1"/>
      <c r="C79" s="64">
        <v>115000</v>
      </c>
      <c r="D79" s="1"/>
      <c r="E79" s="1"/>
      <c r="F79" s="1"/>
      <c r="G79" s="1"/>
      <c r="H79" s="1"/>
      <c r="I79" s="1"/>
      <c r="J79" s="1"/>
      <c r="K79" s="1"/>
      <c r="L79" s="1"/>
      <c r="M79" s="1"/>
      <c r="N79" s="1"/>
      <c r="O79" s="1"/>
      <c r="P79" s="1"/>
      <c r="Q79" s="1"/>
      <c r="R79" s="1"/>
      <c r="S79" s="1"/>
      <c r="T79" s="1"/>
      <c r="U79" s="1"/>
      <c r="V79" s="1"/>
      <c r="W79" s="1"/>
      <c r="X79" s="1"/>
      <c r="Y79" s="1"/>
      <c r="Z79" s="1"/>
    </row>
    <row r="80" spans="1:26" ht="11.1" customHeight="1">
      <c r="A80" s="63" t="s">
        <v>312</v>
      </c>
      <c r="B80" s="1"/>
      <c r="C80" s="64">
        <v>203239.99</v>
      </c>
      <c r="D80" s="1"/>
      <c r="E80" s="1"/>
      <c r="F80" s="1"/>
      <c r="G80" s="1"/>
      <c r="H80" s="1"/>
      <c r="I80" s="1"/>
      <c r="J80" s="1"/>
      <c r="K80" s="1"/>
      <c r="L80" s="1"/>
      <c r="M80" s="1"/>
      <c r="N80" s="1"/>
      <c r="O80" s="1"/>
      <c r="P80" s="1"/>
      <c r="Q80" s="1"/>
      <c r="R80" s="1"/>
      <c r="S80" s="1"/>
      <c r="T80" s="1"/>
      <c r="U80" s="1"/>
      <c r="V80" s="1"/>
      <c r="W80" s="1"/>
      <c r="X80" s="1"/>
      <c r="Y80" s="1"/>
      <c r="Z80" s="1"/>
    </row>
    <row r="81" spans="1:26" ht="11.1" customHeight="1">
      <c r="A81" s="63" t="s">
        <v>313</v>
      </c>
      <c r="B81" s="1"/>
      <c r="C81" s="64">
        <v>200000</v>
      </c>
      <c r="D81" s="1"/>
      <c r="E81" s="1"/>
      <c r="F81" s="1"/>
      <c r="G81" s="1"/>
      <c r="H81" s="1"/>
      <c r="I81" s="1"/>
      <c r="J81" s="1"/>
      <c r="K81" s="1"/>
      <c r="L81" s="1"/>
      <c r="M81" s="1"/>
      <c r="N81" s="1"/>
      <c r="O81" s="1"/>
      <c r="P81" s="1"/>
      <c r="Q81" s="1"/>
      <c r="R81" s="1"/>
      <c r="S81" s="1"/>
      <c r="T81" s="1"/>
      <c r="U81" s="1"/>
      <c r="V81" s="1"/>
      <c r="W81" s="1"/>
      <c r="X81" s="1"/>
      <c r="Y81" s="1"/>
      <c r="Z81" s="1"/>
    </row>
    <row r="82" spans="1:26" ht="11.1" customHeight="1">
      <c r="A82" s="63" t="s">
        <v>314</v>
      </c>
      <c r="B82" s="1"/>
      <c r="C82" s="64">
        <v>214624.2</v>
      </c>
      <c r="D82" s="1"/>
      <c r="E82" s="1"/>
      <c r="F82" s="1"/>
      <c r="G82" s="1"/>
      <c r="H82" s="1"/>
      <c r="I82" s="1"/>
      <c r="J82" s="1"/>
      <c r="K82" s="1"/>
      <c r="L82" s="1"/>
      <c r="M82" s="1"/>
      <c r="N82" s="1"/>
      <c r="O82" s="1"/>
      <c r="P82" s="1"/>
      <c r="Q82" s="1"/>
      <c r="R82" s="1"/>
      <c r="S82" s="1"/>
      <c r="T82" s="1"/>
      <c r="U82" s="1"/>
      <c r="V82" s="1"/>
      <c r="W82" s="1"/>
      <c r="X82" s="1"/>
      <c r="Y82" s="1"/>
      <c r="Z82" s="1"/>
    </row>
    <row r="83" spans="1:26" ht="11.1" customHeight="1">
      <c r="A83" s="63" t="s">
        <v>315</v>
      </c>
      <c r="B83" s="1"/>
      <c r="C83" s="64">
        <v>1004133.49</v>
      </c>
      <c r="D83" s="1"/>
      <c r="E83" s="1"/>
      <c r="F83" s="1"/>
      <c r="G83" s="1"/>
      <c r="H83" s="1"/>
      <c r="I83" s="1"/>
      <c r="J83" s="1"/>
      <c r="K83" s="1"/>
      <c r="L83" s="1"/>
      <c r="M83" s="1"/>
      <c r="N83" s="1"/>
      <c r="O83" s="1"/>
      <c r="P83" s="1"/>
      <c r="Q83" s="1"/>
      <c r="R83" s="1"/>
      <c r="S83" s="1"/>
      <c r="T83" s="1"/>
      <c r="U83" s="1"/>
      <c r="V83" s="1"/>
      <c r="W83" s="1"/>
      <c r="X83" s="1"/>
      <c r="Y83" s="1"/>
      <c r="Z83" s="1"/>
    </row>
    <row r="84" spans="1:26" ht="11.1" customHeight="1">
      <c r="A84" s="63" t="s">
        <v>316</v>
      </c>
      <c r="B84" s="1"/>
      <c r="C84" s="64">
        <v>200000</v>
      </c>
      <c r="D84" s="1"/>
      <c r="E84" s="1"/>
      <c r="F84" s="1"/>
      <c r="G84" s="1"/>
      <c r="H84" s="1"/>
      <c r="I84" s="1"/>
      <c r="J84" s="1"/>
      <c r="K84" s="1"/>
      <c r="L84" s="1"/>
      <c r="M84" s="1"/>
      <c r="N84" s="1"/>
      <c r="O84" s="1"/>
      <c r="P84" s="1"/>
      <c r="Q84" s="1"/>
      <c r="R84" s="1"/>
      <c r="S84" s="1"/>
      <c r="T84" s="1"/>
      <c r="U84" s="1"/>
      <c r="V84" s="1"/>
      <c r="W84" s="1"/>
      <c r="X84" s="1"/>
      <c r="Y84" s="1"/>
      <c r="Z84" s="1"/>
    </row>
    <row r="85" spans="1:26" ht="11.1" customHeight="1">
      <c r="A85" s="63" t="s">
        <v>317</v>
      </c>
      <c r="B85" s="1"/>
      <c r="C85" s="64">
        <v>10627405.77</v>
      </c>
      <c r="D85" s="1"/>
      <c r="E85" s="1"/>
      <c r="F85" s="1"/>
      <c r="G85" s="1"/>
      <c r="H85" s="1"/>
      <c r="I85" s="1"/>
      <c r="J85" s="1"/>
      <c r="K85" s="1"/>
      <c r="L85" s="1"/>
      <c r="M85" s="1"/>
      <c r="N85" s="1"/>
      <c r="O85" s="1"/>
      <c r="P85" s="1"/>
      <c r="Q85" s="1"/>
      <c r="R85" s="1"/>
      <c r="S85" s="1"/>
      <c r="T85" s="1"/>
      <c r="U85" s="1"/>
      <c r="V85" s="1"/>
      <c r="W85" s="1"/>
      <c r="X85" s="1"/>
      <c r="Y85" s="1"/>
      <c r="Z85" s="1"/>
    </row>
    <row r="86" spans="1:26" ht="11.1" customHeight="1">
      <c r="A86" s="63" t="s">
        <v>318</v>
      </c>
      <c r="B86" s="1"/>
      <c r="C86" s="64">
        <v>100000</v>
      </c>
      <c r="D86" s="1"/>
      <c r="E86" s="1"/>
      <c r="F86" s="1"/>
      <c r="G86" s="1"/>
      <c r="H86" s="1"/>
      <c r="I86" s="1"/>
      <c r="J86" s="1"/>
      <c r="K86" s="1"/>
      <c r="L86" s="1"/>
      <c r="M86" s="1"/>
      <c r="N86" s="1"/>
      <c r="O86" s="1"/>
      <c r="P86" s="1"/>
      <c r="Q86" s="1"/>
      <c r="R86" s="1"/>
      <c r="S86" s="1"/>
      <c r="T86" s="1"/>
      <c r="U86" s="1"/>
      <c r="V86" s="1"/>
      <c r="W86" s="1"/>
      <c r="X86" s="1"/>
      <c r="Y86" s="1"/>
      <c r="Z86" s="1"/>
    </row>
    <row r="87" spans="1:26" ht="11.1" customHeight="1">
      <c r="A87" s="1180" t="s">
        <v>36</v>
      </c>
      <c r="B87" s="1181"/>
      <c r="C87" s="1181"/>
      <c r="D87" s="1181"/>
      <c r="E87" s="1181"/>
      <c r="F87" s="1181"/>
      <c r="G87" s="1181"/>
      <c r="H87" s="1181"/>
      <c r="I87" s="1181"/>
      <c r="J87" s="1181"/>
      <c r="K87" s="1181"/>
      <c r="L87" s="16"/>
      <c r="M87" s="16"/>
      <c r="N87" s="16"/>
      <c r="O87" s="16"/>
      <c r="P87" s="16"/>
      <c r="Q87" s="16"/>
      <c r="R87" s="16"/>
      <c r="S87" s="16"/>
      <c r="T87" s="16"/>
      <c r="U87" s="16"/>
      <c r="V87" s="16"/>
      <c r="W87" s="16"/>
      <c r="X87" s="16"/>
      <c r="Y87" s="16"/>
      <c r="Z87" s="16"/>
    </row>
    <row r="88" spans="1:26" ht="11.1" customHeight="1">
      <c r="A88" s="1180" t="s">
        <v>9</v>
      </c>
      <c r="B88" s="1181"/>
      <c r="C88" s="1181"/>
      <c r="D88" s="1181"/>
      <c r="E88" s="1181"/>
      <c r="F88" s="1181"/>
      <c r="G88" s="1181"/>
      <c r="H88" s="1181"/>
      <c r="I88" s="1181"/>
      <c r="J88" s="1181"/>
      <c r="K88" s="1181"/>
      <c r="L88" s="16"/>
      <c r="M88" s="16"/>
      <c r="N88" s="16"/>
      <c r="O88" s="16"/>
      <c r="P88" s="16"/>
      <c r="Q88" s="16"/>
      <c r="R88" s="16"/>
      <c r="S88" s="16"/>
      <c r="T88" s="16"/>
      <c r="U88" s="16"/>
      <c r="V88" s="16"/>
      <c r="W88" s="16"/>
      <c r="X88" s="16"/>
      <c r="Y88" s="16"/>
      <c r="Z88" s="16"/>
    </row>
    <row r="89" spans="1:26" ht="12" customHeight="1">
      <c r="A89" s="1084" t="s">
        <v>50</v>
      </c>
      <c r="B89" s="1085"/>
      <c r="C89" s="1085"/>
      <c r="D89" s="1085"/>
      <c r="E89" s="1085"/>
      <c r="F89" s="1085"/>
      <c r="G89" s="1085"/>
      <c r="H89" s="1085"/>
      <c r="I89" s="1085"/>
      <c r="J89" s="1085"/>
      <c r="K89" s="1085"/>
      <c r="L89" s="1085"/>
      <c r="M89" s="1085"/>
      <c r="N89" s="1085"/>
      <c r="O89" s="1085"/>
      <c r="P89" s="1085"/>
      <c r="Q89" s="1085"/>
      <c r="R89" s="1"/>
      <c r="S89" s="1086" t="s">
        <v>319</v>
      </c>
      <c r="T89" s="1087"/>
      <c r="U89" s="1087"/>
      <c r="V89" s="1087"/>
      <c r="W89" s="1087"/>
      <c r="X89" s="1087"/>
      <c r="Y89" s="1087"/>
      <c r="Z89" s="1087"/>
    </row>
    <row r="90" spans="1:26" ht="12" customHeight="1">
      <c r="A90" s="1084" t="s">
        <v>320</v>
      </c>
      <c r="B90" s="1085"/>
      <c r="C90" s="1085"/>
      <c r="D90" s="1085"/>
      <c r="E90" s="1085"/>
      <c r="F90" s="1085"/>
      <c r="G90" s="1085"/>
      <c r="H90" s="1085"/>
      <c r="I90" s="1085"/>
      <c r="J90" s="1085"/>
      <c r="K90" s="1085"/>
      <c r="L90" s="1085"/>
      <c r="M90" s="1085"/>
      <c r="N90" s="1085"/>
      <c r="O90" s="1085"/>
      <c r="P90" s="1085"/>
      <c r="Q90" s="1085"/>
      <c r="R90" s="1"/>
      <c r="S90" s="1086" t="s">
        <v>19</v>
      </c>
      <c r="T90" s="1087"/>
      <c r="U90" s="1087"/>
      <c r="V90" s="1087"/>
      <c r="W90" s="1087"/>
      <c r="X90" s="1087"/>
      <c r="Y90" s="1087"/>
      <c r="Z90" s="1087"/>
    </row>
    <row r="91" spans="1:26" ht="12" customHeight="1">
      <c r="A91" s="1084" t="s">
        <v>321</v>
      </c>
      <c r="B91" s="1085"/>
      <c r="C91" s="1085"/>
      <c r="D91" s="1085"/>
      <c r="E91" s="1085"/>
      <c r="F91" s="1085"/>
      <c r="G91" s="1085"/>
      <c r="H91" s="1085"/>
      <c r="I91" s="1085"/>
      <c r="J91" s="1085"/>
      <c r="K91" s="1085"/>
      <c r="L91" s="1085"/>
      <c r="M91" s="1085"/>
      <c r="N91" s="1085"/>
      <c r="O91" s="1085"/>
      <c r="P91" s="1085"/>
      <c r="Q91" s="1085"/>
      <c r="R91" s="1"/>
      <c r="S91" s="1086" t="s">
        <v>19</v>
      </c>
      <c r="T91" s="1087"/>
      <c r="U91" s="1087"/>
      <c r="V91" s="1087"/>
      <c r="W91" s="1087"/>
      <c r="X91" s="1087"/>
      <c r="Y91" s="1087"/>
      <c r="Z91" s="1087"/>
    </row>
  </sheetData>
  <mergeCells count="35">
    <mergeCell ref="A11:T11"/>
    <mergeCell ref="V1:Y1"/>
    <mergeCell ref="B2:S2"/>
    <mergeCell ref="T3:V3"/>
    <mergeCell ref="A4:Z4"/>
    <mergeCell ref="A5:Z5"/>
    <mergeCell ref="A6:Z6"/>
    <mergeCell ref="A7:Z7"/>
    <mergeCell ref="C8:K8"/>
    <mergeCell ref="O8:Q8"/>
    <mergeCell ref="S8:Z8"/>
    <mergeCell ref="A10:Z10"/>
    <mergeCell ref="A59:T59"/>
    <mergeCell ref="A13:T13"/>
    <mergeCell ref="A23:T23"/>
    <mergeCell ref="A28:T28"/>
    <mergeCell ref="A32:T32"/>
    <mergeCell ref="A36:T36"/>
    <mergeCell ref="A46:T46"/>
    <mergeCell ref="A50:T50"/>
    <mergeCell ref="A53:T53"/>
    <mergeCell ref="A55:K55"/>
    <mergeCell ref="A56:Z56"/>
    <mergeCell ref="A57:T57"/>
    <mergeCell ref="A90:Q90"/>
    <mergeCell ref="S90:Z90"/>
    <mergeCell ref="A91:Q91"/>
    <mergeCell ref="S91:Z91"/>
    <mergeCell ref="A61:K61"/>
    <mergeCell ref="A62:Z62"/>
    <mergeCell ref="A63:T63"/>
    <mergeCell ref="A87:K87"/>
    <mergeCell ref="A88:K88"/>
    <mergeCell ref="A89:Q89"/>
    <mergeCell ref="S89:Z89"/>
  </mergeCells>
  <hyperlinks>
    <hyperlink ref="AA1" location="Indice!B3" display="Indice" xr:uid="{B6246C6A-A355-4EA7-8EB7-E9A3459226D0}"/>
  </hyperlinks>
  <pageMargins left="0" right="0" top="0" bottom="0"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AE00D-CB12-412D-8D5C-3A5350887733}">
  <sheetPr>
    <outlinePr summaryBelow="0"/>
  </sheetPr>
  <dimension ref="A1:AL116"/>
  <sheetViews>
    <sheetView workbookViewId="0">
      <selection activeCell="A102" sqref="A102:AK102"/>
    </sheetView>
  </sheetViews>
  <sheetFormatPr baseColWidth="10" defaultColWidth="9.140625" defaultRowHeight="15"/>
  <cols>
    <col min="1" max="1" width="8.140625" customWidth="1"/>
    <col min="2" max="2" width="0.42578125" customWidth="1"/>
    <col min="3" max="3" width="1.140625" customWidth="1"/>
    <col min="4" max="4" width="4.42578125" customWidth="1"/>
    <col min="5" max="5" width="0.42578125" customWidth="1"/>
    <col min="6" max="6" width="5.7109375" customWidth="1"/>
    <col min="7" max="7" width="0.42578125" customWidth="1"/>
    <col min="8" max="8" width="0.140625" customWidth="1"/>
    <col min="9" max="9" width="7.85546875" customWidth="1"/>
    <col min="10" max="10" width="0.42578125" customWidth="1"/>
    <col min="11" max="11" width="7.5703125" customWidth="1"/>
    <col min="12" max="12" width="0.140625" customWidth="1"/>
    <col min="13" max="13" width="0.28515625" customWidth="1"/>
    <col min="14" max="14" width="12.5703125" customWidth="1"/>
    <col min="15" max="15" width="0.42578125" customWidth="1"/>
    <col min="16" max="16" width="12.42578125" customWidth="1"/>
    <col min="17" max="17" width="0.140625" customWidth="1"/>
    <col min="18" max="18" width="0.42578125" customWidth="1"/>
    <col min="19" max="19" width="9.85546875" customWidth="1"/>
    <col min="20" max="20" width="1.42578125" customWidth="1"/>
    <col min="21" max="21" width="0.42578125" customWidth="1"/>
    <col min="22" max="22" width="12.42578125" customWidth="1"/>
    <col min="23" max="23" width="0.28515625" customWidth="1"/>
    <col min="24" max="24" width="0.140625" customWidth="1"/>
    <col min="25" max="25" width="7" customWidth="1"/>
    <col min="26" max="26" width="0.140625" customWidth="1"/>
    <col min="27" max="27" width="0.28515625" customWidth="1"/>
    <col min="28" max="28" width="6.28515625" customWidth="1"/>
    <col min="29" max="29" width="0.42578125" customWidth="1"/>
    <col min="30" max="30" width="7" customWidth="1"/>
    <col min="31" max="31" width="0.28515625" customWidth="1"/>
    <col min="32" max="33" width="0.42578125" customWidth="1"/>
    <col min="34" max="34" width="1.42578125" customWidth="1"/>
    <col min="35" max="35" width="0.140625" customWidth="1"/>
    <col min="36" max="36" width="1.85546875" customWidth="1"/>
    <col min="37" max="37" width="5.140625" customWidth="1"/>
  </cols>
  <sheetData>
    <row r="1" spans="1:38">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076" t="s">
        <v>0</v>
      </c>
      <c r="AI1" s="1077"/>
      <c r="AJ1" s="1077"/>
      <c r="AK1" s="1077"/>
      <c r="AL1" s="1032" t="s">
        <v>3055</v>
      </c>
    </row>
    <row r="2" spans="1:38" ht="18.95" customHeight="1">
      <c r="A2" s="1"/>
      <c r="B2" s="1"/>
      <c r="C2" s="1"/>
      <c r="D2" s="1078" t="s">
        <v>1</v>
      </c>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079"/>
      <c r="AE2" s="1"/>
      <c r="AF2" s="1"/>
      <c r="AG2" s="1"/>
      <c r="AH2" s="2"/>
      <c r="AI2" s="2"/>
      <c r="AJ2" s="2"/>
      <c r="AK2" s="2"/>
    </row>
    <row r="3" spans="1:38" ht="9.9499999999999993" customHeight="1">
      <c r="A3" s="1"/>
      <c r="B3" s="1"/>
      <c r="C3" s="1"/>
      <c r="D3" s="3"/>
      <c r="E3" s="3"/>
      <c r="F3" s="3"/>
      <c r="G3" s="3"/>
      <c r="H3" s="3"/>
      <c r="I3" s="3"/>
      <c r="J3" s="3"/>
      <c r="K3" s="3"/>
      <c r="L3" s="3"/>
      <c r="M3" s="3"/>
      <c r="N3" s="3"/>
      <c r="O3" s="3"/>
      <c r="P3" s="3"/>
      <c r="Q3" s="3"/>
      <c r="R3" s="3"/>
      <c r="S3" s="3"/>
      <c r="T3" s="3"/>
      <c r="U3" s="3"/>
      <c r="V3" s="3"/>
      <c r="W3" s="3"/>
      <c r="X3" s="3"/>
      <c r="Y3" s="3"/>
      <c r="Z3" s="3"/>
      <c r="AA3" s="3"/>
      <c r="AB3" s="3"/>
      <c r="AC3" s="3"/>
      <c r="AD3" s="3"/>
      <c r="AE3" s="1076">
        <v>1</v>
      </c>
      <c r="AF3" s="1077"/>
      <c r="AG3" s="1077"/>
      <c r="AH3" s="1077"/>
      <c r="AI3" s="1"/>
      <c r="AJ3" s="14" t="s">
        <v>2</v>
      </c>
      <c r="AK3" s="14">
        <v>1</v>
      </c>
    </row>
    <row r="4" spans="1:38" ht="14.1" customHeight="1">
      <c r="A4" s="1080" t="s">
        <v>322</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1"/>
      <c r="AG4" s="1081"/>
      <c r="AH4" s="1081"/>
      <c r="AI4" s="1081"/>
      <c r="AJ4" s="1081"/>
      <c r="AK4" s="1081"/>
    </row>
    <row r="5" spans="1:38" ht="14.1" customHeight="1">
      <c r="A5" s="1099" t="s">
        <v>323</v>
      </c>
      <c r="B5" s="1100"/>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row>
    <row r="6" spans="1:38" ht="12" customHeight="1">
      <c r="A6" s="1070" t="s">
        <v>7</v>
      </c>
      <c r="B6" s="1071"/>
      <c r="C6" s="1071"/>
      <c r="D6" s="1071"/>
      <c r="E6" s="1071"/>
      <c r="F6" s="1071"/>
      <c r="G6" s="1071"/>
      <c r="H6" s="1071"/>
      <c r="I6" s="1203" t="s">
        <v>19</v>
      </c>
      <c r="J6" s="1204"/>
      <c r="K6" s="1204"/>
      <c r="L6" s="1204"/>
      <c r="M6" s="1204"/>
      <c r="N6" s="1204"/>
      <c r="O6" s="1204"/>
      <c r="P6" s="1204"/>
      <c r="Q6" s="1204"/>
      <c r="R6" s="1204"/>
      <c r="S6" s="1204"/>
      <c r="T6" s="1204"/>
      <c r="U6" s="1204"/>
      <c r="V6" s="1204"/>
      <c r="W6" s="1204"/>
      <c r="X6" s="1204"/>
      <c r="Y6" s="1204"/>
      <c r="Z6" s="1204"/>
      <c r="AA6" s="1204"/>
      <c r="AB6" s="1204"/>
      <c r="AC6" s="1204"/>
      <c r="AD6" s="1204"/>
      <c r="AE6" s="1204"/>
      <c r="AF6" s="1204"/>
      <c r="AG6" s="1204"/>
      <c r="AH6" s="1204"/>
      <c r="AI6" s="1204"/>
      <c r="AJ6" s="1204"/>
      <c r="AK6" s="1204"/>
    </row>
    <row r="7" spans="1:38" ht="12" customHeight="1">
      <c r="A7" s="1070" t="s">
        <v>324</v>
      </c>
      <c r="B7" s="1071"/>
      <c r="C7" s="1071"/>
      <c r="D7" s="1071"/>
      <c r="E7" s="1071"/>
      <c r="F7" s="1071"/>
      <c r="G7" s="1071"/>
      <c r="H7" s="1071"/>
      <c r="I7" s="1099" t="s">
        <v>19</v>
      </c>
      <c r="J7" s="1100"/>
      <c r="K7" s="1100"/>
      <c r="L7" s="1100"/>
      <c r="M7" s="1100"/>
      <c r="N7" s="1100"/>
      <c r="O7" s="1100"/>
      <c r="P7" s="1100"/>
      <c r="Q7" s="1100"/>
      <c r="R7" s="1100"/>
      <c r="S7" s="1100"/>
      <c r="T7" s="1100"/>
      <c r="U7" s="1100"/>
      <c r="V7" s="1100"/>
      <c r="W7" s="1100"/>
      <c r="X7" s="1100"/>
      <c r="Y7" s="1100"/>
      <c r="Z7" s="1100"/>
      <c r="AA7" s="1100"/>
      <c r="AB7" s="1100"/>
      <c r="AC7" s="1100"/>
      <c r="AD7" s="1100"/>
      <c r="AE7" s="1100"/>
      <c r="AF7" s="1100"/>
      <c r="AG7" s="1100"/>
      <c r="AH7" s="1100"/>
      <c r="AI7" s="1100"/>
      <c r="AJ7" s="1100"/>
      <c r="AK7" s="1100"/>
    </row>
    <row r="8" spans="1:38" ht="24.95" customHeight="1">
      <c r="A8" s="65" t="s">
        <v>181</v>
      </c>
      <c r="B8" s="66"/>
      <c r="C8" s="1206" t="s">
        <v>325</v>
      </c>
      <c r="D8" s="1207"/>
      <c r="E8" s="1207"/>
      <c r="F8" s="1207"/>
      <c r="G8" s="1207"/>
      <c r="H8" s="1207"/>
      <c r="I8" s="1207"/>
      <c r="J8" s="1207"/>
      <c r="K8" s="1207"/>
      <c r="L8" s="1207"/>
      <c r="M8" s="66"/>
      <c r="N8" s="1206" t="s">
        <v>223</v>
      </c>
      <c r="O8" s="1207"/>
      <c r="P8" s="1207"/>
      <c r="Q8" s="1207"/>
      <c r="R8" s="66"/>
      <c r="S8" s="1206" t="s">
        <v>326</v>
      </c>
      <c r="T8" s="1207"/>
      <c r="U8" s="1207"/>
      <c r="V8" s="1207"/>
      <c r="W8" s="1207"/>
      <c r="X8" s="1207"/>
      <c r="Y8" s="1207"/>
      <c r="Z8" s="1207"/>
      <c r="AA8" s="66"/>
      <c r="AB8" s="1206" t="s">
        <v>327</v>
      </c>
      <c r="AC8" s="1207"/>
      <c r="AD8" s="1207"/>
      <c r="AE8" s="1207"/>
      <c r="AF8" s="1207"/>
      <c r="AG8" s="1207"/>
      <c r="AH8" s="1207"/>
      <c r="AI8" s="1207"/>
      <c r="AJ8" s="1207"/>
      <c r="AK8" s="1207"/>
    </row>
    <row r="9" spans="1:38" ht="11.1" customHeight="1">
      <c r="A9" s="67"/>
      <c r="B9" s="66"/>
      <c r="C9" s="1205" t="s">
        <v>244</v>
      </c>
      <c r="D9" s="1096"/>
      <c r="E9" s="66"/>
      <c r="F9" s="68" t="s">
        <v>245</v>
      </c>
      <c r="G9" s="66"/>
      <c r="H9" s="1205" t="s">
        <v>247</v>
      </c>
      <c r="I9" s="1096"/>
      <c r="J9" s="66"/>
      <c r="K9" s="68" t="s">
        <v>246</v>
      </c>
      <c r="L9" s="66"/>
      <c r="M9" s="66"/>
      <c r="N9" s="68" t="s">
        <v>226</v>
      </c>
      <c r="O9" s="66"/>
      <c r="P9" s="1205" t="s">
        <v>248</v>
      </c>
      <c r="Q9" s="1096"/>
      <c r="R9" s="66"/>
      <c r="S9" s="1205" t="s">
        <v>328</v>
      </c>
      <c r="T9" s="1096"/>
      <c r="U9" s="66"/>
      <c r="V9" s="68" t="s">
        <v>329</v>
      </c>
      <c r="W9" s="66"/>
      <c r="X9" s="66"/>
      <c r="Y9" s="68" t="s">
        <v>330</v>
      </c>
      <c r="Z9" s="66"/>
      <c r="AA9" s="66"/>
      <c r="AB9" s="68" t="s">
        <v>331</v>
      </c>
      <c r="AC9" s="66"/>
      <c r="AD9" s="1205" t="s">
        <v>332</v>
      </c>
      <c r="AE9" s="1096"/>
      <c r="AF9" s="66"/>
      <c r="AG9" s="1205" t="s">
        <v>330</v>
      </c>
      <c r="AH9" s="1096"/>
      <c r="AI9" s="1096"/>
      <c r="AJ9" s="1096"/>
      <c r="AK9" s="1096"/>
    </row>
    <row r="10" spans="1:38" ht="11.1" customHeight="1">
      <c r="A10" s="1201">
        <v>2015</v>
      </c>
      <c r="B10" s="1202"/>
      <c r="C10" s="1202"/>
      <c r="D10" s="1202"/>
      <c r="E10" s="1202"/>
      <c r="F10" s="1202"/>
      <c r="G10" s="1202"/>
      <c r="H10" s="1202"/>
      <c r="I10" s="1202"/>
      <c r="J10" s="1202"/>
      <c r="K10" s="1202"/>
      <c r="L10" s="1202"/>
      <c r="M10" s="1202"/>
      <c r="N10" s="1202"/>
      <c r="O10" s="1202"/>
      <c r="P10" s="1202"/>
      <c r="Q10" s="1202"/>
      <c r="R10" s="1202"/>
      <c r="S10" s="1202"/>
      <c r="T10" s="1202"/>
      <c r="U10" s="1202"/>
      <c r="V10" s="1202"/>
      <c r="W10" s="1202"/>
      <c r="X10" s="1202"/>
      <c r="Y10" s="1202"/>
      <c r="Z10" s="1202"/>
      <c r="AA10" s="1202"/>
      <c r="AB10" s="1202"/>
      <c r="AC10" s="1202"/>
      <c r="AD10" s="1202"/>
      <c r="AE10" s="1202"/>
      <c r="AF10" s="1202"/>
      <c r="AG10" s="1202"/>
      <c r="AH10" s="1202"/>
      <c r="AI10" s="1202"/>
      <c r="AJ10" s="1202"/>
      <c r="AK10" s="1202"/>
    </row>
    <row r="11" spans="1:38" ht="9.9499999999999993" customHeight="1">
      <c r="A11" s="45" t="s">
        <v>252</v>
      </c>
      <c r="B11" s="1"/>
      <c r="C11" s="1196">
        <v>162</v>
      </c>
      <c r="D11" s="1143"/>
      <c r="E11" s="1"/>
      <c r="F11" s="69">
        <v>147.66</v>
      </c>
      <c r="G11" s="1"/>
      <c r="H11" s="1"/>
      <c r="I11" s="69">
        <v>127.74</v>
      </c>
      <c r="J11" s="1"/>
      <c r="K11" s="69">
        <v>162</v>
      </c>
      <c r="L11" s="1"/>
      <c r="M11" s="1"/>
      <c r="N11" s="69">
        <v>2220569</v>
      </c>
      <c r="O11" s="1"/>
      <c r="P11" s="69">
        <v>323698</v>
      </c>
      <c r="Q11" s="1"/>
      <c r="R11" s="1"/>
      <c r="S11" s="1197">
        <v>3617880</v>
      </c>
      <c r="T11" s="1143"/>
      <c r="U11" s="1"/>
      <c r="V11" s="69">
        <v>16028</v>
      </c>
      <c r="W11" s="1"/>
      <c r="X11" s="1"/>
      <c r="Y11" s="70">
        <v>4.4000000000000003E-3</v>
      </c>
      <c r="Z11" s="1"/>
      <c r="AA11" s="1"/>
      <c r="AB11" s="71">
        <v>23</v>
      </c>
      <c r="AC11" s="1"/>
      <c r="AD11" s="1197">
        <v>7</v>
      </c>
      <c r="AE11" s="1143"/>
      <c r="AF11" s="1"/>
      <c r="AG11" s="1144">
        <v>2.8199999999999999E-2</v>
      </c>
      <c r="AH11" s="1143"/>
      <c r="AI11" s="1143"/>
      <c r="AJ11" s="1143"/>
      <c r="AK11" s="1143"/>
    </row>
    <row r="12" spans="1:38" ht="9.9499999999999993" customHeight="1">
      <c r="A12" s="45" t="s">
        <v>253</v>
      </c>
      <c r="B12" s="1"/>
      <c r="C12" s="1196">
        <v>13.51</v>
      </c>
      <c r="D12" s="1143"/>
      <c r="E12" s="1"/>
      <c r="F12" s="69">
        <v>13.2</v>
      </c>
      <c r="G12" s="1"/>
      <c r="H12" s="1"/>
      <c r="I12" s="69">
        <v>13.2</v>
      </c>
      <c r="J12" s="1"/>
      <c r="K12" s="69">
        <v>13.51</v>
      </c>
      <c r="L12" s="1"/>
      <c r="M12" s="1"/>
      <c r="N12" s="69">
        <v>362487</v>
      </c>
      <c r="O12" s="1"/>
      <c r="P12" s="69">
        <v>52841</v>
      </c>
      <c r="Q12" s="1"/>
      <c r="R12" s="1"/>
      <c r="S12" s="1197">
        <v>121553692</v>
      </c>
      <c r="T12" s="1143"/>
      <c r="U12" s="1"/>
      <c r="V12" s="69">
        <v>27129</v>
      </c>
      <c r="W12" s="1"/>
      <c r="X12" s="1"/>
      <c r="Y12" s="70">
        <v>2.0000000000000001E-4</v>
      </c>
      <c r="Z12" s="1"/>
      <c r="AA12" s="1"/>
      <c r="AB12" s="71">
        <v>3</v>
      </c>
      <c r="AC12" s="1"/>
      <c r="AD12" s="1197">
        <v>1</v>
      </c>
      <c r="AE12" s="1143"/>
      <c r="AF12" s="1"/>
      <c r="AG12" s="1144">
        <v>4.0000000000000001E-3</v>
      </c>
      <c r="AH12" s="1143"/>
      <c r="AI12" s="1143"/>
      <c r="AJ12" s="1143"/>
      <c r="AK12" s="1143"/>
    </row>
    <row r="13" spans="1:38" ht="9.9499999999999993" customHeight="1">
      <c r="A13" s="45" t="s">
        <v>255</v>
      </c>
      <c r="B13" s="1"/>
      <c r="C13" s="1196">
        <v>19.100000000000001</v>
      </c>
      <c r="D13" s="1143"/>
      <c r="E13" s="1"/>
      <c r="F13" s="69">
        <v>20</v>
      </c>
      <c r="G13" s="1"/>
      <c r="H13" s="1"/>
      <c r="I13" s="69">
        <v>19.100000000000001</v>
      </c>
      <c r="J13" s="1"/>
      <c r="K13" s="69">
        <v>20</v>
      </c>
      <c r="L13" s="1"/>
      <c r="M13" s="1"/>
      <c r="N13" s="69">
        <v>2067552</v>
      </c>
      <c r="O13" s="1"/>
      <c r="P13" s="69">
        <v>301392</v>
      </c>
      <c r="Q13" s="1"/>
      <c r="R13" s="1"/>
      <c r="S13" s="1197">
        <v>65537264</v>
      </c>
      <c r="T13" s="1143"/>
      <c r="U13" s="1"/>
      <c r="V13" s="69">
        <v>103408</v>
      </c>
      <c r="W13" s="1"/>
      <c r="X13" s="1"/>
      <c r="Y13" s="70">
        <v>1.6000000000000001E-3</v>
      </c>
      <c r="Z13" s="1"/>
      <c r="AA13" s="1"/>
      <c r="AB13" s="71">
        <v>3</v>
      </c>
      <c r="AC13" s="1"/>
      <c r="AD13" s="1197">
        <v>2</v>
      </c>
      <c r="AE13" s="1143"/>
      <c r="AF13" s="1"/>
      <c r="AG13" s="1144">
        <v>8.0999999999999996E-3</v>
      </c>
      <c r="AH13" s="1143"/>
      <c r="AI13" s="1143"/>
      <c r="AJ13" s="1143"/>
      <c r="AK13" s="1143"/>
    </row>
    <row r="14" spans="1:38" ht="9.9499999999999993" customHeight="1">
      <c r="A14" s="45" t="s">
        <v>277</v>
      </c>
      <c r="B14" s="1"/>
      <c r="C14" s="1196">
        <v>280</v>
      </c>
      <c r="D14" s="1143"/>
      <c r="E14" s="1"/>
      <c r="F14" s="69">
        <v>280</v>
      </c>
      <c r="G14" s="1"/>
      <c r="H14" s="1"/>
      <c r="I14" s="69">
        <v>280</v>
      </c>
      <c r="J14" s="1"/>
      <c r="K14" s="69">
        <v>280</v>
      </c>
      <c r="L14" s="1"/>
      <c r="M14" s="1"/>
      <c r="N14" s="69">
        <v>186760</v>
      </c>
      <c r="O14" s="1"/>
      <c r="P14" s="69">
        <v>27224</v>
      </c>
      <c r="Q14" s="1"/>
      <c r="R14" s="1"/>
      <c r="S14" s="1197">
        <v>1135134</v>
      </c>
      <c r="T14" s="1143"/>
      <c r="U14" s="1"/>
      <c r="V14" s="69">
        <v>667</v>
      </c>
      <c r="W14" s="1"/>
      <c r="X14" s="1"/>
      <c r="Y14" s="70">
        <v>5.9999999999999995E-4</v>
      </c>
      <c r="Z14" s="1"/>
      <c r="AA14" s="1"/>
      <c r="AB14" s="71">
        <v>1</v>
      </c>
      <c r="AC14" s="1"/>
      <c r="AD14" s="1197">
        <v>1</v>
      </c>
      <c r="AE14" s="1143"/>
      <c r="AF14" s="1"/>
      <c r="AG14" s="1144">
        <v>4.0000000000000001E-3</v>
      </c>
      <c r="AH14" s="1143"/>
      <c r="AI14" s="1143"/>
      <c r="AJ14" s="1143"/>
      <c r="AK14" s="1143"/>
    </row>
    <row r="15" spans="1:38" ht="9.9499999999999993" customHeight="1">
      <c r="A15" s="45" t="s">
        <v>256</v>
      </c>
      <c r="B15" s="1"/>
      <c r="C15" s="1196">
        <v>142.29</v>
      </c>
      <c r="D15" s="1143"/>
      <c r="E15" s="1"/>
      <c r="F15" s="69">
        <v>146.44</v>
      </c>
      <c r="G15" s="1"/>
      <c r="H15" s="1"/>
      <c r="I15" s="69">
        <v>142.29</v>
      </c>
      <c r="J15" s="1"/>
      <c r="K15" s="69">
        <v>146.44</v>
      </c>
      <c r="L15" s="1"/>
      <c r="M15" s="1"/>
      <c r="N15" s="69">
        <v>255092738</v>
      </c>
      <c r="O15" s="1"/>
      <c r="P15" s="69">
        <v>37185530</v>
      </c>
      <c r="Q15" s="1"/>
      <c r="R15" s="1"/>
      <c r="S15" s="1197">
        <v>6261338</v>
      </c>
      <c r="T15" s="1143"/>
      <c r="U15" s="1"/>
      <c r="V15" s="69">
        <v>1789862</v>
      </c>
      <c r="W15" s="1"/>
      <c r="X15" s="1"/>
      <c r="Y15" s="70">
        <v>0.28589999999999999</v>
      </c>
      <c r="Z15" s="1"/>
      <c r="AA15" s="1"/>
      <c r="AB15" s="71">
        <v>33</v>
      </c>
      <c r="AC15" s="1"/>
      <c r="AD15" s="1197">
        <v>2</v>
      </c>
      <c r="AE15" s="1143"/>
      <c r="AF15" s="1"/>
      <c r="AG15" s="1144">
        <v>8.0999999999999996E-3</v>
      </c>
      <c r="AH15" s="1143"/>
      <c r="AI15" s="1143"/>
      <c r="AJ15" s="1143"/>
      <c r="AK15" s="1143"/>
    </row>
    <row r="16" spans="1:38" ht="9.9499999999999993" customHeight="1">
      <c r="A16" s="45" t="s">
        <v>262</v>
      </c>
      <c r="B16" s="1"/>
      <c r="C16" s="1196">
        <v>438.81</v>
      </c>
      <c r="D16" s="1143"/>
      <c r="E16" s="1"/>
      <c r="F16" s="69">
        <v>435.29</v>
      </c>
      <c r="G16" s="1"/>
      <c r="H16" s="1"/>
      <c r="I16" s="69">
        <v>435.29</v>
      </c>
      <c r="J16" s="1"/>
      <c r="K16" s="69">
        <v>438.81</v>
      </c>
      <c r="L16" s="1"/>
      <c r="M16" s="1"/>
      <c r="N16" s="69">
        <v>1175398</v>
      </c>
      <c r="O16" s="1"/>
      <c r="P16" s="69">
        <v>171341</v>
      </c>
      <c r="Q16" s="1"/>
      <c r="R16" s="1"/>
      <c r="S16" s="1197">
        <v>5453626</v>
      </c>
      <c r="T16" s="1143"/>
      <c r="U16" s="1"/>
      <c r="V16" s="69">
        <v>2698</v>
      </c>
      <c r="W16" s="1"/>
      <c r="X16" s="1"/>
      <c r="Y16" s="70">
        <v>5.0000000000000001E-4</v>
      </c>
      <c r="Z16" s="1"/>
      <c r="AA16" s="1"/>
      <c r="AB16" s="71">
        <v>3</v>
      </c>
      <c r="AC16" s="1"/>
      <c r="AD16" s="1197">
        <v>3</v>
      </c>
      <c r="AE16" s="1143"/>
      <c r="AF16" s="1"/>
      <c r="AG16" s="1144">
        <v>1.21E-2</v>
      </c>
      <c r="AH16" s="1143"/>
      <c r="AI16" s="1143"/>
      <c r="AJ16" s="1143"/>
      <c r="AK16" s="1143"/>
    </row>
    <row r="17" spans="1:37" ht="9.9499999999999993" customHeight="1">
      <c r="A17" s="45" t="s">
        <v>263</v>
      </c>
      <c r="B17" s="1"/>
      <c r="C17" s="1196">
        <v>1585.21</v>
      </c>
      <c r="D17" s="1143"/>
      <c r="E17" s="1"/>
      <c r="F17" s="69">
        <v>1585.21</v>
      </c>
      <c r="G17" s="1"/>
      <c r="H17" s="1"/>
      <c r="I17" s="69">
        <v>1585.21</v>
      </c>
      <c r="J17" s="1"/>
      <c r="K17" s="69">
        <v>1585.21</v>
      </c>
      <c r="L17" s="1"/>
      <c r="M17" s="1"/>
      <c r="N17" s="69">
        <v>1510705</v>
      </c>
      <c r="O17" s="1"/>
      <c r="P17" s="69">
        <v>220219</v>
      </c>
      <c r="Q17" s="1"/>
      <c r="R17" s="1"/>
      <c r="S17" s="1197">
        <v>566668</v>
      </c>
      <c r="T17" s="1143"/>
      <c r="U17" s="1"/>
      <c r="V17" s="69">
        <v>953</v>
      </c>
      <c r="W17" s="1"/>
      <c r="X17" s="1"/>
      <c r="Y17" s="70">
        <v>1.6999999999999999E-3</v>
      </c>
      <c r="Z17" s="1"/>
      <c r="AA17" s="1"/>
      <c r="AB17" s="71">
        <v>1</v>
      </c>
      <c r="AC17" s="1"/>
      <c r="AD17" s="1197">
        <v>1</v>
      </c>
      <c r="AE17" s="1143"/>
      <c r="AF17" s="1"/>
      <c r="AG17" s="1144">
        <v>4.0000000000000001E-3</v>
      </c>
      <c r="AH17" s="1143"/>
      <c r="AI17" s="1143"/>
      <c r="AJ17" s="1143"/>
      <c r="AK17" s="1143"/>
    </row>
    <row r="18" spans="1:37" ht="9.9499999999999993" customHeight="1">
      <c r="A18" s="45" t="s">
        <v>258</v>
      </c>
      <c r="B18" s="1"/>
      <c r="C18" s="1196"/>
      <c r="D18" s="1143"/>
      <c r="E18" s="1"/>
      <c r="F18" s="69"/>
      <c r="G18" s="1"/>
      <c r="H18" s="1"/>
      <c r="I18" s="69"/>
      <c r="J18" s="1"/>
      <c r="K18" s="69"/>
      <c r="L18" s="1"/>
      <c r="M18" s="1"/>
      <c r="N18" s="69"/>
      <c r="O18" s="1"/>
      <c r="P18" s="69"/>
      <c r="Q18" s="1"/>
      <c r="R18" s="1"/>
      <c r="S18" s="1197">
        <v>1687425</v>
      </c>
      <c r="T18" s="1143"/>
      <c r="U18" s="1"/>
      <c r="V18" s="69"/>
      <c r="W18" s="1"/>
      <c r="X18" s="1"/>
      <c r="Y18" s="70"/>
      <c r="Z18" s="1"/>
      <c r="AA18" s="1"/>
      <c r="AB18" s="71"/>
      <c r="AC18" s="1"/>
      <c r="AD18" s="1197"/>
      <c r="AE18" s="1143"/>
      <c r="AF18" s="1"/>
      <c r="AG18" s="1144"/>
      <c r="AH18" s="1143"/>
      <c r="AI18" s="1143"/>
      <c r="AJ18" s="1143"/>
      <c r="AK18" s="1143"/>
    </row>
    <row r="19" spans="1:37" ht="9.9499999999999993" customHeight="1">
      <c r="A19" s="45" t="s">
        <v>259</v>
      </c>
      <c r="B19" s="1"/>
      <c r="C19" s="1196"/>
      <c r="D19" s="1143"/>
      <c r="E19" s="1"/>
      <c r="F19" s="69"/>
      <c r="G19" s="1"/>
      <c r="H19" s="1"/>
      <c r="I19" s="69"/>
      <c r="J19" s="1"/>
      <c r="K19" s="69"/>
      <c r="L19" s="1"/>
      <c r="M19" s="1"/>
      <c r="N19" s="69"/>
      <c r="O19" s="1"/>
      <c r="P19" s="69"/>
      <c r="Q19" s="1"/>
      <c r="R19" s="1"/>
      <c r="S19" s="1197">
        <v>1951236</v>
      </c>
      <c r="T19" s="1143"/>
      <c r="U19" s="1"/>
      <c r="V19" s="69"/>
      <c r="W19" s="1"/>
      <c r="X19" s="1"/>
      <c r="Y19" s="70"/>
      <c r="Z19" s="1"/>
      <c r="AA19" s="1"/>
      <c r="AB19" s="71"/>
      <c r="AC19" s="1"/>
      <c r="AD19" s="1197"/>
      <c r="AE19" s="1143"/>
      <c r="AF19" s="1"/>
      <c r="AG19" s="1144"/>
      <c r="AH19" s="1143"/>
      <c r="AI19" s="1143"/>
      <c r="AJ19" s="1143"/>
      <c r="AK19" s="1143"/>
    </row>
    <row r="20" spans="1:37" ht="9.9499999999999993" customHeight="1">
      <c r="A20" s="45" t="s">
        <v>260</v>
      </c>
      <c r="B20" s="1"/>
      <c r="C20" s="1196">
        <v>1130.3499999999999</v>
      </c>
      <c r="D20" s="1143"/>
      <c r="E20" s="1"/>
      <c r="F20" s="69">
        <v>1130.3499999999999</v>
      </c>
      <c r="G20" s="1"/>
      <c r="H20" s="1"/>
      <c r="I20" s="69">
        <v>1130.3499999999999</v>
      </c>
      <c r="J20" s="1"/>
      <c r="K20" s="69">
        <v>1130.3499999999999</v>
      </c>
      <c r="L20" s="1"/>
      <c r="M20" s="1"/>
      <c r="N20" s="69">
        <v>19037355</v>
      </c>
      <c r="O20" s="1"/>
      <c r="P20" s="69">
        <v>2775125</v>
      </c>
      <c r="Q20" s="1"/>
      <c r="R20" s="1"/>
      <c r="S20" s="1197">
        <v>800000</v>
      </c>
      <c r="T20" s="1143"/>
      <c r="U20" s="1"/>
      <c r="V20" s="69">
        <v>16842</v>
      </c>
      <c r="W20" s="1"/>
      <c r="X20" s="1"/>
      <c r="Y20" s="70">
        <v>2.1100000000000001E-2</v>
      </c>
      <c r="Z20" s="1"/>
      <c r="AA20" s="1"/>
      <c r="AB20" s="71">
        <v>4</v>
      </c>
      <c r="AC20" s="1"/>
      <c r="AD20" s="1197">
        <v>1</v>
      </c>
      <c r="AE20" s="1143"/>
      <c r="AF20" s="1"/>
      <c r="AG20" s="1144">
        <v>4.0000000000000001E-3</v>
      </c>
      <c r="AH20" s="1143"/>
      <c r="AI20" s="1143"/>
      <c r="AJ20" s="1143"/>
      <c r="AK20" s="1143"/>
    </row>
    <row r="21" spans="1:37" ht="9.9499999999999993" customHeight="1">
      <c r="A21" s="45" t="s">
        <v>279</v>
      </c>
      <c r="B21" s="1"/>
      <c r="C21" s="1196">
        <v>127.86</v>
      </c>
      <c r="D21" s="1143"/>
      <c r="E21" s="1"/>
      <c r="F21" s="69">
        <v>100.11</v>
      </c>
      <c r="G21" s="1"/>
      <c r="H21" s="1"/>
      <c r="I21" s="69">
        <v>100.11</v>
      </c>
      <c r="J21" s="1"/>
      <c r="K21" s="69">
        <v>127.86</v>
      </c>
      <c r="L21" s="1"/>
      <c r="M21" s="1"/>
      <c r="N21" s="69">
        <v>6605160</v>
      </c>
      <c r="O21" s="1"/>
      <c r="P21" s="69">
        <v>962851</v>
      </c>
      <c r="Q21" s="1"/>
      <c r="R21" s="1"/>
      <c r="S21" s="1197">
        <v>244700</v>
      </c>
      <c r="T21" s="1143"/>
      <c r="U21" s="1"/>
      <c r="V21" s="69">
        <v>56000</v>
      </c>
      <c r="W21" s="1"/>
      <c r="X21" s="1"/>
      <c r="Y21" s="70">
        <v>0.22889999999999999</v>
      </c>
      <c r="Z21" s="1"/>
      <c r="AA21" s="1"/>
      <c r="AB21" s="71">
        <v>3</v>
      </c>
      <c r="AC21" s="1"/>
      <c r="AD21" s="1197">
        <v>2</v>
      </c>
      <c r="AE21" s="1143"/>
      <c r="AF21" s="1"/>
      <c r="AG21" s="1144">
        <v>8.0999999999999996E-3</v>
      </c>
      <c r="AH21" s="1143"/>
      <c r="AI21" s="1143"/>
      <c r="AJ21" s="1143"/>
      <c r="AK21" s="1143"/>
    </row>
    <row r="22" spans="1:37" ht="9.9499999999999993" customHeight="1">
      <c r="A22" s="45" t="s">
        <v>280</v>
      </c>
      <c r="B22" s="1"/>
      <c r="C22" s="1196"/>
      <c r="D22" s="1143"/>
      <c r="E22" s="1"/>
      <c r="F22" s="69"/>
      <c r="G22" s="1"/>
      <c r="H22" s="1"/>
      <c r="I22" s="69"/>
      <c r="J22" s="1"/>
      <c r="K22" s="69"/>
      <c r="L22" s="1"/>
      <c r="M22" s="1"/>
      <c r="N22" s="69"/>
      <c r="O22" s="1"/>
      <c r="P22" s="69"/>
      <c r="Q22" s="1"/>
      <c r="R22" s="1"/>
      <c r="S22" s="1197">
        <v>3179696</v>
      </c>
      <c r="T22" s="1143"/>
      <c r="U22" s="1"/>
      <c r="V22" s="69"/>
      <c r="W22" s="1"/>
      <c r="X22" s="1"/>
      <c r="Y22" s="70"/>
      <c r="Z22" s="1"/>
      <c r="AA22" s="1"/>
      <c r="AB22" s="71"/>
      <c r="AC22" s="1"/>
      <c r="AD22" s="1197"/>
      <c r="AE22" s="1143"/>
      <c r="AF22" s="1"/>
      <c r="AG22" s="1144"/>
      <c r="AH22" s="1143"/>
      <c r="AI22" s="1143"/>
      <c r="AJ22" s="1143"/>
      <c r="AK22" s="1143"/>
    </row>
    <row r="23" spans="1:37" ht="9.9499999999999993" customHeight="1">
      <c r="A23" s="45" t="s">
        <v>281</v>
      </c>
      <c r="B23" s="1"/>
      <c r="C23" s="1196"/>
      <c r="D23" s="1143"/>
      <c r="E23" s="1"/>
      <c r="F23" s="69"/>
      <c r="G23" s="1"/>
      <c r="H23" s="1"/>
      <c r="I23" s="69"/>
      <c r="J23" s="1"/>
      <c r="K23" s="69"/>
      <c r="L23" s="1"/>
      <c r="M23" s="1"/>
      <c r="N23" s="69"/>
      <c r="O23" s="1"/>
      <c r="P23" s="69"/>
      <c r="Q23" s="1"/>
      <c r="R23" s="1"/>
      <c r="S23" s="1197">
        <v>515653</v>
      </c>
      <c r="T23" s="1143"/>
      <c r="U23" s="1"/>
      <c r="V23" s="69"/>
      <c r="W23" s="1"/>
      <c r="X23" s="1"/>
      <c r="Y23" s="70"/>
      <c r="Z23" s="1"/>
      <c r="AA23" s="1"/>
      <c r="AB23" s="71"/>
      <c r="AC23" s="1"/>
      <c r="AD23" s="1197"/>
      <c r="AE23" s="1143"/>
      <c r="AF23" s="1"/>
      <c r="AG23" s="1144"/>
      <c r="AH23" s="1143"/>
      <c r="AI23" s="1143"/>
      <c r="AJ23" s="1143"/>
      <c r="AK23" s="1143"/>
    </row>
    <row r="24" spans="1:37" ht="9.9499999999999993" customHeight="1">
      <c r="A24" s="45" t="s">
        <v>272</v>
      </c>
      <c r="B24" s="1"/>
      <c r="C24" s="1196">
        <v>510</v>
      </c>
      <c r="D24" s="1143"/>
      <c r="E24" s="1"/>
      <c r="F24" s="69">
        <v>510</v>
      </c>
      <c r="G24" s="1"/>
      <c r="H24" s="1"/>
      <c r="I24" s="69">
        <v>510</v>
      </c>
      <c r="J24" s="1"/>
      <c r="K24" s="69">
        <v>510</v>
      </c>
      <c r="L24" s="1"/>
      <c r="M24" s="1"/>
      <c r="N24" s="69">
        <v>108120</v>
      </c>
      <c r="O24" s="1"/>
      <c r="P24" s="69">
        <v>15761</v>
      </c>
      <c r="Q24" s="1"/>
      <c r="R24" s="1"/>
      <c r="S24" s="1197">
        <v>16099320</v>
      </c>
      <c r="T24" s="1143"/>
      <c r="U24" s="1"/>
      <c r="V24" s="69">
        <v>212</v>
      </c>
      <c r="W24" s="1"/>
      <c r="X24" s="1"/>
      <c r="Y24" s="70">
        <v>0</v>
      </c>
      <c r="Z24" s="1"/>
      <c r="AA24" s="1"/>
      <c r="AB24" s="71">
        <v>1</v>
      </c>
      <c r="AC24" s="1"/>
      <c r="AD24" s="1197">
        <v>1</v>
      </c>
      <c r="AE24" s="1143"/>
      <c r="AF24" s="1"/>
      <c r="AG24" s="1144">
        <v>4.0000000000000001E-3</v>
      </c>
      <c r="AH24" s="1143"/>
      <c r="AI24" s="1143"/>
      <c r="AJ24" s="1143"/>
      <c r="AK24" s="1143"/>
    </row>
    <row r="25" spans="1:37" ht="9.9499999999999993" customHeight="1">
      <c r="A25" s="45" t="s">
        <v>282</v>
      </c>
      <c r="B25" s="1"/>
      <c r="C25" s="1196">
        <v>433.32</v>
      </c>
      <c r="D25" s="1143"/>
      <c r="E25" s="1"/>
      <c r="F25" s="69">
        <v>433.32</v>
      </c>
      <c r="G25" s="1"/>
      <c r="H25" s="1"/>
      <c r="I25" s="69">
        <v>433.32</v>
      </c>
      <c r="J25" s="1"/>
      <c r="K25" s="69">
        <v>433.32</v>
      </c>
      <c r="L25" s="1"/>
      <c r="M25" s="1"/>
      <c r="N25" s="69">
        <v>6859889</v>
      </c>
      <c r="O25" s="1"/>
      <c r="P25" s="69">
        <v>999984</v>
      </c>
      <c r="Q25" s="1"/>
      <c r="R25" s="1"/>
      <c r="S25" s="1197">
        <v>316315</v>
      </c>
      <c r="T25" s="1143"/>
      <c r="U25" s="1"/>
      <c r="V25" s="69">
        <v>15831</v>
      </c>
      <c r="W25" s="1"/>
      <c r="X25" s="1"/>
      <c r="Y25" s="70">
        <v>0.05</v>
      </c>
      <c r="Z25" s="1"/>
      <c r="AA25" s="1"/>
      <c r="AB25" s="71">
        <v>1</v>
      </c>
      <c r="AC25" s="1"/>
      <c r="AD25" s="1197">
        <v>1</v>
      </c>
      <c r="AE25" s="1143"/>
      <c r="AF25" s="1"/>
      <c r="AG25" s="1144">
        <v>4.0000000000000001E-3</v>
      </c>
      <c r="AH25" s="1143"/>
      <c r="AI25" s="1143"/>
      <c r="AJ25" s="1143"/>
      <c r="AK25" s="1143"/>
    </row>
    <row r="26" spans="1:37" ht="9.9499999999999993" customHeight="1">
      <c r="A26" s="45" t="s">
        <v>283</v>
      </c>
      <c r="B26" s="1"/>
      <c r="C26" s="1196"/>
      <c r="D26" s="1143"/>
      <c r="E26" s="1"/>
      <c r="F26" s="69"/>
      <c r="G26" s="1"/>
      <c r="H26" s="1"/>
      <c r="I26" s="69"/>
      <c r="J26" s="1"/>
      <c r="K26" s="69"/>
      <c r="L26" s="1"/>
      <c r="M26" s="1"/>
      <c r="N26" s="69"/>
      <c r="O26" s="1"/>
      <c r="P26" s="69"/>
      <c r="Q26" s="1"/>
      <c r="R26" s="1"/>
      <c r="S26" s="1197">
        <v>233850</v>
      </c>
      <c r="T26" s="1143"/>
      <c r="U26" s="1"/>
      <c r="V26" s="69"/>
      <c r="W26" s="1"/>
      <c r="X26" s="1"/>
      <c r="Y26" s="70"/>
      <c r="Z26" s="1"/>
      <c r="AA26" s="1"/>
      <c r="AB26" s="71"/>
      <c r="AC26" s="1"/>
      <c r="AD26" s="1197"/>
      <c r="AE26" s="1143"/>
      <c r="AF26" s="1"/>
      <c r="AG26" s="1144"/>
      <c r="AH26" s="1143"/>
      <c r="AI26" s="1143"/>
      <c r="AJ26" s="1143"/>
      <c r="AK26" s="1143"/>
    </row>
    <row r="27" spans="1:37" ht="9.9499999999999993" customHeight="1">
      <c r="A27" s="45" t="s">
        <v>287</v>
      </c>
      <c r="B27" s="1"/>
      <c r="C27" s="1196">
        <v>44.48</v>
      </c>
      <c r="D27" s="1143"/>
      <c r="E27" s="1"/>
      <c r="F27" s="69">
        <v>44.48</v>
      </c>
      <c r="G27" s="1"/>
      <c r="H27" s="1"/>
      <c r="I27" s="69">
        <v>44.48</v>
      </c>
      <c r="J27" s="1"/>
      <c r="K27" s="69">
        <v>44.48</v>
      </c>
      <c r="L27" s="1"/>
      <c r="M27" s="1"/>
      <c r="N27" s="69">
        <v>55733</v>
      </c>
      <c r="O27" s="1"/>
      <c r="P27" s="69">
        <v>8124</v>
      </c>
      <c r="Q27" s="1"/>
      <c r="R27" s="1"/>
      <c r="S27" s="1197">
        <v>1322225</v>
      </c>
      <c r="T27" s="1143"/>
      <c r="U27" s="1"/>
      <c r="V27" s="69">
        <v>1253</v>
      </c>
      <c r="W27" s="1"/>
      <c r="X27" s="1"/>
      <c r="Y27" s="70">
        <v>8.9999999999999998E-4</v>
      </c>
      <c r="Z27" s="1"/>
      <c r="AA27" s="1"/>
      <c r="AB27" s="71">
        <v>1</v>
      </c>
      <c r="AC27" s="1"/>
      <c r="AD27" s="1197">
        <v>1</v>
      </c>
      <c r="AE27" s="1143"/>
      <c r="AF27" s="1"/>
      <c r="AG27" s="1144">
        <v>4.0000000000000001E-3</v>
      </c>
      <c r="AH27" s="1143"/>
      <c r="AI27" s="1143"/>
      <c r="AJ27" s="1143"/>
      <c r="AK27" s="1143"/>
    </row>
    <row r="28" spans="1:37" ht="14.1" customHeight="1">
      <c r="A28" s="72" t="s">
        <v>9</v>
      </c>
      <c r="B28" s="16"/>
      <c r="C28" s="1198" t="s">
        <v>19</v>
      </c>
      <c r="D28" s="1199"/>
      <c r="E28" s="16"/>
      <c r="F28" s="73" t="s">
        <v>19</v>
      </c>
      <c r="G28" s="16"/>
      <c r="H28" s="16"/>
      <c r="I28" s="73" t="s">
        <v>19</v>
      </c>
      <c r="J28" s="16"/>
      <c r="K28" s="73" t="s">
        <v>19</v>
      </c>
      <c r="L28" s="16"/>
      <c r="M28" s="16"/>
      <c r="N28" s="73">
        <v>295282465</v>
      </c>
      <c r="O28" s="16"/>
      <c r="P28" s="73">
        <v>43044091</v>
      </c>
      <c r="Q28" s="16"/>
      <c r="R28" s="16"/>
      <c r="S28" s="1200">
        <v>230476022</v>
      </c>
      <c r="T28" s="1199"/>
      <c r="U28" s="16"/>
      <c r="V28" s="73">
        <v>2030883</v>
      </c>
      <c r="W28" s="16"/>
      <c r="X28" s="16"/>
      <c r="Y28" s="73" t="s">
        <v>19</v>
      </c>
      <c r="Z28" s="16"/>
      <c r="AA28" s="16"/>
      <c r="AB28" s="74">
        <v>77</v>
      </c>
      <c r="AC28" s="16"/>
      <c r="AD28" s="1200" t="s">
        <v>19</v>
      </c>
      <c r="AE28" s="1199"/>
      <c r="AF28" s="16"/>
      <c r="AG28" s="1198" t="s">
        <v>19</v>
      </c>
      <c r="AH28" s="1199"/>
      <c r="AI28" s="1199"/>
      <c r="AJ28" s="1199"/>
      <c r="AK28" s="1199"/>
    </row>
    <row r="29" spans="1:37" ht="11.1" customHeight="1">
      <c r="A29" s="1201">
        <v>2016</v>
      </c>
      <c r="B29" s="1202"/>
      <c r="C29" s="1202"/>
      <c r="D29" s="1202"/>
      <c r="E29" s="1202"/>
      <c r="F29" s="1202"/>
      <c r="G29" s="1202"/>
      <c r="H29" s="1202"/>
      <c r="I29" s="1202"/>
      <c r="J29" s="1202"/>
      <c r="K29" s="1202"/>
      <c r="L29" s="1202"/>
      <c r="M29" s="1202"/>
      <c r="N29" s="1202"/>
      <c r="O29" s="1202"/>
      <c r="P29" s="1202"/>
      <c r="Q29" s="1202"/>
      <c r="R29" s="1202"/>
      <c r="S29" s="1202"/>
      <c r="T29" s="1202"/>
      <c r="U29" s="1202"/>
      <c r="V29" s="1202"/>
      <c r="W29" s="1202"/>
      <c r="X29" s="1202"/>
      <c r="Y29" s="1202"/>
      <c r="Z29" s="1202"/>
      <c r="AA29" s="1202"/>
      <c r="AB29" s="1202"/>
      <c r="AC29" s="1202"/>
      <c r="AD29" s="1202"/>
      <c r="AE29" s="1202"/>
      <c r="AF29" s="1202"/>
      <c r="AG29" s="1202"/>
      <c r="AH29" s="1202"/>
      <c r="AI29" s="1202"/>
      <c r="AJ29" s="1202"/>
      <c r="AK29" s="1202"/>
    </row>
    <row r="30" spans="1:37" ht="9.9499999999999993" customHeight="1">
      <c r="A30" s="45" t="s">
        <v>275</v>
      </c>
      <c r="B30" s="1"/>
      <c r="C30" s="1196"/>
      <c r="D30" s="1143"/>
      <c r="E30" s="1"/>
      <c r="F30" s="69"/>
      <c r="G30" s="1"/>
      <c r="H30" s="1"/>
      <c r="I30" s="69"/>
      <c r="J30" s="1"/>
      <c r="K30" s="69"/>
      <c r="L30" s="1"/>
      <c r="M30" s="1"/>
      <c r="N30" s="69"/>
      <c r="O30" s="1"/>
      <c r="P30" s="69"/>
      <c r="Q30" s="1"/>
      <c r="R30" s="1"/>
      <c r="S30" s="1197">
        <v>101773</v>
      </c>
      <c r="T30" s="1143"/>
      <c r="U30" s="1"/>
      <c r="V30" s="69"/>
      <c r="W30" s="1"/>
      <c r="X30" s="1"/>
      <c r="Y30" s="70"/>
      <c r="Z30" s="1"/>
      <c r="AA30" s="1"/>
      <c r="AB30" s="71"/>
      <c r="AC30" s="1"/>
      <c r="AD30" s="1197"/>
      <c r="AE30" s="1143"/>
      <c r="AF30" s="1"/>
      <c r="AG30" s="1144"/>
      <c r="AH30" s="1143"/>
      <c r="AI30" s="1143"/>
      <c r="AJ30" s="1143"/>
      <c r="AK30" s="1143"/>
    </row>
    <row r="31" spans="1:37" ht="9.9499999999999993" customHeight="1">
      <c r="A31" s="45" t="s">
        <v>276</v>
      </c>
      <c r="B31" s="1"/>
      <c r="C31" s="1196"/>
      <c r="D31" s="1143"/>
      <c r="E31" s="1"/>
      <c r="F31" s="69"/>
      <c r="G31" s="1"/>
      <c r="H31" s="1"/>
      <c r="I31" s="69"/>
      <c r="J31" s="1"/>
      <c r="K31" s="69"/>
      <c r="L31" s="1"/>
      <c r="M31" s="1"/>
      <c r="N31" s="69"/>
      <c r="O31" s="1"/>
      <c r="P31" s="69"/>
      <c r="Q31" s="1"/>
      <c r="R31" s="1"/>
      <c r="S31" s="1197">
        <v>46000</v>
      </c>
      <c r="T31" s="1143"/>
      <c r="U31" s="1"/>
      <c r="V31" s="69"/>
      <c r="W31" s="1"/>
      <c r="X31" s="1"/>
      <c r="Y31" s="70"/>
      <c r="Z31" s="1"/>
      <c r="AA31" s="1"/>
      <c r="AB31" s="71"/>
      <c r="AC31" s="1"/>
      <c r="AD31" s="1197"/>
      <c r="AE31" s="1143"/>
      <c r="AF31" s="1"/>
      <c r="AG31" s="1144"/>
      <c r="AH31" s="1143"/>
      <c r="AI31" s="1143"/>
      <c r="AJ31" s="1143"/>
      <c r="AK31" s="1143"/>
    </row>
    <row r="32" spans="1:37" ht="9.9499999999999993" customHeight="1">
      <c r="A32" s="45" t="s">
        <v>252</v>
      </c>
      <c r="B32" s="1"/>
      <c r="C32" s="1196">
        <v>136.96</v>
      </c>
      <c r="D32" s="1143"/>
      <c r="E32" s="1"/>
      <c r="F32" s="69">
        <v>136</v>
      </c>
      <c r="G32" s="1"/>
      <c r="H32" s="1"/>
      <c r="I32" s="69">
        <v>133</v>
      </c>
      <c r="J32" s="1"/>
      <c r="K32" s="69">
        <v>142.5</v>
      </c>
      <c r="L32" s="1"/>
      <c r="M32" s="1"/>
      <c r="N32" s="69">
        <v>8605878</v>
      </c>
      <c r="O32" s="1"/>
      <c r="P32" s="69">
        <v>1254501</v>
      </c>
      <c r="Q32" s="1"/>
      <c r="R32" s="1"/>
      <c r="S32" s="1197">
        <v>4448670</v>
      </c>
      <c r="T32" s="1143"/>
      <c r="U32" s="1"/>
      <c r="V32" s="69">
        <v>61480</v>
      </c>
      <c r="W32" s="1"/>
      <c r="X32" s="1"/>
      <c r="Y32" s="70">
        <v>1.38E-2</v>
      </c>
      <c r="Z32" s="1"/>
      <c r="AA32" s="1"/>
      <c r="AB32" s="71">
        <v>39</v>
      </c>
      <c r="AC32" s="1"/>
      <c r="AD32" s="1197">
        <v>15</v>
      </c>
      <c r="AE32" s="1143"/>
      <c r="AF32" s="1"/>
      <c r="AG32" s="1144">
        <v>6.0699999999999997E-2</v>
      </c>
      <c r="AH32" s="1143"/>
      <c r="AI32" s="1143"/>
      <c r="AJ32" s="1143"/>
      <c r="AK32" s="1143"/>
    </row>
    <row r="33" spans="1:37" ht="9.9499999999999993" customHeight="1">
      <c r="A33" s="45" t="s">
        <v>253</v>
      </c>
      <c r="B33" s="1"/>
      <c r="C33" s="1196">
        <v>12.2</v>
      </c>
      <c r="D33" s="1143"/>
      <c r="E33" s="1"/>
      <c r="F33" s="69">
        <v>13.14</v>
      </c>
      <c r="G33" s="1"/>
      <c r="H33" s="1"/>
      <c r="I33" s="69">
        <v>12.2</v>
      </c>
      <c r="J33" s="1"/>
      <c r="K33" s="69">
        <v>13.2</v>
      </c>
      <c r="L33" s="1"/>
      <c r="M33" s="1"/>
      <c r="N33" s="69">
        <v>10868464</v>
      </c>
      <c r="O33" s="1"/>
      <c r="P33" s="69">
        <v>1584324</v>
      </c>
      <c r="Q33" s="1"/>
      <c r="R33" s="1"/>
      <c r="S33" s="1197">
        <v>136931332</v>
      </c>
      <c r="T33" s="1143"/>
      <c r="U33" s="1"/>
      <c r="V33" s="69">
        <v>889114</v>
      </c>
      <c r="W33" s="1"/>
      <c r="X33" s="1"/>
      <c r="Y33" s="70">
        <v>6.4999999999999997E-3</v>
      </c>
      <c r="Z33" s="1"/>
      <c r="AA33" s="1"/>
      <c r="AB33" s="71">
        <v>7</v>
      </c>
      <c r="AC33" s="1"/>
      <c r="AD33" s="1197">
        <v>5</v>
      </c>
      <c r="AE33" s="1143"/>
      <c r="AF33" s="1"/>
      <c r="AG33" s="1144">
        <v>2.0199999999999999E-2</v>
      </c>
      <c r="AH33" s="1143"/>
      <c r="AI33" s="1143"/>
      <c r="AJ33" s="1143"/>
      <c r="AK33" s="1143"/>
    </row>
    <row r="34" spans="1:37" ht="9.9499999999999993" customHeight="1">
      <c r="A34" s="45" t="s">
        <v>333</v>
      </c>
      <c r="B34" s="1"/>
      <c r="C34" s="1196"/>
      <c r="D34" s="1143"/>
      <c r="E34" s="1"/>
      <c r="F34" s="69"/>
      <c r="G34" s="1"/>
      <c r="H34" s="1"/>
      <c r="I34" s="69"/>
      <c r="J34" s="1"/>
      <c r="K34" s="69"/>
      <c r="L34" s="1"/>
      <c r="M34" s="1"/>
      <c r="N34" s="69"/>
      <c r="O34" s="1"/>
      <c r="P34" s="69"/>
      <c r="Q34" s="1"/>
      <c r="R34" s="1"/>
      <c r="S34" s="1197">
        <v>2231</v>
      </c>
      <c r="T34" s="1143"/>
      <c r="U34" s="1"/>
      <c r="V34" s="69"/>
      <c r="W34" s="1"/>
      <c r="X34" s="1"/>
      <c r="Y34" s="70"/>
      <c r="Z34" s="1"/>
      <c r="AA34" s="1"/>
      <c r="AB34" s="71"/>
      <c r="AC34" s="1"/>
      <c r="AD34" s="1197"/>
      <c r="AE34" s="1143"/>
      <c r="AF34" s="1"/>
      <c r="AG34" s="1144"/>
      <c r="AH34" s="1143"/>
      <c r="AI34" s="1143"/>
      <c r="AJ34" s="1143"/>
      <c r="AK34" s="1143"/>
    </row>
    <row r="35" spans="1:37" ht="9.9499999999999993" customHeight="1">
      <c r="A35" s="45" t="s">
        <v>254</v>
      </c>
      <c r="B35" s="1"/>
      <c r="C35" s="1196">
        <v>25.04</v>
      </c>
      <c r="D35" s="1143"/>
      <c r="E35" s="1"/>
      <c r="F35" s="69">
        <v>25.04</v>
      </c>
      <c r="G35" s="1"/>
      <c r="H35" s="1"/>
      <c r="I35" s="69">
        <v>25.04</v>
      </c>
      <c r="J35" s="1"/>
      <c r="K35" s="69">
        <v>25.04</v>
      </c>
      <c r="L35" s="1"/>
      <c r="M35" s="1"/>
      <c r="N35" s="69">
        <v>1948538</v>
      </c>
      <c r="O35" s="1"/>
      <c r="P35" s="69">
        <v>284043</v>
      </c>
      <c r="Q35" s="1"/>
      <c r="R35" s="1"/>
      <c r="S35" s="1197">
        <v>73187940</v>
      </c>
      <c r="T35" s="1143"/>
      <c r="U35" s="1"/>
      <c r="V35" s="69">
        <v>77817</v>
      </c>
      <c r="W35" s="1"/>
      <c r="X35" s="1"/>
      <c r="Y35" s="70">
        <v>1.1000000000000001E-3</v>
      </c>
      <c r="Z35" s="1"/>
      <c r="AA35" s="1"/>
      <c r="AB35" s="71">
        <v>3</v>
      </c>
      <c r="AC35" s="1"/>
      <c r="AD35" s="1197">
        <v>1</v>
      </c>
      <c r="AE35" s="1143"/>
      <c r="AF35" s="1"/>
      <c r="AG35" s="1144">
        <v>4.0000000000000001E-3</v>
      </c>
      <c r="AH35" s="1143"/>
      <c r="AI35" s="1143"/>
      <c r="AJ35" s="1143"/>
      <c r="AK35" s="1143"/>
    </row>
    <row r="36" spans="1:37" ht="9.9499999999999993" customHeight="1">
      <c r="A36" s="45" t="s">
        <v>255</v>
      </c>
      <c r="B36" s="1"/>
      <c r="C36" s="1196">
        <v>12.57</v>
      </c>
      <c r="D36" s="1143"/>
      <c r="E36" s="1"/>
      <c r="F36" s="69">
        <v>14</v>
      </c>
      <c r="G36" s="1"/>
      <c r="H36" s="1"/>
      <c r="I36" s="69">
        <v>12.57</v>
      </c>
      <c r="J36" s="1"/>
      <c r="K36" s="69">
        <v>14</v>
      </c>
      <c r="L36" s="1"/>
      <c r="M36" s="1"/>
      <c r="N36" s="69">
        <v>2438583</v>
      </c>
      <c r="O36" s="1"/>
      <c r="P36" s="69">
        <v>355479</v>
      </c>
      <c r="Q36" s="1"/>
      <c r="R36" s="1"/>
      <c r="S36" s="1197">
        <v>105726143</v>
      </c>
      <c r="T36" s="1143"/>
      <c r="U36" s="1"/>
      <c r="V36" s="69">
        <v>186963</v>
      </c>
      <c r="W36" s="1"/>
      <c r="X36" s="1"/>
      <c r="Y36" s="70">
        <v>1.8E-3</v>
      </c>
      <c r="Z36" s="1"/>
      <c r="AA36" s="1"/>
      <c r="AB36" s="71">
        <v>4</v>
      </c>
      <c r="AC36" s="1"/>
      <c r="AD36" s="1197">
        <v>4</v>
      </c>
      <c r="AE36" s="1143"/>
      <c r="AF36" s="1"/>
      <c r="AG36" s="1144">
        <v>1.6199999999999999E-2</v>
      </c>
      <c r="AH36" s="1143"/>
      <c r="AI36" s="1143"/>
      <c r="AJ36" s="1143"/>
      <c r="AK36" s="1143"/>
    </row>
    <row r="37" spans="1:37" ht="9.9499999999999993" customHeight="1">
      <c r="A37" s="45" t="s">
        <v>277</v>
      </c>
      <c r="B37" s="1"/>
      <c r="C37" s="1196">
        <v>253.79</v>
      </c>
      <c r="D37" s="1143"/>
      <c r="E37" s="1"/>
      <c r="F37" s="69">
        <v>288.58999999999997</v>
      </c>
      <c r="G37" s="1"/>
      <c r="H37" s="1"/>
      <c r="I37" s="69">
        <v>253.79</v>
      </c>
      <c r="J37" s="1"/>
      <c r="K37" s="69">
        <v>288.58999999999997</v>
      </c>
      <c r="L37" s="1"/>
      <c r="M37" s="1"/>
      <c r="N37" s="69">
        <v>4247210</v>
      </c>
      <c r="O37" s="1"/>
      <c r="P37" s="69">
        <v>619127</v>
      </c>
      <c r="Q37" s="1"/>
      <c r="R37" s="1"/>
      <c r="S37" s="1197">
        <v>1135134</v>
      </c>
      <c r="T37" s="1143"/>
      <c r="U37" s="1"/>
      <c r="V37" s="69">
        <v>16735</v>
      </c>
      <c r="W37" s="1"/>
      <c r="X37" s="1"/>
      <c r="Y37" s="70">
        <v>1.47E-2</v>
      </c>
      <c r="Z37" s="1"/>
      <c r="AA37" s="1"/>
      <c r="AB37" s="71">
        <v>4</v>
      </c>
      <c r="AC37" s="1"/>
      <c r="AD37" s="1197">
        <v>2</v>
      </c>
      <c r="AE37" s="1143"/>
      <c r="AF37" s="1"/>
      <c r="AG37" s="1144">
        <v>8.0999999999999996E-3</v>
      </c>
      <c r="AH37" s="1143"/>
      <c r="AI37" s="1143"/>
      <c r="AJ37" s="1143"/>
      <c r="AK37" s="1143"/>
    </row>
    <row r="38" spans="1:37" ht="9.9499999999999993" customHeight="1">
      <c r="A38" s="45" t="s">
        <v>256</v>
      </c>
      <c r="B38" s="1"/>
      <c r="C38" s="1196"/>
      <c r="D38" s="1143"/>
      <c r="E38" s="1"/>
      <c r="F38" s="69"/>
      <c r="G38" s="1"/>
      <c r="H38" s="1"/>
      <c r="I38" s="69"/>
      <c r="J38" s="1"/>
      <c r="K38" s="69"/>
      <c r="L38" s="1"/>
      <c r="M38" s="1"/>
      <c r="N38" s="69"/>
      <c r="O38" s="1"/>
      <c r="P38" s="69"/>
      <c r="Q38" s="1"/>
      <c r="R38" s="1"/>
      <c r="S38" s="1197">
        <v>7633100</v>
      </c>
      <c r="T38" s="1143"/>
      <c r="U38" s="1"/>
      <c r="V38" s="69"/>
      <c r="W38" s="1"/>
      <c r="X38" s="1"/>
      <c r="Y38" s="70"/>
      <c r="Z38" s="1"/>
      <c r="AA38" s="1"/>
      <c r="AB38" s="71"/>
      <c r="AC38" s="1"/>
      <c r="AD38" s="1197"/>
      <c r="AE38" s="1143"/>
      <c r="AF38" s="1"/>
      <c r="AG38" s="1144"/>
      <c r="AH38" s="1143"/>
      <c r="AI38" s="1143"/>
      <c r="AJ38" s="1143"/>
      <c r="AK38" s="1143"/>
    </row>
    <row r="39" spans="1:37" ht="9.9499999999999993" customHeight="1">
      <c r="A39" s="45" t="s">
        <v>257</v>
      </c>
      <c r="B39" s="1"/>
      <c r="C39" s="1196">
        <v>25811</v>
      </c>
      <c r="D39" s="1143"/>
      <c r="E39" s="1"/>
      <c r="F39" s="69">
        <v>25811</v>
      </c>
      <c r="G39" s="1"/>
      <c r="H39" s="1"/>
      <c r="I39" s="69">
        <v>25811</v>
      </c>
      <c r="J39" s="1"/>
      <c r="K39" s="69">
        <v>25811</v>
      </c>
      <c r="L39" s="1"/>
      <c r="M39" s="1"/>
      <c r="N39" s="69">
        <v>1115990207</v>
      </c>
      <c r="O39" s="1"/>
      <c r="P39" s="69">
        <v>162680788</v>
      </c>
      <c r="Q39" s="1"/>
      <c r="R39" s="1"/>
      <c r="S39" s="1197">
        <v>45114</v>
      </c>
      <c r="T39" s="1143"/>
      <c r="U39" s="1"/>
      <c r="V39" s="69">
        <v>43237</v>
      </c>
      <c r="W39" s="1"/>
      <c r="X39" s="1"/>
      <c r="Y39" s="70">
        <v>0.95840000000000003</v>
      </c>
      <c r="Z39" s="1"/>
      <c r="AA39" s="1"/>
      <c r="AB39" s="71">
        <v>2</v>
      </c>
      <c r="AC39" s="1"/>
      <c r="AD39" s="1197">
        <v>1</v>
      </c>
      <c r="AE39" s="1143"/>
      <c r="AF39" s="1"/>
      <c r="AG39" s="1144">
        <v>4.0000000000000001E-3</v>
      </c>
      <c r="AH39" s="1143"/>
      <c r="AI39" s="1143"/>
      <c r="AJ39" s="1143"/>
      <c r="AK39" s="1143"/>
    </row>
    <row r="40" spans="1:37" ht="9.9499999999999993" customHeight="1">
      <c r="A40" s="45" t="s">
        <v>250</v>
      </c>
      <c r="B40" s="1"/>
      <c r="C40" s="1196"/>
      <c r="D40" s="1143"/>
      <c r="E40" s="1"/>
      <c r="F40" s="69"/>
      <c r="G40" s="1"/>
      <c r="H40" s="1"/>
      <c r="I40" s="69"/>
      <c r="J40" s="1"/>
      <c r="K40" s="69"/>
      <c r="L40" s="1"/>
      <c r="M40" s="1"/>
      <c r="N40" s="69"/>
      <c r="O40" s="1"/>
      <c r="P40" s="69"/>
      <c r="Q40" s="1"/>
      <c r="R40" s="1"/>
      <c r="S40" s="1197">
        <v>354289</v>
      </c>
      <c r="T40" s="1143"/>
      <c r="U40" s="1"/>
      <c r="V40" s="69"/>
      <c r="W40" s="1"/>
      <c r="X40" s="1"/>
      <c r="Y40" s="70"/>
      <c r="Z40" s="1"/>
      <c r="AA40" s="1"/>
      <c r="AB40" s="71"/>
      <c r="AC40" s="1"/>
      <c r="AD40" s="1197"/>
      <c r="AE40" s="1143"/>
      <c r="AF40" s="1"/>
      <c r="AG40" s="1144"/>
      <c r="AH40" s="1143"/>
      <c r="AI40" s="1143"/>
      <c r="AJ40" s="1143"/>
      <c r="AK40" s="1143"/>
    </row>
    <row r="41" spans="1:37" ht="9.9499999999999993" customHeight="1">
      <c r="A41" s="45" t="s">
        <v>262</v>
      </c>
      <c r="B41" s="1"/>
      <c r="C41" s="1196">
        <v>190</v>
      </c>
      <c r="D41" s="1143"/>
      <c r="E41" s="1"/>
      <c r="F41" s="69">
        <v>190</v>
      </c>
      <c r="G41" s="1"/>
      <c r="H41" s="1"/>
      <c r="I41" s="69">
        <v>190</v>
      </c>
      <c r="J41" s="1"/>
      <c r="K41" s="69">
        <v>190</v>
      </c>
      <c r="L41" s="1"/>
      <c r="M41" s="1"/>
      <c r="N41" s="69">
        <v>343140</v>
      </c>
      <c r="O41" s="1"/>
      <c r="P41" s="69">
        <v>50020</v>
      </c>
      <c r="Q41" s="1"/>
      <c r="R41" s="1"/>
      <c r="S41" s="1197">
        <v>6478626</v>
      </c>
      <c r="T41" s="1143"/>
      <c r="U41" s="1"/>
      <c r="V41" s="69">
        <v>1806</v>
      </c>
      <c r="W41" s="1"/>
      <c r="X41" s="1"/>
      <c r="Y41" s="70">
        <v>2.9999999999999997E-4</v>
      </c>
      <c r="Z41" s="1"/>
      <c r="AA41" s="1"/>
      <c r="AB41" s="71">
        <v>7</v>
      </c>
      <c r="AC41" s="1"/>
      <c r="AD41" s="1197">
        <v>7</v>
      </c>
      <c r="AE41" s="1143"/>
      <c r="AF41" s="1"/>
      <c r="AG41" s="1144">
        <v>2.8299999999999999E-2</v>
      </c>
      <c r="AH41" s="1143"/>
      <c r="AI41" s="1143"/>
      <c r="AJ41" s="1143"/>
      <c r="AK41" s="1143"/>
    </row>
    <row r="42" spans="1:37" ht="9.9499999999999993" customHeight="1">
      <c r="A42" s="45" t="s">
        <v>278</v>
      </c>
      <c r="B42" s="1"/>
      <c r="C42" s="1196">
        <v>185.01</v>
      </c>
      <c r="D42" s="1143"/>
      <c r="E42" s="1"/>
      <c r="F42" s="69">
        <v>145.44</v>
      </c>
      <c r="G42" s="1"/>
      <c r="H42" s="1"/>
      <c r="I42" s="69">
        <v>145.44</v>
      </c>
      <c r="J42" s="1"/>
      <c r="K42" s="69">
        <v>185.01</v>
      </c>
      <c r="L42" s="1"/>
      <c r="M42" s="1"/>
      <c r="N42" s="69">
        <v>2944589</v>
      </c>
      <c r="O42" s="1"/>
      <c r="P42" s="69">
        <v>429240</v>
      </c>
      <c r="Q42" s="1"/>
      <c r="R42" s="1"/>
      <c r="S42" s="1197">
        <v>219369</v>
      </c>
      <c r="T42" s="1143"/>
      <c r="U42" s="1"/>
      <c r="V42" s="69">
        <v>19974</v>
      </c>
      <c r="W42" s="1"/>
      <c r="X42" s="1"/>
      <c r="Y42" s="70">
        <v>9.11E-2</v>
      </c>
      <c r="Z42" s="1"/>
      <c r="AA42" s="1"/>
      <c r="AB42" s="71">
        <v>2</v>
      </c>
      <c r="AC42" s="1"/>
      <c r="AD42" s="1197">
        <v>2</v>
      </c>
      <c r="AE42" s="1143"/>
      <c r="AF42" s="1"/>
      <c r="AG42" s="1144">
        <v>8.0999999999999996E-3</v>
      </c>
      <c r="AH42" s="1143"/>
      <c r="AI42" s="1143"/>
      <c r="AJ42" s="1143"/>
      <c r="AK42" s="1143"/>
    </row>
    <row r="43" spans="1:37" ht="9.9499999999999993" customHeight="1">
      <c r="A43" s="45" t="s">
        <v>258</v>
      </c>
      <c r="B43" s="1"/>
      <c r="C43" s="1196"/>
      <c r="D43" s="1143"/>
      <c r="E43" s="1"/>
      <c r="F43" s="69"/>
      <c r="G43" s="1"/>
      <c r="H43" s="1"/>
      <c r="I43" s="69"/>
      <c r="J43" s="1"/>
      <c r="K43" s="69"/>
      <c r="L43" s="1"/>
      <c r="M43" s="1"/>
      <c r="N43" s="69"/>
      <c r="O43" s="1"/>
      <c r="P43" s="69"/>
      <c r="Q43" s="1"/>
      <c r="R43" s="1"/>
      <c r="S43" s="1197">
        <v>1804687</v>
      </c>
      <c r="T43" s="1143"/>
      <c r="U43" s="1"/>
      <c r="V43" s="69"/>
      <c r="W43" s="1"/>
      <c r="X43" s="1"/>
      <c r="Y43" s="70"/>
      <c r="Z43" s="1"/>
      <c r="AA43" s="1"/>
      <c r="AB43" s="71"/>
      <c r="AC43" s="1"/>
      <c r="AD43" s="1197"/>
      <c r="AE43" s="1143"/>
      <c r="AF43" s="1"/>
      <c r="AG43" s="1144"/>
      <c r="AH43" s="1143"/>
      <c r="AI43" s="1143"/>
      <c r="AJ43" s="1143"/>
      <c r="AK43" s="1143"/>
    </row>
    <row r="44" spans="1:37" ht="9.9499999999999993" customHeight="1">
      <c r="A44" s="45" t="s">
        <v>259</v>
      </c>
      <c r="B44" s="1"/>
      <c r="C44" s="1196">
        <v>115.27</v>
      </c>
      <c r="D44" s="1143"/>
      <c r="E44" s="1"/>
      <c r="F44" s="69">
        <v>115.27</v>
      </c>
      <c r="G44" s="1"/>
      <c r="H44" s="1"/>
      <c r="I44" s="69">
        <v>115.27</v>
      </c>
      <c r="J44" s="1"/>
      <c r="K44" s="69">
        <v>115.27</v>
      </c>
      <c r="L44" s="1"/>
      <c r="M44" s="1"/>
      <c r="N44" s="69">
        <v>1833369</v>
      </c>
      <c r="O44" s="1"/>
      <c r="P44" s="69">
        <v>267255</v>
      </c>
      <c r="Q44" s="1"/>
      <c r="R44" s="1"/>
      <c r="S44" s="1197">
        <v>2023612</v>
      </c>
      <c r="T44" s="1143"/>
      <c r="U44" s="1"/>
      <c r="V44" s="69">
        <v>15905</v>
      </c>
      <c r="W44" s="1"/>
      <c r="X44" s="1"/>
      <c r="Y44" s="70">
        <v>7.9000000000000008E-3</v>
      </c>
      <c r="Z44" s="1"/>
      <c r="AA44" s="1"/>
      <c r="AB44" s="71">
        <v>2</v>
      </c>
      <c r="AC44" s="1"/>
      <c r="AD44" s="1197">
        <v>2</v>
      </c>
      <c r="AE44" s="1143"/>
      <c r="AF44" s="1"/>
      <c r="AG44" s="1144">
        <v>8.0999999999999996E-3</v>
      </c>
      <c r="AH44" s="1143"/>
      <c r="AI44" s="1143"/>
      <c r="AJ44" s="1143"/>
      <c r="AK44" s="1143"/>
    </row>
    <row r="45" spans="1:37" ht="9.9499999999999993" customHeight="1">
      <c r="A45" s="45" t="s">
        <v>260</v>
      </c>
      <c r="B45" s="1"/>
      <c r="C45" s="1196">
        <v>1142.71</v>
      </c>
      <c r="D45" s="1143"/>
      <c r="E45" s="1"/>
      <c r="F45" s="69">
        <v>1142.71</v>
      </c>
      <c r="G45" s="1"/>
      <c r="H45" s="1"/>
      <c r="I45" s="69">
        <v>1142.71</v>
      </c>
      <c r="J45" s="1"/>
      <c r="K45" s="69">
        <v>1142.71</v>
      </c>
      <c r="L45" s="1"/>
      <c r="M45" s="1"/>
      <c r="N45" s="69">
        <v>5002784</v>
      </c>
      <c r="O45" s="1"/>
      <c r="P45" s="69">
        <v>729269</v>
      </c>
      <c r="Q45" s="1"/>
      <c r="R45" s="1"/>
      <c r="S45" s="1197">
        <v>904350</v>
      </c>
      <c r="T45" s="1143"/>
      <c r="U45" s="1"/>
      <c r="V45" s="69">
        <v>4378</v>
      </c>
      <c r="W45" s="1"/>
      <c r="X45" s="1"/>
      <c r="Y45" s="70">
        <v>4.7999999999999996E-3</v>
      </c>
      <c r="Z45" s="1"/>
      <c r="AA45" s="1"/>
      <c r="AB45" s="71">
        <v>4</v>
      </c>
      <c r="AC45" s="1"/>
      <c r="AD45" s="1197">
        <v>1</v>
      </c>
      <c r="AE45" s="1143"/>
      <c r="AF45" s="1"/>
      <c r="AG45" s="1144">
        <v>4.0000000000000001E-3</v>
      </c>
      <c r="AH45" s="1143"/>
      <c r="AI45" s="1143"/>
      <c r="AJ45" s="1143"/>
      <c r="AK45" s="1143"/>
    </row>
    <row r="46" spans="1:37" ht="9.9499999999999993" customHeight="1">
      <c r="A46" s="45" t="s">
        <v>285</v>
      </c>
      <c r="B46" s="1"/>
      <c r="C46" s="1196">
        <v>3452.16</v>
      </c>
      <c r="D46" s="1143"/>
      <c r="E46" s="1"/>
      <c r="F46" s="69">
        <v>3100</v>
      </c>
      <c r="G46" s="1"/>
      <c r="H46" s="1"/>
      <c r="I46" s="69">
        <v>3100</v>
      </c>
      <c r="J46" s="1"/>
      <c r="K46" s="69">
        <v>3452.16</v>
      </c>
      <c r="L46" s="1"/>
      <c r="M46" s="1"/>
      <c r="N46" s="69">
        <v>274868810</v>
      </c>
      <c r="O46" s="1"/>
      <c r="P46" s="69">
        <v>40068340</v>
      </c>
      <c r="Q46" s="1"/>
      <c r="R46" s="1"/>
      <c r="S46" s="1197">
        <v>100000</v>
      </c>
      <c r="T46" s="1143"/>
      <c r="U46" s="1"/>
      <c r="V46" s="69">
        <v>79657</v>
      </c>
      <c r="W46" s="1"/>
      <c r="X46" s="1"/>
      <c r="Y46" s="70">
        <v>0.79659999999999997</v>
      </c>
      <c r="Z46" s="1"/>
      <c r="AA46" s="1"/>
      <c r="AB46" s="71">
        <v>8</v>
      </c>
      <c r="AC46" s="1"/>
      <c r="AD46" s="1197">
        <v>5</v>
      </c>
      <c r="AE46" s="1143"/>
      <c r="AF46" s="1"/>
      <c r="AG46" s="1144">
        <v>2.0199999999999999E-2</v>
      </c>
      <c r="AH46" s="1143"/>
      <c r="AI46" s="1143"/>
      <c r="AJ46" s="1143"/>
      <c r="AK46" s="1143"/>
    </row>
    <row r="47" spans="1:37" ht="9.9499999999999993" customHeight="1">
      <c r="A47" s="45" t="s">
        <v>281</v>
      </c>
      <c r="B47" s="1"/>
      <c r="C47" s="1196"/>
      <c r="D47" s="1143"/>
      <c r="E47" s="1"/>
      <c r="F47" s="69"/>
      <c r="G47" s="1"/>
      <c r="H47" s="1"/>
      <c r="I47" s="69"/>
      <c r="J47" s="1"/>
      <c r="K47" s="69"/>
      <c r="L47" s="1"/>
      <c r="M47" s="1"/>
      <c r="N47" s="69"/>
      <c r="O47" s="1"/>
      <c r="P47" s="69"/>
      <c r="Q47" s="1"/>
      <c r="R47" s="1"/>
      <c r="S47" s="1197">
        <v>872373</v>
      </c>
      <c r="T47" s="1143"/>
      <c r="U47" s="1"/>
      <c r="V47" s="69"/>
      <c r="W47" s="1"/>
      <c r="X47" s="1"/>
      <c r="Y47" s="70"/>
      <c r="Z47" s="1"/>
      <c r="AA47" s="1"/>
      <c r="AB47" s="71"/>
      <c r="AC47" s="1"/>
      <c r="AD47" s="1197"/>
      <c r="AE47" s="1143"/>
      <c r="AF47" s="1"/>
      <c r="AG47" s="1144"/>
      <c r="AH47" s="1143"/>
      <c r="AI47" s="1143"/>
      <c r="AJ47" s="1143"/>
      <c r="AK47" s="1143"/>
    </row>
    <row r="48" spans="1:37" ht="9.9499999999999993" customHeight="1">
      <c r="A48" s="45" t="s">
        <v>272</v>
      </c>
      <c r="B48" s="1"/>
      <c r="C48" s="1196">
        <v>310</v>
      </c>
      <c r="D48" s="1143"/>
      <c r="E48" s="1"/>
      <c r="F48" s="69">
        <v>310</v>
      </c>
      <c r="G48" s="1"/>
      <c r="H48" s="1"/>
      <c r="I48" s="69">
        <v>310</v>
      </c>
      <c r="J48" s="1"/>
      <c r="K48" s="69">
        <v>310</v>
      </c>
      <c r="L48" s="1"/>
      <c r="M48" s="1"/>
      <c r="N48" s="69">
        <v>22630</v>
      </c>
      <c r="O48" s="1"/>
      <c r="P48" s="69">
        <v>3299</v>
      </c>
      <c r="Q48" s="1"/>
      <c r="R48" s="1"/>
      <c r="S48" s="1197">
        <v>16099320</v>
      </c>
      <c r="T48" s="1143"/>
      <c r="U48" s="1"/>
      <c r="V48" s="69">
        <v>73</v>
      </c>
      <c r="W48" s="1"/>
      <c r="X48" s="1"/>
      <c r="Y48" s="70">
        <v>0</v>
      </c>
      <c r="Z48" s="1"/>
      <c r="AA48" s="1"/>
      <c r="AB48" s="71">
        <v>1</v>
      </c>
      <c r="AC48" s="1"/>
      <c r="AD48" s="1197">
        <v>1</v>
      </c>
      <c r="AE48" s="1143"/>
      <c r="AF48" s="1"/>
      <c r="AG48" s="1144">
        <v>4.0000000000000001E-3</v>
      </c>
      <c r="AH48" s="1143"/>
      <c r="AI48" s="1143"/>
      <c r="AJ48" s="1143"/>
      <c r="AK48" s="1143"/>
    </row>
    <row r="49" spans="1:37" ht="9.9499999999999993" customHeight="1">
      <c r="A49" s="45" t="s">
        <v>269</v>
      </c>
      <c r="B49" s="1"/>
      <c r="C49" s="1196"/>
      <c r="D49" s="1143"/>
      <c r="E49" s="1"/>
      <c r="F49" s="69"/>
      <c r="G49" s="1"/>
      <c r="H49" s="1"/>
      <c r="I49" s="69"/>
      <c r="J49" s="1"/>
      <c r="K49" s="69"/>
      <c r="L49" s="1"/>
      <c r="M49" s="1"/>
      <c r="N49" s="69"/>
      <c r="O49" s="1"/>
      <c r="P49" s="69"/>
      <c r="Q49" s="1"/>
      <c r="R49" s="1"/>
      <c r="S49" s="1197">
        <v>6838146</v>
      </c>
      <c r="T49" s="1143"/>
      <c r="U49" s="1"/>
      <c r="V49" s="69"/>
      <c r="W49" s="1"/>
      <c r="X49" s="1"/>
      <c r="Y49" s="70"/>
      <c r="Z49" s="1"/>
      <c r="AA49" s="1"/>
      <c r="AB49" s="71"/>
      <c r="AC49" s="1"/>
      <c r="AD49" s="1197"/>
      <c r="AE49" s="1143"/>
      <c r="AF49" s="1"/>
      <c r="AG49" s="1144"/>
      <c r="AH49" s="1143"/>
      <c r="AI49" s="1143"/>
      <c r="AJ49" s="1143"/>
      <c r="AK49" s="1143"/>
    </row>
    <row r="50" spans="1:37" ht="9.9499999999999993" customHeight="1">
      <c r="A50" s="45" t="s">
        <v>283</v>
      </c>
      <c r="B50" s="1"/>
      <c r="C50" s="1196"/>
      <c r="D50" s="1143"/>
      <c r="E50" s="1"/>
      <c r="F50" s="69"/>
      <c r="G50" s="1"/>
      <c r="H50" s="1"/>
      <c r="I50" s="69"/>
      <c r="J50" s="1"/>
      <c r="K50" s="69"/>
      <c r="L50" s="1"/>
      <c r="M50" s="1"/>
      <c r="N50" s="69"/>
      <c r="O50" s="1"/>
      <c r="P50" s="69"/>
      <c r="Q50" s="1"/>
      <c r="R50" s="1"/>
      <c r="S50" s="1197">
        <v>247570</v>
      </c>
      <c r="T50" s="1143"/>
      <c r="U50" s="1"/>
      <c r="V50" s="69"/>
      <c r="W50" s="1"/>
      <c r="X50" s="1"/>
      <c r="Y50" s="70"/>
      <c r="Z50" s="1"/>
      <c r="AA50" s="1"/>
      <c r="AB50" s="71"/>
      <c r="AC50" s="1"/>
      <c r="AD50" s="1197"/>
      <c r="AE50" s="1143"/>
      <c r="AF50" s="1"/>
      <c r="AG50" s="1144"/>
      <c r="AH50" s="1143"/>
      <c r="AI50" s="1143"/>
      <c r="AJ50" s="1143"/>
      <c r="AK50" s="1143"/>
    </row>
    <row r="51" spans="1:37" ht="9.9499999999999993" customHeight="1">
      <c r="A51" s="45" t="s">
        <v>273</v>
      </c>
      <c r="B51" s="1"/>
      <c r="C51" s="1196">
        <v>310</v>
      </c>
      <c r="D51" s="1143"/>
      <c r="E51" s="1"/>
      <c r="F51" s="69">
        <v>310</v>
      </c>
      <c r="G51" s="1"/>
      <c r="H51" s="1"/>
      <c r="I51" s="69">
        <v>310</v>
      </c>
      <c r="J51" s="1"/>
      <c r="K51" s="69">
        <v>310</v>
      </c>
      <c r="L51" s="1"/>
      <c r="M51" s="1"/>
      <c r="N51" s="69">
        <v>61070</v>
      </c>
      <c r="O51" s="1"/>
      <c r="P51" s="69">
        <v>8902</v>
      </c>
      <c r="Q51" s="1"/>
      <c r="R51" s="1"/>
      <c r="S51" s="1197">
        <v>17384948</v>
      </c>
      <c r="T51" s="1143"/>
      <c r="U51" s="1"/>
      <c r="V51" s="69">
        <v>197</v>
      </c>
      <c r="W51" s="1"/>
      <c r="X51" s="1"/>
      <c r="Y51" s="70">
        <v>0</v>
      </c>
      <c r="Z51" s="1"/>
      <c r="AA51" s="1"/>
      <c r="AB51" s="71">
        <v>1</v>
      </c>
      <c r="AC51" s="1"/>
      <c r="AD51" s="1197">
        <v>1</v>
      </c>
      <c r="AE51" s="1143"/>
      <c r="AF51" s="1"/>
      <c r="AG51" s="1144">
        <v>4.0000000000000001E-3</v>
      </c>
      <c r="AH51" s="1143"/>
      <c r="AI51" s="1143"/>
      <c r="AJ51" s="1143"/>
      <c r="AK51" s="1143"/>
    </row>
    <row r="52" spans="1:37" ht="14.1" customHeight="1">
      <c r="A52" s="72" t="s">
        <v>9</v>
      </c>
      <c r="B52" s="16"/>
      <c r="C52" s="1198" t="s">
        <v>19</v>
      </c>
      <c r="D52" s="1199"/>
      <c r="E52" s="16"/>
      <c r="F52" s="73" t="s">
        <v>19</v>
      </c>
      <c r="G52" s="16"/>
      <c r="H52" s="16"/>
      <c r="I52" s="73" t="s">
        <v>19</v>
      </c>
      <c r="J52" s="16"/>
      <c r="K52" s="73" t="s">
        <v>19</v>
      </c>
      <c r="L52" s="16"/>
      <c r="M52" s="16"/>
      <c r="N52" s="73">
        <v>1429175273</v>
      </c>
      <c r="O52" s="16"/>
      <c r="P52" s="73">
        <v>208334588</v>
      </c>
      <c r="Q52" s="16"/>
      <c r="R52" s="16"/>
      <c r="S52" s="1200">
        <v>382584727</v>
      </c>
      <c r="T52" s="1199"/>
      <c r="U52" s="16"/>
      <c r="V52" s="73">
        <v>1397336</v>
      </c>
      <c r="W52" s="16"/>
      <c r="X52" s="16"/>
      <c r="Y52" s="73" t="s">
        <v>19</v>
      </c>
      <c r="Z52" s="16"/>
      <c r="AA52" s="16"/>
      <c r="AB52" s="74">
        <v>84</v>
      </c>
      <c r="AC52" s="16"/>
      <c r="AD52" s="1200" t="s">
        <v>19</v>
      </c>
      <c r="AE52" s="1199"/>
      <c r="AF52" s="16"/>
      <c r="AG52" s="1198" t="s">
        <v>19</v>
      </c>
      <c r="AH52" s="1199"/>
      <c r="AI52" s="1199"/>
      <c r="AJ52" s="1199"/>
      <c r="AK52" s="1199"/>
    </row>
    <row r="53" spans="1:37" ht="11.1" customHeight="1">
      <c r="A53" s="1201">
        <v>2017</v>
      </c>
      <c r="B53" s="1202"/>
      <c r="C53" s="1202"/>
      <c r="D53" s="1202"/>
      <c r="E53" s="1202"/>
      <c r="F53" s="1202"/>
      <c r="G53" s="1202"/>
      <c r="H53" s="1202"/>
      <c r="I53" s="1202"/>
      <c r="J53" s="1202"/>
      <c r="K53" s="1202"/>
      <c r="L53" s="1202"/>
      <c r="M53" s="1202"/>
      <c r="N53" s="1202"/>
      <c r="O53" s="1202"/>
      <c r="P53" s="1202"/>
      <c r="Q53" s="1202"/>
      <c r="R53" s="1202"/>
      <c r="S53" s="1202"/>
      <c r="T53" s="1202"/>
      <c r="U53" s="1202"/>
      <c r="V53" s="1202"/>
      <c r="W53" s="1202"/>
      <c r="X53" s="1202"/>
      <c r="Y53" s="1202"/>
      <c r="Z53" s="1202"/>
      <c r="AA53" s="1202"/>
      <c r="AB53" s="1202"/>
      <c r="AC53" s="1202"/>
      <c r="AD53" s="1202"/>
      <c r="AE53" s="1202"/>
      <c r="AF53" s="1202"/>
      <c r="AG53" s="1202"/>
      <c r="AH53" s="1202"/>
      <c r="AI53" s="1202"/>
      <c r="AJ53" s="1202"/>
      <c r="AK53" s="1202"/>
    </row>
    <row r="54" spans="1:37" ht="9.9499999999999993" customHeight="1">
      <c r="A54" s="45" t="s">
        <v>275</v>
      </c>
      <c r="B54" s="1"/>
      <c r="C54" s="1196">
        <v>2477.63</v>
      </c>
      <c r="D54" s="1143"/>
      <c r="E54" s="1"/>
      <c r="F54" s="69">
        <v>2477.63</v>
      </c>
      <c r="G54" s="1"/>
      <c r="H54" s="1"/>
      <c r="I54" s="69">
        <v>2477.63</v>
      </c>
      <c r="J54" s="1"/>
      <c r="K54" s="69">
        <v>2477.63</v>
      </c>
      <c r="L54" s="1"/>
      <c r="M54" s="1"/>
      <c r="N54" s="69">
        <v>10455599</v>
      </c>
      <c r="O54" s="1"/>
      <c r="P54" s="69">
        <v>1524140</v>
      </c>
      <c r="Q54" s="1"/>
      <c r="R54" s="1"/>
      <c r="S54" s="1197">
        <v>101773</v>
      </c>
      <c r="T54" s="1143"/>
      <c r="U54" s="1"/>
      <c r="V54" s="69">
        <v>4220</v>
      </c>
      <c r="W54" s="1"/>
      <c r="X54" s="1"/>
      <c r="Y54" s="70">
        <v>4.1500000000000002E-2</v>
      </c>
      <c r="Z54" s="1"/>
      <c r="AA54" s="1"/>
      <c r="AB54" s="71">
        <v>1</v>
      </c>
      <c r="AC54" s="1"/>
      <c r="AD54" s="1197">
        <v>1</v>
      </c>
      <c r="AE54" s="1143"/>
      <c r="AF54" s="1"/>
      <c r="AG54" s="1144">
        <v>4.1000000000000003E-3</v>
      </c>
      <c r="AH54" s="1143"/>
      <c r="AI54" s="1143"/>
      <c r="AJ54" s="1143"/>
      <c r="AK54" s="1143"/>
    </row>
    <row r="55" spans="1:37" ht="9.9499999999999993" customHeight="1">
      <c r="A55" s="45" t="s">
        <v>276</v>
      </c>
      <c r="B55" s="1"/>
      <c r="C55" s="1196">
        <v>2526.61</v>
      </c>
      <c r="D55" s="1143"/>
      <c r="E55" s="1"/>
      <c r="F55" s="69">
        <v>2526.61</v>
      </c>
      <c r="G55" s="1"/>
      <c r="H55" s="1"/>
      <c r="I55" s="69">
        <v>2526.61</v>
      </c>
      <c r="J55" s="1"/>
      <c r="K55" s="69">
        <v>2526.61</v>
      </c>
      <c r="L55" s="1"/>
      <c r="M55" s="1"/>
      <c r="N55" s="69">
        <v>4633803</v>
      </c>
      <c r="O55" s="1"/>
      <c r="P55" s="69">
        <v>675481</v>
      </c>
      <c r="Q55" s="1"/>
      <c r="R55" s="1"/>
      <c r="S55" s="1197">
        <v>46000</v>
      </c>
      <c r="T55" s="1143"/>
      <c r="U55" s="1"/>
      <c r="V55" s="69">
        <v>1834</v>
      </c>
      <c r="W55" s="1"/>
      <c r="X55" s="1"/>
      <c r="Y55" s="70">
        <v>3.9899999999999998E-2</v>
      </c>
      <c r="Z55" s="1"/>
      <c r="AA55" s="1"/>
      <c r="AB55" s="71">
        <v>1</v>
      </c>
      <c r="AC55" s="1"/>
      <c r="AD55" s="1197">
        <v>1</v>
      </c>
      <c r="AE55" s="1143"/>
      <c r="AF55" s="1"/>
      <c r="AG55" s="1144">
        <v>4.1000000000000003E-3</v>
      </c>
      <c r="AH55" s="1143"/>
      <c r="AI55" s="1143"/>
      <c r="AJ55" s="1143"/>
      <c r="AK55" s="1143"/>
    </row>
    <row r="56" spans="1:37" ht="9.9499999999999993" customHeight="1">
      <c r="A56" s="45" t="s">
        <v>252</v>
      </c>
      <c r="B56" s="1"/>
      <c r="C56" s="1196">
        <v>128.16</v>
      </c>
      <c r="D56" s="1143"/>
      <c r="E56" s="1"/>
      <c r="F56" s="69">
        <v>139</v>
      </c>
      <c r="G56" s="1"/>
      <c r="H56" s="1"/>
      <c r="I56" s="69">
        <v>127.98</v>
      </c>
      <c r="J56" s="1"/>
      <c r="K56" s="69">
        <v>139</v>
      </c>
      <c r="L56" s="1"/>
      <c r="M56" s="1"/>
      <c r="N56" s="69">
        <v>8176125</v>
      </c>
      <c r="O56" s="1"/>
      <c r="P56" s="69">
        <v>1191855</v>
      </c>
      <c r="Q56" s="1"/>
      <c r="R56" s="1"/>
      <c r="S56" s="1197">
        <v>4894670</v>
      </c>
      <c r="T56" s="1143"/>
      <c r="U56" s="1"/>
      <c r="V56" s="69">
        <v>61454</v>
      </c>
      <c r="W56" s="1"/>
      <c r="X56" s="1"/>
      <c r="Y56" s="70">
        <v>1.26E-2</v>
      </c>
      <c r="Z56" s="1"/>
      <c r="AA56" s="1"/>
      <c r="AB56" s="71">
        <v>24</v>
      </c>
      <c r="AC56" s="1"/>
      <c r="AD56" s="1197">
        <v>6</v>
      </c>
      <c r="AE56" s="1143"/>
      <c r="AF56" s="1"/>
      <c r="AG56" s="1144">
        <v>2.46E-2</v>
      </c>
      <c r="AH56" s="1143"/>
      <c r="AI56" s="1143"/>
      <c r="AJ56" s="1143"/>
      <c r="AK56" s="1143"/>
    </row>
    <row r="57" spans="1:37" ht="9.9499999999999993" customHeight="1">
      <c r="A57" s="45" t="s">
        <v>334</v>
      </c>
      <c r="B57" s="1"/>
      <c r="C57" s="1196"/>
      <c r="D57" s="1143"/>
      <c r="E57" s="1"/>
      <c r="F57" s="69"/>
      <c r="G57" s="1"/>
      <c r="H57" s="1"/>
      <c r="I57" s="69"/>
      <c r="J57" s="1"/>
      <c r="K57" s="69"/>
      <c r="L57" s="1"/>
      <c r="M57" s="1"/>
      <c r="N57" s="69"/>
      <c r="O57" s="1"/>
      <c r="P57" s="69"/>
      <c r="Q57" s="1"/>
      <c r="R57" s="1"/>
      <c r="S57" s="1197">
        <v>299834</v>
      </c>
      <c r="T57" s="1143"/>
      <c r="U57" s="1"/>
      <c r="V57" s="69"/>
      <c r="W57" s="1"/>
      <c r="X57" s="1"/>
      <c r="Y57" s="70"/>
      <c r="Z57" s="1"/>
      <c r="AA57" s="1"/>
      <c r="AB57" s="71"/>
      <c r="AC57" s="1"/>
      <c r="AD57" s="1197"/>
      <c r="AE57" s="1143"/>
      <c r="AF57" s="1"/>
      <c r="AG57" s="1144"/>
      <c r="AH57" s="1143"/>
      <c r="AI57" s="1143"/>
      <c r="AJ57" s="1143"/>
      <c r="AK57" s="1143"/>
    </row>
    <row r="58" spans="1:37" ht="9.9499999999999993" customHeight="1">
      <c r="A58" s="45" t="s">
        <v>253</v>
      </c>
      <c r="B58" s="1"/>
      <c r="C58" s="1196">
        <v>13.14</v>
      </c>
      <c r="D58" s="1143"/>
      <c r="E58" s="1"/>
      <c r="F58" s="69">
        <v>13.6</v>
      </c>
      <c r="G58" s="1"/>
      <c r="H58" s="1"/>
      <c r="I58" s="69">
        <v>13.14</v>
      </c>
      <c r="J58" s="1"/>
      <c r="K58" s="69">
        <v>13.6</v>
      </c>
      <c r="L58" s="1"/>
      <c r="M58" s="1"/>
      <c r="N58" s="69">
        <v>920615</v>
      </c>
      <c r="O58" s="1"/>
      <c r="P58" s="69">
        <v>134200</v>
      </c>
      <c r="Q58" s="1"/>
      <c r="R58" s="1"/>
      <c r="S58" s="1197">
        <v>85780673</v>
      </c>
      <c r="T58" s="1143"/>
      <c r="U58" s="1"/>
      <c r="V58" s="69">
        <v>67743</v>
      </c>
      <c r="W58" s="1"/>
      <c r="X58" s="1"/>
      <c r="Y58" s="70">
        <v>8.0000000000000004E-4</v>
      </c>
      <c r="Z58" s="1"/>
      <c r="AA58" s="1"/>
      <c r="AB58" s="71">
        <v>6</v>
      </c>
      <c r="AC58" s="1"/>
      <c r="AD58" s="1197">
        <v>4</v>
      </c>
      <c r="AE58" s="1143"/>
      <c r="AF58" s="1"/>
      <c r="AG58" s="1144">
        <v>1.6400000000000001E-2</v>
      </c>
      <c r="AH58" s="1143"/>
      <c r="AI58" s="1143"/>
      <c r="AJ58" s="1143"/>
      <c r="AK58" s="1143"/>
    </row>
    <row r="59" spans="1:37" ht="9.9499999999999993" customHeight="1">
      <c r="A59" s="45" t="s">
        <v>255</v>
      </c>
      <c r="B59" s="1"/>
      <c r="C59" s="1196">
        <v>16.5</v>
      </c>
      <c r="D59" s="1143"/>
      <c r="E59" s="1"/>
      <c r="F59" s="69">
        <v>16.5</v>
      </c>
      <c r="G59" s="1"/>
      <c r="H59" s="1"/>
      <c r="I59" s="69">
        <v>16.5</v>
      </c>
      <c r="J59" s="1"/>
      <c r="K59" s="69">
        <v>16.5</v>
      </c>
      <c r="L59" s="1"/>
      <c r="M59" s="1"/>
      <c r="N59" s="69">
        <v>6600000</v>
      </c>
      <c r="O59" s="1"/>
      <c r="P59" s="69">
        <v>962099</v>
      </c>
      <c r="Q59" s="1"/>
      <c r="R59" s="1"/>
      <c r="S59" s="1197">
        <v>105726143</v>
      </c>
      <c r="T59" s="1143"/>
      <c r="U59" s="1"/>
      <c r="V59" s="69">
        <v>400000</v>
      </c>
      <c r="W59" s="1"/>
      <c r="X59" s="1"/>
      <c r="Y59" s="70">
        <v>3.8E-3</v>
      </c>
      <c r="Z59" s="1"/>
      <c r="AA59" s="1"/>
      <c r="AB59" s="71">
        <v>1</v>
      </c>
      <c r="AC59" s="1"/>
      <c r="AD59" s="1197">
        <v>1</v>
      </c>
      <c r="AE59" s="1143"/>
      <c r="AF59" s="1"/>
      <c r="AG59" s="1144">
        <v>4.1000000000000003E-3</v>
      </c>
      <c r="AH59" s="1143"/>
      <c r="AI59" s="1143"/>
      <c r="AJ59" s="1143"/>
      <c r="AK59" s="1143"/>
    </row>
    <row r="60" spans="1:37" ht="9.9499999999999993" customHeight="1">
      <c r="A60" s="45" t="s">
        <v>335</v>
      </c>
      <c r="B60" s="1"/>
      <c r="C60" s="1196"/>
      <c r="D60" s="1143"/>
      <c r="E60" s="1"/>
      <c r="F60" s="69"/>
      <c r="G60" s="1"/>
      <c r="H60" s="1"/>
      <c r="I60" s="69"/>
      <c r="J60" s="1"/>
      <c r="K60" s="69"/>
      <c r="L60" s="1"/>
      <c r="M60" s="1"/>
      <c r="N60" s="69"/>
      <c r="O60" s="1"/>
      <c r="P60" s="69"/>
      <c r="Q60" s="1"/>
      <c r="R60" s="1"/>
      <c r="S60" s="1197">
        <v>228616</v>
      </c>
      <c r="T60" s="1143"/>
      <c r="U60" s="1"/>
      <c r="V60" s="69"/>
      <c r="W60" s="1"/>
      <c r="X60" s="1"/>
      <c r="Y60" s="70"/>
      <c r="Z60" s="1"/>
      <c r="AA60" s="1"/>
      <c r="AB60" s="71"/>
      <c r="AC60" s="1"/>
      <c r="AD60" s="1197"/>
      <c r="AE60" s="1143"/>
      <c r="AF60" s="1"/>
      <c r="AG60" s="1144"/>
      <c r="AH60" s="1143"/>
      <c r="AI60" s="1143"/>
      <c r="AJ60" s="1143"/>
      <c r="AK60" s="1143"/>
    </row>
    <row r="61" spans="1:37" ht="9.9499999999999993" customHeight="1">
      <c r="A61" s="45" t="s">
        <v>256</v>
      </c>
      <c r="B61" s="1"/>
      <c r="C61" s="1196"/>
      <c r="D61" s="1143"/>
      <c r="E61" s="1"/>
      <c r="F61" s="69"/>
      <c r="G61" s="1"/>
      <c r="H61" s="1"/>
      <c r="I61" s="69"/>
      <c r="J61" s="1"/>
      <c r="K61" s="69"/>
      <c r="L61" s="1"/>
      <c r="M61" s="1"/>
      <c r="N61" s="69"/>
      <c r="O61" s="1"/>
      <c r="P61" s="69"/>
      <c r="Q61" s="1"/>
      <c r="R61" s="1"/>
      <c r="S61" s="1197">
        <v>9007177</v>
      </c>
      <c r="T61" s="1143"/>
      <c r="U61" s="1"/>
      <c r="V61" s="69"/>
      <c r="W61" s="1"/>
      <c r="X61" s="1"/>
      <c r="Y61" s="70"/>
      <c r="Z61" s="1"/>
      <c r="AA61" s="1"/>
      <c r="AB61" s="71"/>
      <c r="AC61" s="1"/>
      <c r="AD61" s="1197"/>
      <c r="AE61" s="1143"/>
      <c r="AF61" s="1"/>
      <c r="AG61" s="1144"/>
      <c r="AH61" s="1143"/>
      <c r="AI61" s="1143"/>
      <c r="AJ61" s="1143"/>
      <c r="AK61" s="1143"/>
    </row>
    <row r="62" spans="1:37" ht="9.9499999999999993" customHeight="1">
      <c r="A62" s="45" t="s">
        <v>336</v>
      </c>
      <c r="B62" s="1"/>
      <c r="C62" s="1196"/>
      <c r="D62" s="1143"/>
      <c r="E62" s="1"/>
      <c r="F62" s="69"/>
      <c r="G62" s="1"/>
      <c r="H62" s="1"/>
      <c r="I62" s="69"/>
      <c r="J62" s="1"/>
      <c r="K62" s="69"/>
      <c r="L62" s="1"/>
      <c r="M62" s="1"/>
      <c r="N62" s="69"/>
      <c r="O62" s="1"/>
      <c r="P62" s="69"/>
      <c r="Q62" s="1"/>
      <c r="R62" s="1"/>
      <c r="S62" s="1197">
        <v>53000</v>
      </c>
      <c r="T62" s="1143"/>
      <c r="U62" s="1"/>
      <c r="V62" s="69"/>
      <c r="W62" s="1"/>
      <c r="X62" s="1"/>
      <c r="Y62" s="70"/>
      <c r="Z62" s="1"/>
      <c r="AA62" s="1"/>
      <c r="AB62" s="71"/>
      <c r="AC62" s="1"/>
      <c r="AD62" s="1197"/>
      <c r="AE62" s="1143"/>
      <c r="AF62" s="1"/>
      <c r="AG62" s="1144"/>
      <c r="AH62" s="1143"/>
      <c r="AI62" s="1143"/>
      <c r="AJ62" s="1143"/>
      <c r="AK62" s="1143"/>
    </row>
    <row r="63" spans="1:37" ht="9.9499999999999993" customHeight="1">
      <c r="A63" s="45" t="s">
        <v>337</v>
      </c>
      <c r="B63" s="1"/>
      <c r="C63" s="1196"/>
      <c r="D63" s="1143"/>
      <c r="E63" s="1"/>
      <c r="F63" s="69"/>
      <c r="G63" s="1"/>
      <c r="H63" s="1"/>
      <c r="I63" s="69"/>
      <c r="J63" s="1"/>
      <c r="K63" s="69"/>
      <c r="L63" s="1"/>
      <c r="M63" s="1"/>
      <c r="N63" s="69"/>
      <c r="O63" s="1"/>
      <c r="P63" s="69"/>
      <c r="Q63" s="1"/>
      <c r="R63" s="1"/>
      <c r="S63" s="1197">
        <v>118030</v>
      </c>
      <c r="T63" s="1143"/>
      <c r="U63" s="1"/>
      <c r="V63" s="69"/>
      <c r="W63" s="1"/>
      <c r="X63" s="1"/>
      <c r="Y63" s="70"/>
      <c r="Z63" s="1"/>
      <c r="AA63" s="1"/>
      <c r="AB63" s="71"/>
      <c r="AC63" s="1"/>
      <c r="AD63" s="1197"/>
      <c r="AE63" s="1143"/>
      <c r="AF63" s="1"/>
      <c r="AG63" s="1144"/>
      <c r="AH63" s="1143"/>
      <c r="AI63" s="1143"/>
      <c r="AJ63" s="1143"/>
      <c r="AK63" s="1143"/>
    </row>
    <row r="64" spans="1:37" ht="9.9499999999999993" customHeight="1">
      <c r="A64" s="45" t="s">
        <v>338</v>
      </c>
      <c r="B64" s="1"/>
      <c r="C64" s="1196"/>
      <c r="D64" s="1143"/>
      <c r="E64" s="1"/>
      <c r="F64" s="69"/>
      <c r="G64" s="1"/>
      <c r="H64" s="1"/>
      <c r="I64" s="69"/>
      <c r="J64" s="1"/>
      <c r="K64" s="69"/>
      <c r="L64" s="1"/>
      <c r="M64" s="1"/>
      <c r="N64" s="69"/>
      <c r="O64" s="1"/>
      <c r="P64" s="69"/>
      <c r="Q64" s="1"/>
      <c r="R64" s="1"/>
      <c r="S64" s="1197">
        <v>11000</v>
      </c>
      <c r="T64" s="1143"/>
      <c r="U64" s="1"/>
      <c r="V64" s="69"/>
      <c r="W64" s="1"/>
      <c r="X64" s="1"/>
      <c r="Y64" s="70"/>
      <c r="Z64" s="1"/>
      <c r="AA64" s="1"/>
      <c r="AB64" s="71"/>
      <c r="AC64" s="1"/>
      <c r="AD64" s="1197"/>
      <c r="AE64" s="1143"/>
      <c r="AF64" s="1"/>
      <c r="AG64" s="1144"/>
      <c r="AH64" s="1143"/>
      <c r="AI64" s="1143"/>
      <c r="AJ64" s="1143"/>
      <c r="AK64" s="1143"/>
    </row>
    <row r="65" spans="1:37" ht="9.9499999999999993" customHeight="1">
      <c r="A65" s="45" t="s">
        <v>262</v>
      </c>
      <c r="B65" s="1"/>
      <c r="C65" s="1196"/>
      <c r="D65" s="1143"/>
      <c r="E65" s="1"/>
      <c r="F65" s="69"/>
      <c r="G65" s="1"/>
      <c r="H65" s="1"/>
      <c r="I65" s="69"/>
      <c r="J65" s="1"/>
      <c r="K65" s="69"/>
      <c r="L65" s="1"/>
      <c r="M65" s="1"/>
      <c r="N65" s="69"/>
      <c r="O65" s="1"/>
      <c r="P65" s="69"/>
      <c r="Q65" s="1"/>
      <c r="R65" s="1"/>
      <c r="S65" s="1197">
        <v>9602844</v>
      </c>
      <c r="T65" s="1143"/>
      <c r="U65" s="1"/>
      <c r="V65" s="69"/>
      <c r="W65" s="1"/>
      <c r="X65" s="1"/>
      <c r="Y65" s="70"/>
      <c r="Z65" s="1"/>
      <c r="AA65" s="1"/>
      <c r="AB65" s="71"/>
      <c r="AC65" s="1"/>
      <c r="AD65" s="1197"/>
      <c r="AE65" s="1143"/>
      <c r="AF65" s="1"/>
      <c r="AG65" s="1144"/>
      <c r="AH65" s="1143"/>
      <c r="AI65" s="1143"/>
      <c r="AJ65" s="1143"/>
      <c r="AK65" s="1143"/>
    </row>
    <row r="66" spans="1:37" ht="9.9499999999999993" customHeight="1">
      <c r="A66" s="45" t="s">
        <v>271</v>
      </c>
      <c r="B66" s="1"/>
      <c r="C66" s="1196">
        <v>600</v>
      </c>
      <c r="D66" s="1143"/>
      <c r="E66" s="1"/>
      <c r="F66" s="69">
        <v>600</v>
      </c>
      <c r="G66" s="1"/>
      <c r="H66" s="1"/>
      <c r="I66" s="69">
        <v>600</v>
      </c>
      <c r="J66" s="1"/>
      <c r="K66" s="69">
        <v>600</v>
      </c>
      <c r="L66" s="1"/>
      <c r="M66" s="1"/>
      <c r="N66" s="69">
        <v>3000</v>
      </c>
      <c r="O66" s="1"/>
      <c r="P66" s="69">
        <v>437</v>
      </c>
      <c r="Q66" s="1"/>
      <c r="R66" s="1"/>
      <c r="S66" s="1197">
        <v>13439520</v>
      </c>
      <c r="T66" s="1143"/>
      <c r="U66" s="1"/>
      <c r="V66" s="69">
        <v>5</v>
      </c>
      <c r="W66" s="1"/>
      <c r="X66" s="1"/>
      <c r="Y66" s="70">
        <v>0</v>
      </c>
      <c r="Z66" s="1"/>
      <c r="AA66" s="1"/>
      <c r="AB66" s="71">
        <v>1</v>
      </c>
      <c r="AC66" s="1"/>
      <c r="AD66" s="1197">
        <v>1</v>
      </c>
      <c r="AE66" s="1143"/>
      <c r="AF66" s="1"/>
      <c r="AG66" s="1144">
        <v>4.1000000000000003E-3</v>
      </c>
      <c r="AH66" s="1143"/>
      <c r="AI66" s="1143"/>
      <c r="AJ66" s="1143"/>
      <c r="AK66" s="1143"/>
    </row>
    <row r="67" spans="1:37" ht="9.9499999999999993" customHeight="1">
      <c r="A67" s="45" t="s">
        <v>258</v>
      </c>
      <c r="B67" s="1"/>
      <c r="C67" s="1196"/>
      <c r="D67" s="1143"/>
      <c r="E67" s="1"/>
      <c r="F67" s="69"/>
      <c r="G67" s="1"/>
      <c r="H67" s="1"/>
      <c r="I67" s="69"/>
      <c r="J67" s="1"/>
      <c r="K67" s="69"/>
      <c r="L67" s="1"/>
      <c r="M67" s="1"/>
      <c r="N67" s="69"/>
      <c r="O67" s="1"/>
      <c r="P67" s="69"/>
      <c r="Q67" s="1"/>
      <c r="R67" s="1"/>
      <c r="S67" s="1197">
        <v>1942359</v>
      </c>
      <c r="T67" s="1143"/>
      <c r="U67" s="1"/>
      <c r="V67" s="69"/>
      <c r="W67" s="1"/>
      <c r="X67" s="1"/>
      <c r="Y67" s="70"/>
      <c r="Z67" s="1"/>
      <c r="AA67" s="1"/>
      <c r="AB67" s="71"/>
      <c r="AC67" s="1"/>
      <c r="AD67" s="1197"/>
      <c r="AE67" s="1143"/>
      <c r="AF67" s="1"/>
      <c r="AG67" s="1144"/>
      <c r="AH67" s="1143"/>
      <c r="AI67" s="1143"/>
      <c r="AJ67" s="1143"/>
      <c r="AK67" s="1143"/>
    </row>
    <row r="68" spans="1:37" ht="9.9499999999999993" customHeight="1">
      <c r="A68" s="45" t="s">
        <v>259</v>
      </c>
      <c r="B68" s="1"/>
      <c r="C68" s="1196">
        <v>117.11</v>
      </c>
      <c r="D68" s="1143"/>
      <c r="E68" s="1"/>
      <c r="F68" s="69">
        <v>117.11</v>
      </c>
      <c r="G68" s="1"/>
      <c r="H68" s="1"/>
      <c r="I68" s="69">
        <v>117.11</v>
      </c>
      <c r="J68" s="1"/>
      <c r="K68" s="69">
        <v>117.11</v>
      </c>
      <c r="L68" s="1"/>
      <c r="M68" s="1"/>
      <c r="N68" s="69">
        <v>8179782</v>
      </c>
      <c r="O68" s="1"/>
      <c r="P68" s="69">
        <v>1192388</v>
      </c>
      <c r="Q68" s="1"/>
      <c r="R68" s="1"/>
      <c r="S68" s="1197">
        <v>2023612</v>
      </c>
      <c r="T68" s="1143"/>
      <c r="U68" s="1"/>
      <c r="V68" s="69">
        <v>69847</v>
      </c>
      <c r="W68" s="1"/>
      <c r="X68" s="1"/>
      <c r="Y68" s="70">
        <v>3.4500000000000003E-2</v>
      </c>
      <c r="Z68" s="1"/>
      <c r="AA68" s="1"/>
      <c r="AB68" s="71">
        <v>1</v>
      </c>
      <c r="AC68" s="1"/>
      <c r="AD68" s="1197">
        <v>1</v>
      </c>
      <c r="AE68" s="1143"/>
      <c r="AF68" s="1"/>
      <c r="AG68" s="1144">
        <v>4.1000000000000003E-3</v>
      </c>
      <c r="AH68" s="1143"/>
      <c r="AI68" s="1143"/>
      <c r="AJ68" s="1143"/>
      <c r="AK68" s="1143"/>
    </row>
    <row r="69" spans="1:37" ht="9.9499999999999993" customHeight="1">
      <c r="A69" s="45" t="s">
        <v>260</v>
      </c>
      <c r="B69" s="1"/>
      <c r="C69" s="1196">
        <v>2187.59</v>
      </c>
      <c r="D69" s="1143"/>
      <c r="E69" s="1"/>
      <c r="F69" s="69">
        <v>2238.9499999999998</v>
      </c>
      <c r="G69" s="1"/>
      <c r="H69" s="1"/>
      <c r="I69" s="69">
        <v>2187.59</v>
      </c>
      <c r="J69" s="1"/>
      <c r="K69" s="69">
        <v>2240.2199999999998</v>
      </c>
      <c r="L69" s="1"/>
      <c r="M69" s="1"/>
      <c r="N69" s="69">
        <v>446287</v>
      </c>
      <c r="O69" s="1"/>
      <c r="P69" s="69">
        <v>65056</v>
      </c>
      <c r="Q69" s="1"/>
      <c r="R69" s="1"/>
      <c r="S69" s="1197">
        <v>970068</v>
      </c>
      <c r="T69" s="1143"/>
      <c r="U69" s="1"/>
      <c r="V69" s="69">
        <v>200</v>
      </c>
      <c r="W69" s="1"/>
      <c r="X69" s="1"/>
      <c r="Y69" s="70">
        <v>2.0000000000000001E-4</v>
      </c>
      <c r="Z69" s="1"/>
      <c r="AA69" s="1"/>
      <c r="AB69" s="71">
        <v>5</v>
      </c>
      <c r="AC69" s="1"/>
      <c r="AD69" s="1197">
        <v>3</v>
      </c>
      <c r="AE69" s="1143"/>
      <c r="AF69" s="1"/>
      <c r="AG69" s="1144">
        <v>1.23E-2</v>
      </c>
      <c r="AH69" s="1143"/>
      <c r="AI69" s="1143"/>
      <c r="AJ69" s="1143"/>
      <c r="AK69" s="1143"/>
    </row>
    <row r="70" spans="1:37" ht="9.9499999999999993" customHeight="1">
      <c r="A70" s="45" t="s">
        <v>285</v>
      </c>
      <c r="B70" s="1"/>
      <c r="C70" s="1196">
        <v>2180.75</v>
      </c>
      <c r="D70" s="1143"/>
      <c r="E70" s="1"/>
      <c r="F70" s="69">
        <v>2180.75</v>
      </c>
      <c r="G70" s="1"/>
      <c r="H70" s="1"/>
      <c r="I70" s="69">
        <v>2180.75</v>
      </c>
      <c r="J70" s="1"/>
      <c r="K70" s="69">
        <v>2180.75</v>
      </c>
      <c r="L70" s="1"/>
      <c r="M70" s="1"/>
      <c r="N70" s="69">
        <v>2355210</v>
      </c>
      <c r="O70" s="1"/>
      <c r="P70" s="69">
        <v>343325</v>
      </c>
      <c r="Q70" s="1"/>
      <c r="R70" s="1"/>
      <c r="S70" s="1197">
        <v>100000</v>
      </c>
      <c r="T70" s="1143"/>
      <c r="U70" s="1"/>
      <c r="V70" s="69">
        <v>1080</v>
      </c>
      <c r="W70" s="1"/>
      <c r="X70" s="1"/>
      <c r="Y70" s="70">
        <v>1.0800000000000001E-2</v>
      </c>
      <c r="Z70" s="1"/>
      <c r="AA70" s="1"/>
      <c r="AB70" s="71">
        <v>4</v>
      </c>
      <c r="AC70" s="1"/>
      <c r="AD70" s="1197">
        <v>4</v>
      </c>
      <c r="AE70" s="1143"/>
      <c r="AF70" s="1"/>
      <c r="AG70" s="1144">
        <v>1.6400000000000001E-2</v>
      </c>
      <c r="AH70" s="1143"/>
      <c r="AI70" s="1143"/>
      <c r="AJ70" s="1143"/>
      <c r="AK70" s="1143"/>
    </row>
    <row r="71" spans="1:37" ht="9.9499999999999993" customHeight="1">
      <c r="A71" s="45" t="s">
        <v>279</v>
      </c>
      <c r="B71" s="1"/>
      <c r="C71" s="1196"/>
      <c r="D71" s="1143"/>
      <c r="E71" s="1"/>
      <c r="F71" s="69"/>
      <c r="G71" s="1"/>
      <c r="H71" s="1"/>
      <c r="I71" s="69"/>
      <c r="J71" s="1"/>
      <c r="K71" s="69"/>
      <c r="L71" s="1"/>
      <c r="M71" s="1"/>
      <c r="N71" s="69"/>
      <c r="O71" s="1"/>
      <c r="P71" s="69"/>
      <c r="Q71" s="1"/>
      <c r="R71" s="1"/>
      <c r="S71" s="1197">
        <v>331600</v>
      </c>
      <c r="T71" s="1143"/>
      <c r="U71" s="1"/>
      <c r="V71" s="69"/>
      <c r="W71" s="1"/>
      <c r="X71" s="1"/>
      <c r="Y71" s="70"/>
      <c r="Z71" s="1"/>
      <c r="AA71" s="1"/>
      <c r="AB71" s="71"/>
      <c r="AC71" s="1"/>
      <c r="AD71" s="1197"/>
      <c r="AE71" s="1143"/>
      <c r="AF71" s="1"/>
      <c r="AG71" s="1144"/>
      <c r="AH71" s="1143"/>
      <c r="AI71" s="1143"/>
      <c r="AJ71" s="1143"/>
      <c r="AK71" s="1143"/>
    </row>
    <row r="72" spans="1:37" ht="9.9499999999999993" customHeight="1">
      <c r="A72" s="45" t="s">
        <v>339</v>
      </c>
      <c r="B72" s="1"/>
      <c r="C72" s="1196"/>
      <c r="D72" s="1143"/>
      <c r="E72" s="1"/>
      <c r="F72" s="69"/>
      <c r="G72" s="1"/>
      <c r="H72" s="1"/>
      <c r="I72" s="69"/>
      <c r="J72" s="1"/>
      <c r="K72" s="69"/>
      <c r="L72" s="1"/>
      <c r="M72" s="1"/>
      <c r="N72" s="69"/>
      <c r="O72" s="1"/>
      <c r="P72" s="69"/>
      <c r="Q72" s="1"/>
      <c r="R72" s="1"/>
      <c r="S72" s="1197">
        <v>832479</v>
      </c>
      <c r="T72" s="1143"/>
      <c r="U72" s="1"/>
      <c r="V72" s="69"/>
      <c r="W72" s="1"/>
      <c r="X72" s="1"/>
      <c r="Y72" s="70"/>
      <c r="Z72" s="1"/>
      <c r="AA72" s="1"/>
      <c r="AB72" s="71"/>
      <c r="AC72" s="1"/>
      <c r="AD72" s="1197"/>
      <c r="AE72" s="1143"/>
      <c r="AF72" s="1"/>
      <c r="AG72" s="1144"/>
      <c r="AH72" s="1143"/>
      <c r="AI72" s="1143"/>
      <c r="AJ72" s="1143"/>
      <c r="AK72" s="1143"/>
    </row>
    <row r="73" spans="1:37" ht="9.9499999999999993" customHeight="1">
      <c r="A73" s="45" t="s">
        <v>340</v>
      </c>
      <c r="B73" s="1"/>
      <c r="C73" s="1196"/>
      <c r="D73" s="1143"/>
      <c r="E73" s="1"/>
      <c r="F73" s="69"/>
      <c r="G73" s="1"/>
      <c r="H73" s="1"/>
      <c r="I73" s="69"/>
      <c r="J73" s="1"/>
      <c r="K73" s="69"/>
      <c r="L73" s="1"/>
      <c r="M73" s="1"/>
      <c r="N73" s="69"/>
      <c r="O73" s="1"/>
      <c r="P73" s="69"/>
      <c r="Q73" s="1"/>
      <c r="R73" s="1"/>
      <c r="S73" s="1197">
        <v>223260</v>
      </c>
      <c r="T73" s="1143"/>
      <c r="U73" s="1"/>
      <c r="V73" s="69"/>
      <c r="W73" s="1"/>
      <c r="X73" s="1"/>
      <c r="Y73" s="70"/>
      <c r="Z73" s="1"/>
      <c r="AA73" s="1"/>
      <c r="AB73" s="71"/>
      <c r="AC73" s="1"/>
      <c r="AD73" s="1197"/>
      <c r="AE73" s="1143"/>
      <c r="AF73" s="1"/>
      <c r="AG73" s="1144"/>
      <c r="AH73" s="1143"/>
      <c r="AI73" s="1143"/>
      <c r="AJ73" s="1143"/>
      <c r="AK73" s="1143"/>
    </row>
    <row r="74" spans="1:37" ht="9.9499999999999993" customHeight="1">
      <c r="A74" s="45" t="s">
        <v>282</v>
      </c>
      <c r="B74" s="1"/>
      <c r="C74" s="1196">
        <v>385</v>
      </c>
      <c r="D74" s="1143"/>
      <c r="E74" s="1"/>
      <c r="F74" s="69">
        <v>385</v>
      </c>
      <c r="G74" s="1"/>
      <c r="H74" s="1"/>
      <c r="I74" s="69">
        <v>385</v>
      </c>
      <c r="J74" s="1"/>
      <c r="K74" s="69">
        <v>385</v>
      </c>
      <c r="L74" s="1"/>
      <c r="M74" s="1"/>
      <c r="N74" s="69">
        <v>192500</v>
      </c>
      <c r="O74" s="1"/>
      <c r="P74" s="69">
        <v>28061</v>
      </c>
      <c r="Q74" s="1"/>
      <c r="R74" s="1"/>
      <c r="S74" s="1197">
        <v>316315</v>
      </c>
      <c r="T74" s="1143"/>
      <c r="U74" s="1"/>
      <c r="V74" s="69">
        <v>500</v>
      </c>
      <c r="W74" s="1"/>
      <c r="X74" s="1"/>
      <c r="Y74" s="70">
        <v>1.6000000000000001E-3</v>
      </c>
      <c r="Z74" s="1"/>
      <c r="AA74" s="1"/>
      <c r="AB74" s="71">
        <v>1</v>
      </c>
      <c r="AC74" s="1"/>
      <c r="AD74" s="1197">
        <v>1</v>
      </c>
      <c r="AE74" s="1143"/>
      <c r="AF74" s="1"/>
      <c r="AG74" s="1144">
        <v>4.1000000000000003E-3</v>
      </c>
      <c r="AH74" s="1143"/>
      <c r="AI74" s="1143"/>
      <c r="AJ74" s="1143"/>
      <c r="AK74" s="1143"/>
    </row>
    <row r="75" spans="1:37" ht="9.9499999999999993" customHeight="1">
      <c r="A75" s="45" t="s">
        <v>341</v>
      </c>
      <c r="B75" s="1"/>
      <c r="C75" s="1196"/>
      <c r="D75" s="1143"/>
      <c r="E75" s="1"/>
      <c r="F75" s="69"/>
      <c r="G75" s="1"/>
      <c r="H75" s="1"/>
      <c r="I75" s="69"/>
      <c r="J75" s="1"/>
      <c r="K75" s="69"/>
      <c r="L75" s="1"/>
      <c r="M75" s="1"/>
      <c r="N75" s="69"/>
      <c r="O75" s="1"/>
      <c r="P75" s="69"/>
      <c r="Q75" s="1"/>
      <c r="R75" s="1"/>
      <c r="S75" s="1197">
        <v>2857</v>
      </c>
      <c r="T75" s="1143"/>
      <c r="U75" s="1"/>
      <c r="V75" s="69"/>
      <c r="W75" s="1"/>
      <c r="X75" s="1"/>
      <c r="Y75" s="70"/>
      <c r="Z75" s="1"/>
      <c r="AA75" s="1"/>
      <c r="AB75" s="71"/>
      <c r="AC75" s="1"/>
      <c r="AD75" s="1197"/>
      <c r="AE75" s="1143"/>
      <c r="AF75" s="1"/>
      <c r="AG75" s="1144"/>
      <c r="AH75" s="1143"/>
      <c r="AI75" s="1143"/>
      <c r="AJ75" s="1143"/>
      <c r="AK75" s="1143"/>
    </row>
    <row r="76" spans="1:37" ht="9.9499999999999993" customHeight="1">
      <c r="A76" s="45" t="s">
        <v>342</v>
      </c>
      <c r="B76" s="1"/>
      <c r="C76" s="1196"/>
      <c r="D76" s="1143"/>
      <c r="E76" s="1"/>
      <c r="F76" s="69"/>
      <c r="G76" s="1"/>
      <c r="H76" s="1"/>
      <c r="I76" s="69"/>
      <c r="J76" s="1"/>
      <c r="K76" s="69"/>
      <c r="L76" s="1"/>
      <c r="M76" s="1"/>
      <c r="N76" s="69"/>
      <c r="O76" s="1"/>
      <c r="P76" s="69"/>
      <c r="Q76" s="1"/>
      <c r="R76" s="1"/>
      <c r="S76" s="1197">
        <v>288120</v>
      </c>
      <c r="T76" s="1143"/>
      <c r="U76" s="1"/>
      <c r="V76" s="69"/>
      <c r="W76" s="1"/>
      <c r="X76" s="1"/>
      <c r="Y76" s="70"/>
      <c r="Z76" s="1"/>
      <c r="AA76" s="1"/>
      <c r="AB76" s="71"/>
      <c r="AC76" s="1"/>
      <c r="AD76" s="1197"/>
      <c r="AE76" s="1143"/>
      <c r="AF76" s="1"/>
      <c r="AG76" s="1144"/>
      <c r="AH76" s="1143"/>
      <c r="AI76" s="1143"/>
      <c r="AJ76" s="1143"/>
      <c r="AK76" s="1143"/>
    </row>
    <row r="77" spans="1:37" ht="9.9499999999999993" customHeight="1">
      <c r="A77" s="45" t="s">
        <v>283</v>
      </c>
      <c r="B77" s="1"/>
      <c r="C77" s="1196"/>
      <c r="D77" s="1143"/>
      <c r="E77" s="1"/>
      <c r="F77" s="69"/>
      <c r="G77" s="1"/>
      <c r="H77" s="1"/>
      <c r="I77" s="69"/>
      <c r="J77" s="1"/>
      <c r="K77" s="69"/>
      <c r="L77" s="1"/>
      <c r="M77" s="1"/>
      <c r="N77" s="69"/>
      <c r="O77" s="1"/>
      <c r="P77" s="69"/>
      <c r="Q77" s="1"/>
      <c r="R77" s="1"/>
      <c r="S77" s="1197">
        <v>142883</v>
      </c>
      <c r="T77" s="1143"/>
      <c r="U77" s="1"/>
      <c r="V77" s="69"/>
      <c r="W77" s="1"/>
      <c r="X77" s="1"/>
      <c r="Y77" s="70"/>
      <c r="Z77" s="1"/>
      <c r="AA77" s="1"/>
      <c r="AB77" s="71"/>
      <c r="AC77" s="1"/>
      <c r="AD77" s="1197"/>
      <c r="AE77" s="1143"/>
      <c r="AF77" s="1"/>
      <c r="AG77" s="1144"/>
      <c r="AH77" s="1143"/>
      <c r="AI77" s="1143"/>
      <c r="AJ77" s="1143"/>
      <c r="AK77" s="1143"/>
    </row>
    <row r="78" spans="1:37" ht="9.9499999999999993" customHeight="1">
      <c r="A78" s="45" t="s">
        <v>343</v>
      </c>
      <c r="B78" s="1"/>
      <c r="C78" s="1196"/>
      <c r="D78" s="1143"/>
      <c r="E78" s="1"/>
      <c r="F78" s="69"/>
      <c r="G78" s="1"/>
      <c r="H78" s="1"/>
      <c r="I78" s="69"/>
      <c r="J78" s="1"/>
      <c r="K78" s="69"/>
      <c r="L78" s="1"/>
      <c r="M78" s="1"/>
      <c r="N78" s="69"/>
      <c r="O78" s="1"/>
      <c r="P78" s="69"/>
      <c r="Q78" s="1"/>
      <c r="R78" s="1"/>
      <c r="S78" s="1197">
        <v>33600</v>
      </c>
      <c r="T78" s="1143"/>
      <c r="U78" s="1"/>
      <c r="V78" s="69"/>
      <c r="W78" s="1"/>
      <c r="X78" s="1"/>
      <c r="Y78" s="70"/>
      <c r="Z78" s="1"/>
      <c r="AA78" s="1"/>
      <c r="AB78" s="71"/>
      <c r="AC78" s="1"/>
      <c r="AD78" s="1197"/>
      <c r="AE78" s="1143"/>
      <c r="AF78" s="1"/>
      <c r="AG78" s="1144"/>
      <c r="AH78" s="1143"/>
      <c r="AI78" s="1143"/>
      <c r="AJ78" s="1143"/>
      <c r="AK78" s="1143"/>
    </row>
    <row r="79" spans="1:37" ht="9.9499999999999993" customHeight="1">
      <c r="A79" s="45" t="s">
        <v>286</v>
      </c>
      <c r="B79" s="1"/>
      <c r="C79" s="1196"/>
      <c r="D79" s="1143"/>
      <c r="E79" s="1"/>
      <c r="F79" s="69"/>
      <c r="G79" s="1"/>
      <c r="H79" s="1"/>
      <c r="I79" s="69"/>
      <c r="J79" s="1"/>
      <c r="K79" s="69"/>
      <c r="L79" s="1"/>
      <c r="M79" s="1"/>
      <c r="N79" s="69"/>
      <c r="O79" s="1"/>
      <c r="P79" s="69"/>
      <c r="Q79" s="1"/>
      <c r="R79" s="1"/>
      <c r="S79" s="1197">
        <v>53064</v>
      </c>
      <c r="T79" s="1143"/>
      <c r="U79" s="1"/>
      <c r="V79" s="69"/>
      <c r="W79" s="1"/>
      <c r="X79" s="1"/>
      <c r="Y79" s="70"/>
      <c r="Z79" s="1"/>
      <c r="AA79" s="1"/>
      <c r="AB79" s="71"/>
      <c r="AC79" s="1"/>
      <c r="AD79" s="1197"/>
      <c r="AE79" s="1143"/>
      <c r="AF79" s="1"/>
      <c r="AG79" s="1144"/>
      <c r="AH79" s="1143"/>
      <c r="AI79" s="1143"/>
      <c r="AJ79" s="1143"/>
      <c r="AK79" s="1143"/>
    </row>
    <row r="80" spans="1:37" ht="14.1" customHeight="1">
      <c r="A80" s="72" t="s">
        <v>9</v>
      </c>
      <c r="B80" s="16"/>
      <c r="C80" s="1198" t="s">
        <v>19</v>
      </c>
      <c r="D80" s="1199"/>
      <c r="E80" s="16"/>
      <c r="F80" s="73" t="s">
        <v>19</v>
      </c>
      <c r="G80" s="16"/>
      <c r="H80" s="16"/>
      <c r="I80" s="73" t="s">
        <v>19</v>
      </c>
      <c r="J80" s="16"/>
      <c r="K80" s="73" t="s">
        <v>19</v>
      </c>
      <c r="L80" s="16"/>
      <c r="M80" s="16"/>
      <c r="N80" s="73">
        <v>41962921</v>
      </c>
      <c r="O80" s="16"/>
      <c r="P80" s="73">
        <v>6117044</v>
      </c>
      <c r="Q80" s="16"/>
      <c r="R80" s="16"/>
      <c r="S80" s="1200">
        <v>236569497</v>
      </c>
      <c r="T80" s="1199"/>
      <c r="U80" s="16"/>
      <c r="V80" s="73">
        <v>606883</v>
      </c>
      <c r="W80" s="16"/>
      <c r="X80" s="16"/>
      <c r="Y80" s="73" t="s">
        <v>19</v>
      </c>
      <c r="Z80" s="16"/>
      <c r="AA80" s="16"/>
      <c r="AB80" s="74">
        <v>45</v>
      </c>
      <c r="AC80" s="16"/>
      <c r="AD80" s="1200" t="s">
        <v>19</v>
      </c>
      <c r="AE80" s="1199"/>
      <c r="AF80" s="16"/>
      <c r="AG80" s="1198" t="s">
        <v>19</v>
      </c>
      <c r="AH80" s="1199"/>
      <c r="AI80" s="1199"/>
      <c r="AJ80" s="1199"/>
      <c r="AK80" s="1199"/>
    </row>
    <row r="81" spans="1:37" ht="11.1" customHeight="1">
      <c r="A81" s="1201">
        <v>2018</v>
      </c>
      <c r="B81" s="1202"/>
      <c r="C81" s="1202"/>
      <c r="D81" s="1202"/>
      <c r="E81" s="1202"/>
      <c r="F81" s="1202"/>
      <c r="G81" s="1202"/>
      <c r="H81" s="1202"/>
      <c r="I81" s="1202"/>
      <c r="J81" s="1202"/>
      <c r="K81" s="1202"/>
      <c r="L81" s="1202"/>
      <c r="M81" s="1202"/>
      <c r="N81" s="1202"/>
      <c r="O81" s="1202"/>
      <c r="P81" s="1202"/>
      <c r="Q81" s="1202"/>
      <c r="R81" s="1202"/>
      <c r="S81" s="1202"/>
      <c r="T81" s="1202"/>
      <c r="U81" s="1202"/>
      <c r="V81" s="1202"/>
      <c r="W81" s="1202"/>
      <c r="X81" s="1202"/>
      <c r="Y81" s="1202"/>
      <c r="Z81" s="1202"/>
      <c r="AA81" s="1202"/>
      <c r="AB81" s="1202"/>
      <c r="AC81" s="1202"/>
      <c r="AD81" s="1202"/>
      <c r="AE81" s="1202"/>
      <c r="AF81" s="1202"/>
      <c r="AG81" s="1202"/>
      <c r="AH81" s="1202"/>
      <c r="AI81" s="1202"/>
      <c r="AJ81" s="1202"/>
      <c r="AK81" s="1202"/>
    </row>
    <row r="82" spans="1:37" ht="9.9499999999999993" customHeight="1">
      <c r="A82" s="45" t="s">
        <v>275</v>
      </c>
      <c r="B82" s="1"/>
      <c r="C82" s="1196"/>
      <c r="D82" s="1143"/>
      <c r="E82" s="1"/>
      <c r="F82" s="69"/>
      <c r="G82" s="1"/>
      <c r="H82" s="1"/>
      <c r="I82" s="69"/>
      <c r="J82" s="1"/>
      <c r="K82" s="69"/>
      <c r="L82" s="1"/>
      <c r="M82" s="1"/>
      <c r="N82" s="69"/>
      <c r="O82" s="1"/>
      <c r="P82" s="69"/>
      <c r="Q82" s="1"/>
      <c r="R82" s="1"/>
      <c r="S82" s="1197">
        <v>189773</v>
      </c>
      <c r="T82" s="1143"/>
      <c r="U82" s="1"/>
      <c r="V82" s="69"/>
      <c r="W82" s="1"/>
      <c r="X82" s="1"/>
      <c r="Y82" s="70"/>
      <c r="Z82" s="1"/>
      <c r="AA82" s="1"/>
      <c r="AB82" s="71"/>
      <c r="AC82" s="1"/>
      <c r="AD82" s="1197"/>
      <c r="AE82" s="1143"/>
      <c r="AF82" s="1"/>
      <c r="AG82" s="1144"/>
      <c r="AH82" s="1143"/>
      <c r="AI82" s="1143"/>
      <c r="AJ82" s="1143"/>
      <c r="AK82" s="1143"/>
    </row>
    <row r="83" spans="1:37" ht="9.9499999999999993" customHeight="1">
      <c r="A83" s="45" t="s">
        <v>276</v>
      </c>
      <c r="B83" s="1"/>
      <c r="C83" s="1196"/>
      <c r="D83" s="1143"/>
      <c r="E83" s="1"/>
      <c r="F83" s="69"/>
      <c r="G83" s="1"/>
      <c r="H83" s="1"/>
      <c r="I83" s="69"/>
      <c r="J83" s="1"/>
      <c r="K83" s="69"/>
      <c r="L83" s="1"/>
      <c r="M83" s="1"/>
      <c r="N83" s="69"/>
      <c r="O83" s="1"/>
      <c r="P83" s="69"/>
      <c r="Q83" s="1"/>
      <c r="R83" s="1"/>
      <c r="S83" s="1197">
        <v>75200</v>
      </c>
      <c r="T83" s="1143"/>
      <c r="U83" s="1"/>
      <c r="V83" s="69"/>
      <c r="W83" s="1"/>
      <c r="X83" s="1"/>
      <c r="Y83" s="70"/>
      <c r="Z83" s="1"/>
      <c r="AA83" s="1"/>
      <c r="AB83" s="71"/>
      <c r="AC83" s="1"/>
      <c r="AD83" s="1197"/>
      <c r="AE83" s="1143"/>
      <c r="AF83" s="1"/>
      <c r="AG83" s="1144"/>
      <c r="AH83" s="1143"/>
      <c r="AI83" s="1143"/>
      <c r="AJ83" s="1143"/>
      <c r="AK83" s="1143"/>
    </row>
    <row r="84" spans="1:37" ht="9.9499999999999993" customHeight="1">
      <c r="A84" s="45" t="s">
        <v>252</v>
      </c>
      <c r="B84" s="1"/>
      <c r="C84" s="1196"/>
      <c r="D84" s="1143"/>
      <c r="E84" s="1"/>
      <c r="F84" s="69"/>
      <c r="G84" s="1"/>
      <c r="H84" s="1"/>
      <c r="I84" s="69"/>
      <c r="J84" s="1"/>
      <c r="K84" s="69"/>
      <c r="L84" s="1"/>
      <c r="M84" s="1"/>
      <c r="N84" s="69"/>
      <c r="O84" s="1"/>
      <c r="P84" s="69"/>
      <c r="Q84" s="1"/>
      <c r="R84" s="1"/>
      <c r="S84" s="1197">
        <v>5275970</v>
      </c>
      <c r="T84" s="1143"/>
      <c r="U84" s="1"/>
      <c r="V84" s="69"/>
      <c r="W84" s="1"/>
      <c r="X84" s="1"/>
      <c r="Y84" s="70"/>
      <c r="Z84" s="1"/>
      <c r="AA84" s="1"/>
      <c r="AB84" s="71"/>
      <c r="AC84" s="1"/>
      <c r="AD84" s="1197"/>
      <c r="AE84" s="1143"/>
      <c r="AF84" s="1"/>
      <c r="AG84" s="1144"/>
      <c r="AH84" s="1143"/>
      <c r="AI84" s="1143"/>
      <c r="AJ84" s="1143"/>
      <c r="AK84" s="1143"/>
    </row>
    <row r="85" spans="1:37" ht="9.9499999999999993" customHeight="1">
      <c r="A85" s="45" t="s">
        <v>253</v>
      </c>
      <c r="B85" s="1"/>
      <c r="C85" s="1196">
        <v>15.51</v>
      </c>
      <c r="D85" s="1143"/>
      <c r="E85" s="1"/>
      <c r="F85" s="69">
        <v>16.8</v>
      </c>
      <c r="G85" s="1"/>
      <c r="H85" s="1"/>
      <c r="I85" s="69">
        <v>15</v>
      </c>
      <c r="J85" s="1"/>
      <c r="K85" s="69">
        <v>17</v>
      </c>
      <c r="L85" s="1"/>
      <c r="M85" s="1"/>
      <c r="N85" s="69">
        <v>16276102</v>
      </c>
      <c r="O85" s="1"/>
      <c r="P85" s="69">
        <v>2372610</v>
      </c>
      <c r="Q85" s="1"/>
      <c r="R85" s="1"/>
      <c r="S85" s="1197">
        <v>100262715</v>
      </c>
      <c r="T85" s="1143"/>
      <c r="U85" s="1"/>
      <c r="V85" s="69">
        <v>1013028</v>
      </c>
      <c r="W85" s="1"/>
      <c r="X85" s="1"/>
      <c r="Y85" s="70">
        <v>1.01E-2</v>
      </c>
      <c r="Z85" s="1"/>
      <c r="AA85" s="1"/>
      <c r="AB85" s="71">
        <v>19</v>
      </c>
      <c r="AC85" s="1"/>
      <c r="AD85" s="1197">
        <v>11</v>
      </c>
      <c r="AE85" s="1143"/>
      <c r="AF85" s="1"/>
      <c r="AG85" s="1144">
        <v>4.4200000000000003E-2</v>
      </c>
      <c r="AH85" s="1143"/>
      <c r="AI85" s="1143"/>
      <c r="AJ85" s="1143"/>
      <c r="AK85" s="1143"/>
    </row>
    <row r="86" spans="1:37" ht="9.9499999999999993" customHeight="1">
      <c r="A86" s="45" t="s">
        <v>254</v>
      </c>
      <c r="B86" s="1"/>
      <c r="C86" s="1196"/>
      <c r="D86" s="1143"/>
      <c r="E86" s="1"/>
      <c r="F86" s="69"/>
      <c r="G86" s="1"/>
      <c r="H86" s="1"/>
      <c r="I86" s="69"/>
      <c r="J86" s="1"/>
      <c r="K86" s="69"/>
      <c r="L86" s="1"/>
      <c r="M86" s="1"/>
      <c r="N86" s="69"/>
      <c r="O86" s="1"/>
      <c r="P86" s="69"/>
      <c r="Q86" s="1"/>
      <c r="R86" s="1"/>
      <c r="S86" s="1197">
        <v>144249521</v>
      </c>
      <c r="T86" s="1143"/>
      <c r="U86" s="1"/>
      <c r="V86" s="69"/>
      <c r="W86" s="1"/>
      <c r="X86" s="1"/>
      <c r="Y86" s="70"/>
      <c r="Z86" s="1"/>
      <c r="AA86" s="1"/>
      <c r="AB86" s="71"/>
      <c r="AC86" s="1"/>
      <c r="AD86" s="1197"/>
      <c r="AE86" s="1143"/>
      <c r="AF86" s="1"/>
      <c r="AG86" s="1144"/>
      <c r="AH86" s="1143"/>
      <c r="AI86" s="1143"/>
      <c r="AJ86" s="1143"/>
      <c r="AK86" s="1143"/>
    </row>
    <row r="87" spans="1:37" ht="9.9499999999999993" customHeight="1">
      <c r="A87" s="45" t="s">
        <v>255</v>
      </c>
      <c r="B87" s="1"/>
      <c r="C87" s="1196">
        <v>16.53</v>
      </c>
      <c r="D87" s="1143"/>
      <c r="E87" s="1"/>
      <c r="F87" s="69">
        <v>16.53</v>
      </c>
      <c r="G87" s="1"/>
      <c r="H87" s="1"/>
      <c r="I87" s="69">
        <v>16.53</v>
      </c>
      <c r="J87" s="1"/>
      <c r="K87" s="69">
        <v>16.53</v>
      </c>
      <c r="L87" s="1"/>
      <c r="M87" s="1"/>
      <c r="N87" s="69">
        <v>5142698</v>
      </c>
      <c r="O87" s="1"/>
      <c r="P87" s="69">
        <v>749664</v>
      </c>
      <c r="Q87" s="1"/>
      <c r="R87" s="1"/>
      <c r="S87" s="1197">
        <v>125702360</v>
      </c>
      <c r="T87" s="1143"/>
      <c r="U87" s="1"/>
      <c r="V87" s="69">
        <v>311113</v>
      </c>
      <c r="W87" s="1"/>
      <c r="X87" s="1"/>
      <c r="Y87" s="70">
        <v>2.5000000000000001E-3</v>
      </c>
      <c r="Z87" s="1"/>
      <c r="AA87" s="1"/>
      <c r="AB87" s="71">
        <v>3</v>
      </c>
      <c r="AC87" s="1"/>
      <c r="AD87" s="1197">
        <v>2</v>
      </c>
      <c r="AE87" s="1143"/>
      <c r="AF87" s="1"/>
      <c r="AG87" s="1144">
        <v>8.0000000000000002E-3</v>
      </c>
      <c r="AH87" s="1143"/>
      <c r="AI87" s="1143"/>
      <c r="AJ87" s="1143"/>
      <c r="AK87" s="1143"/>
    </row>
    <row r="88" spans="1:37" ht="9.9499999999999993" customHeight="1">
      <c r="A88" s="45" t="s">
        <v>256</v>
      </c>
      <c r="B88" s="1"/>
      <c r="C88" s="1196"/>
      <c r="D88" s="1143"/>
      <c r="E88" s="1"/>
      <c r="F88" s="69"/>
      <c r="G88" s="1"/>
      <c r="H88" s="1"/>
      <c r="I88" s="69"/>
      <c r="J88" s="1"/>
      <c r="K88" s="69"/>
      <c r="L88" s="1"/>
      <c r="M88" s="1"/>
      <c r="N88" s="69"/>
      <c r="O88" s="1"/>
      <c r="P88" s="69"/>
      <c r="Q88" s="1"/>
      <c r="R88" s="1"/>
      <c r="S88" s="1197">
        <v>10365851</v>
      </c>
      <c r="T88" s="1143"/>
      <c r="U88" s="1"/>
      <c r="V88" s="69"/>
      <c r="W88" s="1"/>
      <c r="X88" s="1"/>
      <c r="Y88" s="70"/>
      <c r="Z88" s="1"/>
      <c r="AA88" s="1"/>
      <c r="AB88" s="71"/>
      <c r="AC88" s="1"/>
      <c r="AD88" s="1197"/>
      <c r="AE88" s="1143"/>
      <c r="AF88" s="1"/>
      <c r="AG88" s="1144"/>
      <c r="AH88" s="1143"/>
      <c r="AI88" s="1143"/>
      <c r="AJ88" s="1143"/>
      <c r="AK88" s="1143"/>
    </row>
    <row r="89" spans="1:37" ht="9.9499999999999993" customHeight="1">
      <c r="A89" s="45" t="s">
        <v>250</v>
      </c>
      <c r="B89" s="1"/>
      <c r="C89" s="1196"/>
      <c r="D89" s="1143"/>
      <c r="E89" s="1"/>
      <c r="F89" s="69"/>
      <c r="G89" s="1"/>
      <c r="H89" s="1"/>
      <c r="I89" s="69"/>
      <c r="J89" s="1"/>
      <c r="K89" s="69"/>
      <c r="L89" s="1"/>
      <c r="M89" s="1"/>
      <c r="N89" s="69"/>
      <c r="O89" s="1"/>
      <c r="P89" s="69"/>
      <c r="Q89" s="1"/>
      <c r="R89" s="1"/>
      <c r="S89" s="1197">
        <v>211590</v>
      </c>
      <c r="T89" s="1143"/>
      <c r="U89" s="1"/>
      <c r="V89" s="69"/>
      <c r="W89" s="1"/>
      <c r="X89" s="1"/>
      <c r="Y89" s="70"/>
      <c r="Z89" s="1"/>
      <c r="AA89" s="1"/>
      <c r="AB89" s="71"/>
      <c r="AC89" s="1"/>
      <c r="AD89" s="1197"/>
      <c r="AE89" s="1143"/>
      <c r="AF89" s="1"/>
      <c r="AG89" s="1144"/>
      <c r="AH89" s="1143"/>
      <c r="AI89" s="1143"/>
      <c r="AJ89" s="1143"/>
      <c r="AK89" s="1143"/>
    </row>
    <row r="90" spans="1:37" ht="9.9499999999999993" customHeight="1">
      <c r="A90" s="45" t="s">
        <v>262</v>
      </c>
      <c r="B90" s="1"/>
      <c r="C90" s="1196">
        <v>190</v>
      </c>
      <c r="D90" s="1143"/>
      <c r="E90" s="1"/>
      <c r="F90" s="69">
        <v>193.89</v>
      </c>
      <c r="G90" s="1"/>
      <c r="H90" s="1"/>
      <c r="I90" s="69">
        <v>190</v>
      </c>
      <c r="J90" s="1"/>
      <c r="K90" s="69">
        <v>193.89</v>
      </c>
      <c r="L90" s="1"/>
      <c r="M90" s="1"/>
      <c r="N90" s="69">
        <v>1173700</v>
      </c>
      <c r="O90" s="1"/>
      <c r="P90" s="69">
        <v>171093</v>
      </c>
      <c r="Q90" s="1"/>
      <c r="R90" s="1"/>
      <c r="S90" s="1197">
        <v>12012522</v>
      </c>
      <c r="T90" s="1143"/>
      <c r="U90" s="1"/>
      <c r="V90" s="69">
        <v>6119</v>
      </c>
      <c r="W90" s="1"/>
      <c r="X90" s="1"/>
      <c r="Y90" s="70">
        <v>5.0000000000000001E-4</v>
      </c>
      <c r="Z90" s="1"/>
      <c r="AA90" s="1"/>
      <c r="AB90" s="71">
        <v>6</v>
      </c>
      <c r="AC90" s="1"/>
      <c r="AD90" s="1197">
        <v>4</v>
      </c>
      <c r="AE90" s="1143"/>
      <c r="AF90" s="1"/>
      <c r="AG90" s="1144">
        <v>1.61E-2</v>
      </c>
      <c r="AH90" s="1143"/>
      <c r="AI90" s="1143"/>
      <c r="AJ90" s="1143"/>
      <c r="AK90" s="1143"/>
    </row>
    <row r="91" spans="1:37" ht="9.9499999999999993" customHeight="1">
      <c r="A91" s="45" t="s">
        <v>258</v>
      </c>
      <c r="B91" s="1"/>
      <c r="C91" s="1196"/>
      <c r="D91" s="1143"/>
      <c r="E91" s="1"/>
      <c r="F91" s="69"/>
      <c r="G91" s="1"/>
      <c r="H91" s="1"/>
      <c r="I91" s="69"/>
      <c r="J91" s="1"/>
      <c r="K91" s="69"/>
      <c r="L91" s="1"/>
      <c r="M91" s="1"/>
      <c r="N91" s="69"/>
      <c r="O91" s="1"/>
      <c r="P91" s="69"/>
      <c r="Q91" s="1"/>
      <c r="R91" s="1"/>
      <c r="S91" s="1197">
        <v>2012428</v>
      </c>
      <c r="T91" s="1143"/>
      <c r="U91" s="1"/>
      <c r="V91" s="69"/>
      <c r="W91" s="1"/>
      <c r="X91" s="1"/>
      <c r="Y91" s="70"/>
      <c r="Z91" s="1"/>
      <c r="AA91" s="1"/>
      <c r="AB91" s="71"/>
      <c r="AC91" s="1"/>
      <c r="AD91" s="1197"/>
      <c r="AE91" s="1143"/>
      <c r="AF91" s="1"/>
      <c r="AG91" s="1144"/>
      <c r="AH91" s="1143"/>
      <c r="AI91" s="1143"/>
      <c r="AJ91" s="1143"/>
      <c r="AK91" s="1143"/>
    </row>
    <row r="92" spans="1:37" ht="9.9499999999999993" customHeight="1">
      <c r="A92" s="45" t="s">
        <v>259</v>
      </c>
      <c r="B92" s="1"/>
      <c r="C92" s="1196">
        <v>129.97999999999999</v>
      </c>
      <c r="D92" s="1143"/>
      <c r="E92" s="1"/>
      <c r="F92" s="69">
        <v>129.97999999999999</v>
      </c>
      <c r="G92" s="1"/>
      <c r="H92" s="1"/>
      <c r="I92" s="69">
        <v>129.97999999999999</v>
      </c>
      <c r="J92" s="1"/>
      <c r="K92" s="69">
        <v>129.97999999999999</v>
      </c>
      <c r="L92" s="1"/>
      <c r="M92" s="1"/>
      <c r="N92" s="69">
        <v>48055296</v>
      </c>
      <c r="O92" s="1"/>
      <c r="P92" s="69">
        <v>7005145</v>
      </c>
      <c r="Q92" s="1"/>
      <c r="R92" s="1"/>
      <c r="S92" s="1197">
        <v>2023612</v>
      </c>
      <c r="T92" s="1143"/>
      <c r="U92" s="1"/>
      <c r="V92" s="69">
        <v>369713</v>
      </c>
      <c r="W92" s="1"/>
      <c r="X92" s="1"/>
      <c r="Y92" s="70">
        <v>0.1827</v>
      </c>
      <c r="Z92" s="1"/>
      <c r="AA92" s="1"/>
      <c r="AB92" s="71">
        <v>1</v>
      </c>
      <c r="AC92" s="1"/>
      <c r="AD92" s="1197">
        <v>1</v>
      </c>
      <c r="AE92" s="1143"/>
      <c r="AF92" s="1"/>
      <c r="AG92" s="1144">
        <v>4.0000000000000001E-3</v>
      </c>
      <c r="AH92" s="1143"/>
      <c r="AI92" s="1143"/>
      <c r="AJ92" s="1143"/>
      <c r="AK92" s="1143"/>
    </row>
    <row r="93" spans="1:37" ht="9.9499999999999993" customHeight="1">
      <c r="A93" s="45" t="s">
        <v>267</v>
      </c>
      <c r="B93" s="1"/>
      <c r="C93" s="1196">
        <v>7245.36</v>
      </c>
      <c r="D93" s="1143"/>
      <c r="E93" s="1"/>
      <c r="F93" s="69">
        <v>7245.36</v>
      </c>
      <c r="G93" s="1"/>
      <c r="H93" s="1"/>
      <c r="I93" s="69">
        <v>7245.36</v>
      </c>
      <c r="J93" s="1"/>
      <c r="K93" s="69">
        <v>7245.36</v>
      </c>
      <c r="L93" s="1"/>
      <c r="M93" s="1"/>
      <c r="N93" s="69">
        <v>1843219584</v>
      </c>
      <c r="O93" s="1"/>
      <c r="P93" s="69">
        <v>268690901</v>
      </c>
      <c r="Q93" s="1"/>
      <c r="R93" s="1"/>
      <c r="S93" s="1197">
        <v>254400</v>
      </c>
      <c r="T93" s="1143"/>
      <c r="U93" s="1"/>
      <c r="V93" s="69">
        <v>254400</v>
      </c>
      <c r="W93" s="1"/>
      <c r="X93" s="1"/>
      <c r="Y93" s="70">
        <v>1</v>
      </c>
      <c r="Z93" s="1"/>
      <c r="AA93" s="1"/>
      <c r="AB93" s="71">
        <v>1</v>
      </c>
      <c r="AC93" s="1"/>
      <c r="AD93" s="1197">
        <v>1</v>
      </c>
      <c r="AE93" s="1143"/>
      <c r="AF93" s="1"/>
      <c r="AG93" s="1144">
        <v>4.0000000000000001E-3</v>
      </c>
      <c r="AH93" s="1143"/>
      <c r="AI93" s="1143"/>
      <c r="AJ93" s="1143"/>
      <c r="AK93" s="1143"/>
    </row>
    <row r="94" spans="1:37" ht="9.9499999999999993" customHeight="1">
      <c r="A94" s="45" t="s">
        <v>260</v>
      </c>
      <c r="B94" s="1"/>
      <c r="C94" s="1196">
        <v>2446.31</v>
      </c>
      <c r="D94" s="1143"/>
      <c r="E94" s="1"/>
      <c r="F94" s="69">
        <v>2446.31</v>
      </c>
      <c r="G94" s="1"/>
      <c r="H94" s="1"/>
      <c r="I94" s="69">
        <v>2446.31</v>
      </c>
      <c r="J94" s="1"/>
      <c r="K94" s="69">
        <v>2446.31</v>
      </c>
      <c r="L94" s="1"/>
      <c r="M94" s="1"/>
      <c r="N94" s="69">
        <v>499047</v>
      </c>
      <c r="O94" s="1"/>
      <c r="P94" s="69">
        <v>72747</v>
      </c>
      <c r="Q94" s="1"/>
      <c r="R94" s="1"/>
      <c r="S94" s="1197">
        <v>1002954</v>
      </c>
      <c r="T94" s="1143"/>
      <c r="U94" s="1"/>
      <c r="V94" s="69">
        <v>204</v>
      </c>
      <c r="W94" s="1"/>
      <c r="X94" s="1"/>
      <c r="Y94" s="70">
        <v>2.0000000000000001E-4</v>
      </c>
      <c r="Z94" s="1"/>
      <c r="AA94" s="1"/>
      <c r="AB94" s="71">
        <v>1</v>
      </c>
      <c r="AC94" s="1"/>
      <c r="AD94" s="1197">
        <v>1</v>
      </c>
      <c r="AE94" s="1143"/>
      <c r="AF94" s="1"/>
      <c r="AG94" s="1144">
        <v>4.0000000000000001E-3</v>
      </c>
      <c r="AH94" s="1143"/>
      <c r="AI94" s="1143"/>
      <c r="AJ94" s="1143"/>
      <c r="AK94" s="1143"/>
    </row>
    <row r="95" spans="1:37" ht="9.9499999999999993" customHeight="1">
      <c r="A95" s="45" t="s">
        <v>344</v>
      </c>
      <c r="B95" s="1"/>
      <c r="C95" s="1196"/>
      <c r="D95" s="1143"/>
      <c r="E95" s="1"/>
      <c r="F95" s="69"/>
      <c r="G95" s="1"/>
      <c r="H95" s="1"/>
      <c r="I95" s="69"/>
      <c r="J95" s="1"/>
      <c r="K95" s="69"/>
      <c r="L95" s="1"/>
      <c r="M95" s="1"/>
      <c r="N95" s="69"/>
      <c r="O95" s="1"/>
      <c r="P95" s="69"/>
      <c r="Q95" s="1"/>
      <c r="R95" s="1"/>
      <c r="S95" s="1197">
        <v>8920451</v>
      </c>
      <c r="T95" s="1143"/>
      <c r="U95" s="1"/>
      <c r="V95" s="69"/>
      <c r="W95" s="1"/>
      <c r="X95" s="1"/>
      <c r="Y95" s="70"/>
      <c r="Z95" s="1"/>
      <c r="AA95" s="1"/>
      <c r="AB95" s="71"/>
      <c r="AC95" s="1"/>
      <c r="AD95" s="1197"/>
      <c r="AE95" s="1143"/>
      <c r="AF95" s="1"/>
      <c r="AG95" s="1144"/>
      <c r="AH95" s="1143"/>
      <c r="AI95" s="1143"/>
      <c r="AJ95" s="1143"/>
      <c r="AK95" s="1143"/>
    </row>
    <row r="96" spans="1:37" ht="9.9499999999999993" customHeight="1">
      <c r="A96" s="45" t="s">
        <v>339</v>
      </c>
      <c r="B96" s="1"/>
      <c r="C96" s="1196"/>
      <c r="D96" s="1143"/>
      <c r="E96" s="1"/>
      <c r="F96" s="69"/>
      <c r="G96" s="1"/>
      <c r="H96" s="1"/>
      <c r="I96" s="69"/>
      <c r="J96" s="1"/>
      <c r="K96" s="69"/>
      <c r="L96" s="1"/>
      <c r="M96" s="1"/>
      <c r="N96" s="69"/>
      <c r="O96" s="1"/>
      <c r="P96" s="69"/>
      <c r="Q96" s="1"/>
      <c r="R96" s="1"/>
      <c r="S96" s="1197">
        <v>885703</v>
      </c>
      <c r="T96" s="1143"/>
      <c r="U96" s="1"/>
      <c r="V96" s="69"/>
      <c r="W96" s="1"/>
      <c r="X96" s="1"/>
      <c r="Y96" s="70"/>
      <c r="Z96" s="1"/>
      <c r="AA96" s="1"/>
      <c r="AB96" s="71"/>
      <c r="AC96" s="1"/>
      <c r="AD96" s="1197"/>
      <c r="AE96" s="1143"/>
      <c r="AF96" s="1"/>
      <c r="AG96" s="1144"/>
      <c r="AH96" s="1143"/>
      <c r="AI96" s="1143"/>
      <c r="AJ96" s="1143"/>
      <c r="AK96" s="1143"/>
    </row>
    <row r="97" spans="1:37" ht="9.9499999999999993" customHeight="1">
      <c r="A97" s="45" t="s">
        <v>342</v>
      </c>
      <c r="B97" s="1"/>
      <c r="C97" s="1196"/>
      <c r="D97" s="1143"/>
      <c r="E97" s="1"/>
      <c r="F97" s="69"/>
      <c r="G97" s="1"/>
      <c r="H97" s="1"/>
      <c r="I97" s="69"/>
      <c r="J97" s="1"/>
      <c r="K97" s="69"/>
      <c r="L97" s="1"/>
      <c r="M97" s="1"/>
      <c r="N97" s="69"/>
      <c r="O97" s="1"/>
      <c r="P97" s="69"/>
      <c r="Q97" s="1"/>
      <c r="R97" s="1"/>
      <c r="S97" s="1197">
        <v>1034020</v>
      </c>
      <c r="T97" s="1143"/>
      <c r="U97" s="1"/>
      <c r="V97" s="69"/>
      <c r="W97" s="1"/>
      <c r="X97" s="1"/>
      <c r="Y97" s="70"/>
      <c r="Z97" s="1"/>
      <c r="AA97" s="1"/>
      <c r="AB97" s="71"/>
      <c r="AC97" s="1"/>
      <c r="AD97" s="1197"/>
      <c r="AE97" s="1143"/>
      <c r="AF97" s="1"/>
      <c r="AG97" s="1144"/>
      <c r="AH97" s="1143"/>
      <c r="AI97" s="1143"/>
      <c r="AJ97" s="1143"/>
      <c r="AK97" s="1143"/>
    </row>
    <row r="98" spans="1:37" ht="9.9499999999999993" customHeight="1">
      <c r="A98" s="45" t="s">
        <v>345</v>
      </c>
      <c r="B98" s="1"/>
      <c r="C98" s="1196"/>
      <c r="D98" s="1143"/>
      <c r="E98" s="1"/>
      <c r="F98" s="69"/>
      <c r="G98" s="1"/>
      <c r="H98" s="1"/>
      <c r="I98" s="69"/>
      <c r="J98" s="1"/>
      <c r="K98" s="69"/>
      <c r="L98" s="1"/>
      <c r="M98" s="1"/>
      <c r="N98" s="69"/>
      <c r="O98" s="1"/>
      <c r="P98" s="69"/>
      <c r="Q98" s="1"/>
      <c r="R98" s="1"/>
      <c r="S98" s="1197">
        <v>16800</v>
      </c>
      <c r="T98" s="1143"/>
      <c r="U98" s="1"/>
      <c r="V98" s="69"/>
      <c r="W98" s="1"/>
      <c r="X98" s="1"/>
      <c r="Y98" s="70"/>
      <c r="Z98" s="1"/>
      <c r="AA98" s="1"/>
      <c r="AB98" s="71"/>
      <c r="AC98" s="1"/>
      <c r="AD98" s="1197"/>
      <c r="AE98" s="1143"/>
      <c r="AF98" s="1"/>
      <c r="AG98" s="1144"/>
      <c r="AH98" s="1143"/>
      <c r="AI98" s="1143"/>
      <c r="AJ98" s="1143"/>
      <c r="AK98" s="1143"/>
    </row>
    <row r="99" spans="1:37" ht="9.9499999999999993" customHeight="1">
      <c r="A99" s="45" t="s">
        <v>264</v>
      </c>
      <c r="B99" s="1"/>
      <c r="C99" s="1196"/>
      <c r="D99" s="1143"/>
      <c r="E99" s="1"/>
      <c r="F99" s="69"/>
      <c r="G99" s="1"/>
      <c r="H99" s="1"/>
      <c r="I99" s="69"/>
      <c r="J99" s="1"/>
      <c r="K99" s="69"/>
      <c r="L99" s="1"/>
      <c r="M99" s="1"/>
      <c r="N99" s="69"/>
      <c r="O99" s="1"/>
      <c r="P99" s="69"/>
      <c r="Q99" s="1"/>
      <c r="R99" s="1"/>
      <c r="S99" s="1197">
        <v>15588704</v>
      </c>
      <c r="T99" s="1143"/>
      <c r="U99" s="1"/>
      <c r="V99" s="69"/>
      <c r="W99" s="1"/>
      <c r="X99" s="1"/>
      <c r="Y99" s="70"/>
      <c r="Z99" s="1"/>
      <c r="AA99" s="1"/>
      <c r="AB99" s="71"/>
      <c r="AC99" s="1"/>
      <c r="AD99" s="1197"/>
      <c r="AE99" s="1143"/>
      <c r="AF99" s="1"/>
      <c r="AG99" s="1144"/>
      <c r="AH99" s="1143"/>
      <c r="AI99" s="1143"/>
      <c r="AJ99" s="1143"/>
      <c r="AK99" s="1143"/>
    </row>
    <row r="100" spans="1:37" ht="9.9499999999999993" customHeight="1">
      <c r="A100" s="45" t="s">
        <v>265</v>
      </c>
      <c r="B100" s="1"/>
      <c r="C100" s="1196"/>
      <c r="D100" s="1143"/>
      <c r="E100" s="1"/>
      <c r="F100" s="69"/>
      <c r="G100" s="1"/>
      <c r="H100" s="1"/>
      <c r="I100" s="69"/>
      <c r="J100" s="1"/>
      <c r="K100" s="69"/>
      <c r="L100" s="1"/>
      <c r="M100" s="1"/>
      <c r="N100" s="69"/>
      <c r="O100" s="1"/>
      <c r="P100" s="69"/>
      <c r="Q100" s="1"/>
      <c r="R100" s="1"/>
      <c r="S100" s="1197">
        <v>21835282</v>
      </c>
      <c r="T100" s="1143"/>
      <c r="U100" s="1"/>
      <c r="V100" s="69"/>
      <c r="W100" s="1"/>
      <c r="X100" s="1"/>
      <c r="Y100" s="70"/>
      <c r="Z100" s="1"/>
      <c r="AA100" s="1"/>
      <c r="AB100" s="71"/>
      <c r="AC100" s="1"/>
      <c r="AD100" s="1197"/>
      <c r="AE100" s="1143"/>
      <c r="AF100" s="1"/>
      <c r="AG100" s="1144"/>
      <c r="AH100" s="1143"/>
      <c r="AI100" s="1143"/>
      <c r="AJ100" s="1143"/>
      <c r="AK100" s="1143"/>
    </row>
    <row r="101" spans="1:37" ht="14.1" customHeight="1">
      <c r="A101" s="72" t="s">
        <v>9</v>
      </c>
      <c r="B101" s="16"/>
      <c r="C101" s="1198" t="s">
        <v>19</v>
      </c>
      <c r="D101" s="1199"/>
      <c r="E101" s="16"/>
      <c r="F101" s="73" t="s">
        <v>19</v>
      </c>
      <c r="G101" s="16"/>
      <c r="H101" s="16"/>
      <c r="I101" s="73" t="s">
        <v>19</v>
      </c>
      <c r="J101" s="16"/>
      <c r="K101" s="73" t="s">
        <v>19</v>
      </c>
      <c r="L101" s="16"/>
      <c r="M101" s="16"/>
      <c r="N101" s="73">
        <v>1914366427</v>
      </c>
      <c r="O101" s="16"/>
      <c r="P101" s="73">
        <v>279062161</v>
      </c>
      <c r="Q101" s="16"/>
      <c r="R101" s="16"/>
      <c r="S101" s="1200">
        <v>451919856</v>
      </c>
      <c r="T101" s="1199"/>
      <c r="U101" s="16"/>
      <c r="V101" s="73">
        <v>1954577</v>
      </c>
      <c r="W101" s="16"/>
      <c r="X101" s="16"/>
      <c r="Y101" s="73" t="s">
        <v>19</v>
      </c>
      <c r="Z101" s="16"/>
      <c r="AA101" s="16"/>
      <c r="AB101" s="74">
        <v>31</v>
      </c>
      <c r="AC101" s="16"/>
      <c r="AD101" s="1200" t="s">
        <v>19</v>
      </c>
      <c r="AE101" s="1199"/>
      <c r="AF101" s="16"/>
      <c r="AG101" s="1198" t="s">
        <v>19</v>
      </c>
      <c r="AH101" s="1199"/>
      <c r="AI101" s="1199"/>
      <c r="AJ101" s="1199"/>
      <c r="AK101" s="1199"/>
    </row>
    <row r="102" spans="1:37" ht="11.1" customHeight="1">
      <c r="A102" s="1201">
        <v>2019</v>
      </c>
      <c r="B102" s="1202"/>
      <c r="C102" s="1202"/>
      <c r="D102" s="1202"/>
      <c r="E102" s="1202"/>
      <c r="F102" s="1202"/>
      <c r="G102" s="1202"/>
      <c r="H102" s="1202"/>
      <c r="I102" s="1202"/>
      <c r="J102" s="1202"/>
      <c r="K102" s="1202"/>
      <c r="L102" s="1202"/>
      <c r="M102" s="1202"/>
      <c r="N102" s="1202"/>
      <c r="O102" s="1202"/>
      <c r="P102" s="1202"/>
      <c r="Q102" s="1202"/>
      <c r="R102" s="1202"/>
      <c r="S102" s="1202"/>
      <c r="T102" s="1202"/>
      <c r="U102" s="1202"/>
      <c r="V102" s="1202"/>
      <c r="W102" s="1202"/>
      <c r="X102" s="1202"/>
      <c r="Y102" s="1202"/>
      <c r="Z102" s="1202"/>
      <c r="AA102" s="1202"/>
      <c r="AB102" s="1202"/>
      <c r="AC102" s="1202"/>
      <c r="AD102" s="1202"/>
      <c r="AE102" s="1202"/>
      <c r="AF102" s="1202"/>
      <c r="AG102" s="1202"/>
      <c r="AH102" s="1202"/>
      <c r="AI102" s="1202"/>
      <c r="AJ102" s="1202"/>
      <c r="AK102" s="1202"/>
    </row>
    <row r="103" spans="1:37" ht="9.9499999999999993" customHeight="1">
      <c r="A103" s="45" t="s">
        <v>262</v>
      </c>
      <c r="B103" s="1"/>
      <c r="C103" s="1196"/>
      <c r="D103" s="1143"/>
      <c r="E103" s="1"/>
      <c r="F103" s="69"/>
      <c r="G103" s="1"/>
      <c r="H103" s="1"/>
      <c r="I103" s="69"/>
      <c r="J103" s="1"/>
      <c r="K103" s="69"/>
      <c r="L103" s="1"/>
      <c r="M103" s="1"/>
      <c r="N103" s="69"/>
      <c r="O103" s="1"/>
      <c r="P103" s="69"/>
      <c r="Q103" s="1"/>
      <c r="R103" s="1"/>
      <c r="S103" s="1197">
        <v>13131673</v>
      </c>
      <c r="T103" s="1143"/>
      <c r="U103" s="1"/>
      <c r="V103" s="69"/>
      <c r="W103" s="1"/>
      <c r="X103" s="1"/>
      <c r="Y103" s="70"/>
      <c r="Z103" s="1"/>
      <c r="AA103" s="1"/>
      <c r="AB103" s="71"/>
      <c r="AC103" s="1"/>
      <c r="AD103" s="1197"/>
      <c r="AE103" s="1143"/>
      <c r="AF103" s="1"/>
      <c r="AG103" s="1144"/>
      <c r="AH103" s="1143"/>
      <c r="AI103" s="1143"/>
      <c r="AJ103" s="1143"/>
      <c r="AK103" s="1143"/>
    </row>
    <row r="104" spans="1:37" ht="9.9499999999999993" customHeight="1">
      <c r="A104" s="45" t="s">
        <v>258</v>
      </c>
      <c r="B104" s="1"/>
      <c r="C104" s="1196"/>
      <c r="D104" s="1143"/>
      <c r="E104" s="1"/>
      <c r="F104" s="69"/>
      <c r="G104" s="1"/>
      <c r="H104" s="1"/>
      <c r="I104" s="69"/>
      <c r="J104" s="1"/>
      <c r="K104" s="69"/>
      <c r="L104" s="1"/>
      <c r="M104" s="1"/>
      <c r="N104" s="69"/>
      <c r="O104" s="1"/>
      <c r="P104" s="69"/>
      <c r="Q104" s="1"/>
      <c r="R104" s="1"/>
      <c r="S104" s="1197">
        <v>2080378</v>
      </c>
      <c r="T104" s="1143"/>
      <c r="U104" s="1"/>
      <c r="V104" s="69"/>
      <c r="W104" s="1"/>
      <c r="X104" s="1"/>
      <c r="Y104" s="70"/>
      <c r="Z104" s="1"/>
      <c r="AA104" s="1"/>
      <c r="AB104" s="71"/>
      <c r="AC104" s="1"/>
      <c r="AD104" s="1197"/>
      <c r="AE104" s="1143"/>
      <c r="AF104" s="1"/>
      <c r="AG104" s="1144"/>
      <c r="AH104" s="1143"/>
      <c r="AI104" s="1143"/>
      <c r="AJ104" s="1143"/>
      <c r="AK104" s="1143"/>
    </row>
    <row r="105" spans="1:37" ht="9.9499999999999993" customHeight="1">
      <c r="A105" s="45" t="s">
        <v>344</v>
      </c>
      <c r="B105" s="1"/>
      <c r="C105" s="1196"/>
      <c r="D105" s="1143"/>
      <c r="E105" s="1"/>
      <c r="F105" s="69"/>
      <c r="G105" s="1"/>
      <c r="H105" s="1"/>
      <c r="I105" s="69"/>
      <c r="J105" s="1"/>
      <c r="K105" s="69"/>
      <c r="L105" s="1"/>
      <c r="M105" s="1"/>
      <c r="N105" s="69"/>
      <c r="O105" s="1"/>
      <c r="P105" s="69"/>
      <c r="Q105" s="1"/>
      <c r="R105" s="1"/>
      <c r="S105" s="1197">
        <v>8972751</v>
      </c>
      <c r="T105" s="1143"/>
      <c r="U105" s="1"/>
      <c r="V105" s="69"/>
      <c r="W105" s="1"/>
      <c r="X105" s="1"/>
      <c r="Y105" s="70"/>
      <c r="Z105" s="1"/>
      <c r="AA105" s="1"/>
      <c r="AB105" s="71"/>
      <c r="AC105" s="1"/>
      <c r="AD105" s="1197"/>
      <c r="AE105" s="1143"/>
      <c r="AF105" s="1"/>
      <c r="AG105" s="1144"/>
      <c r="AH105" s="1143"/>
      <c r="AI105" s="1143"/>
      <c r="AJ105" s="1143"/>
      <c r="AK105" s="1143"/>
    </row>
    <row r="106" spans="1:37" ht="9.9499999999999993" customHeight="1">
      <c r="A106" s="45" t="s">
        <v>279</v>
      </c>
      <c r="B106" s="1"/>
      <c r="C106" s="1196"/>
      <c r="D106" s="1143"/>
      <c r="E106" s="1"/>
      <c r="F106" s="69"/>
      <c r="G106" s="1"/>
      <c r="H106" s="1"/>
      <c r="I106" s="69"/>
      <c r="J106" s="1"/>
      <c r="K106" s="69"/>
      <c r="L106" s="1"/>
      <c r="M106" s="1"/>
      <c r="N106" s="69"/>
      <c r="O106" s="1"/>
      <c r="P106" s="69"/>
      <c r="Q106" s="1"/>
      <c r="R106" s="1"/>
      <c r="S106" s="1197">
        <v>401440</v>
      </c>
      <c r="T106" s="1143"/>
      <c r="U106" s="1"/>
      <c r="V106" s="69"/>
      <c r="W106" s="1"/>
      <c r="X106" s="1"/>
      <c r="Y106" s="70"/>
      <c r="Z106" s="1"/>
      <c r="AA106" s="1"/>
      <c r="AB106" s="71"/>
      <c r="AC106" s="1"/>
      <c r="AD106" s="1197"/>
      <c r="AE106" s="1143"/>
      <c r="AF106" s="1"/>
      <c r="AG106" s="1144"/>
      <c r="AH106" s="1143"/>
      <c r="AI106" s="1143"/>
      <c r="AJ106" s="1143"/>
      <c r="AK106" s="1143"/>
    </row>
    <row r="107" spans="1:37" ht="9.9499999999999993" customHeight="1">
      <c r="A107" s="45" t="s">
        <v>346</v>
      </c>
      <c r="B107" s="1"/>
      <c r="C107" s="1196"/>
      <c r="D107" s="1143"/>
      <c r="E107" s="1"/>
      <c r="F107" s="69"/>
      <c r="G107" s="1"/>
      <c r="H107" s="1"/>
      <c r="I107" s="69"/>
      <c r="J107" s="1"/>
      <c r="K107" s="69"/>
      <c r="L107" s="1"/>
      <c r="M107" s="1"/>
      <c r="N107" s="69"/>
      <c r="O107" s="1"/>
      <c r="P107" s="69"/>
      <c r="Q107" s="1"/>
      <c r="R107" s="1"/>
      <c r="S107" s="1197">
        <v>644800</v>
      </c>
      <c r="T107" s="1143"/>
      <c r="U107" s="1"/>
      <c r="V107" s="69"/>
      <c r="W107" s="1"/>
      <c r="X107" s="1"/>
      <c r="Y107" s="70"/>
      <c r="Z107" s="1"/>
      <c r="AA107" s="1"/>
      <c r="AB107" s="71"/>
      <c r="AC107" s="1"/>
      <c r="AD107" s="1197"/>
      <c r="AE107" s="1143"/>
      <c r="AF107" s="1"/>
      <c r="AG107" s="1144"/>
      <c r="AH107" s="1143"/>
      <c r="AI107" s="1143"/>
      <c r="AJ107" s="1143"/>
      <c r="AK107" s="1143"/>
    </row>
    <row r="108" spans="1:37" ht="9.9499999999999993" customHeight="1">
      <c r="A108" s="45" t="s">
        <v>264</v>
      </c>
      <c r="B108" s="1"/>
      <c r="C108" s="1196"/>
      <c r="D108" s="1143"/>
      <c r="E108" s="1"/>
      <c r="F108" s="69"/>
      <c r="G108" s="1"/>
      <c r="H108" s="1"/>
      <c r="I108" s="69"/>
      <c r="J108" s="1"/>
      <c r="K108" s="69"/>
      <c r="L108" s="1"/>
      <c r="M108" s="1"/>
      <c r="N108" s="69"/>
      <c r="O108" s="1"/>
      <c r="P108" s="69"/>
      <c r="Q108" s="1"/>
      <c r="R108" s="1"/>
      <c r="S108" s="1197">
        <v>18214114</v>
      </c>
      <c r="T108" s="1143"/>
      <c r="U108" s="1"/>
      <c r="V108" s="69"/>
      <c r="W108" s="1"/>
      <c r="X108" s="1"/>
      <c r="Y108" s="70"/>
      <c r="Z108" s="1"/>
      <c r="AA108" s="1"/>
      <c r="AB108" s="71"/>
      <c r="AC108" s="1"/>
      <c r="AD108" s="1197"/>
      <c r="AE108" s="1143"/>
      <c r="AF108" s="1"/>
      <c r="AG108" s="1144"/>
      <c r="AH108" s="1143"/>
      <c r="AI108" s="1143"/>
      <c r="AJ108" s="1143"/>
      <c r="AK108" s="1143"/>
    </row>
    <row r="109" spans="1:37" ht="9.9499999999999993" customHeight="1">
      <c r="A109" s="45" t="s">
        <v>273</v>
      </c>
      <c r="B109" s="1"/>
      <c r="C109" s="1196">
        <v>773.06</v>
      </c>
      <c r="D109" s="1143"/>
      <c r="E109" s="1"/>
      <c r="F109" s="69">
        <v>773.06</v>
      </c>
      <c r="G109" s="1"/>
      <c r="H109" s="1"/>
      <c r="I109" s="69">
        <v>773.06</v>
      </c>
      <c r="J109" s="1"/>
      <c r="K109" s="69">
        <v>773.06</v>
      </c>
      <c r="L109" s="1"/>
      <c r="M109" s="1"/>
      <c r="N109" s="69">
        <v>268252</v>
      </c>
      <c r="O109" s="1"/>
      <c r="P109" s="69">
        <v>39104</v>
      </c>
      <c r="Q109" s="1"/>
      <c r="R109" s="1"/>
      <c r="S109" s="1197">
        <v>17384948</v>
      </c>
      <c r="T109" s="1143"/>
      <c r="U109" s="1"/>
      <c r="V109" s="69">
        <v>347</v>
      </c>
      <c r="W109" s="1"/>
      <c r="X109" s="1"/>
      <c r="Y109" s="70">
        <v>0</v>
      </c>
      <c r="Z109" s="1"/>
      <c r="AA109" s="1"/>
      <c r="AB109" s="71">
        <v>1</v>
      </c>
      <c r="AC109" s="1"/>
      <c r="AD109" s="1197">
        <v>1</v>
      </c>
      <c r="AE109" s="1143"/>
      <c r="AF109" s="1"/>
      <c r="AG109" s="1144">
        <v>2.4400000000000002E-2</v>
      </c>
      <c r="AH109" s="1143"/>
      <c r="AI109" s="1143"/>
      <c r="AJ109" s="1143"/>
      <c r="AK109" s="1143"/>
    </row>
    <row r="110" spans="1:37" ht="11.1" customHeight="1">
      <c r="A110" s="72" t="s">
        <v>9</v>
      </c>
      <c r="B110" s="16"/>
      <c r="C110" s="1198" t="s">
        <v>19</v>
      </c>
      <c r="D110" s="1199"/>
      <c r="E110" s="16"/>
      <c r="F110" s="73" t="s">
        <v>19</v>
      </c>
      <c r="G110" s="16"/>
      <c r="H110" s="16"/>
      <c r="I110" s="73" t="s">
        <v>19</v>
      </c>
      <c r="J110" s="16"/>
      <c r="K110" s="73" t="s">
        <v>19</v>
      </c>
      <c r="L110" s="16"/>
      <c r="M110" s="16"/>
      <c r="N110" s="73">
        <v>268252</v>
      </c>
      <c r="O110" s="16"/>
      <c r="P110" s="73">
        <v>39104</v>
      </c>
      <c r="Q110" s="16"/>
      <c r="R110" s="16"/>
      <c r="S110" s="1200">
        <v>60830104</v>
      </c>
      <c r="T110" s="1199"/>
      <c r="U110" s="16"/>
      <c r="V110" s="73">
        <v>347</v>
      </c>
      <c r="W110" s="16"/>
      <c r="X110" s="16"/>
      <c r="Y110" s="73" t="s">
        <v>19</v>
      </c>
      <c r="Z110" s="16"/>
      <c r="AA110" s="16"/>
      <c r="AB110" s="74">
        <v>1</v>
      </c>
      <c r="AC110" s="16"/>
      <c r="AD110" s="1200" t="s">
        <v>19</v>
      </c>
      <c r="AE110" s="1199"/>
      <c r="AF110" s="16"/>
      <c r="AG110" s="1198" t="s">
        <v>19</v>
      </c>
      <c r="AH110" s="1199"/>
      <c r="AI110" s="1199"/>
      <c r="AJ110" s="1199"/>
      <c r="AK110" s="1199"/>
    </row>
    <row r="111" spans="1:37" ht="12" customHeight="1">
      <c r="A111" s="1058" t="s">
        <v>347</v>
      </c>
      <c r="B111" s="1059"/>
      <c r="C111" s="1059"/>
      <c r="D111" s="1059"/>
      <c r="E111" s="1059"/>
      <c r="F111" s="1059"/>
      <c r="G111" s="1059"/>
      <c r="H111" s="1059"/>
      <c r="I111" s="1059"/>
      <c r="J111" s="1059"/>
      <c r="K111" s="1059"/>
      <c r="L111" s="1059"/>
      <c r="M111" s="1059"/>
      <c r="N111" s="1059"/>
      <c r="O111" s="1059"/>
      <c r="P111" s="1059"/>
      <c r="Q111" s="1059"/>
      <c r="R111" s="1059"/>
      <c r="S111" s="1059"/>
      <c r="T111" s="1059"/>
      <c r="U111" s="1059"/>
      <c r="V111" s="1059"/>
      <c r="W111" s="1059"/>
      <c r="X111" s="1059"/>
      <c r="Y111" s="1059"/>
      <c r="Z111" s="1059"/>
      <c r="AA111" s="1059"/>
      <c r="AB111" s="1059"/>
      <c r="AC111" s="1"/>
      <c r="AD111" s="1060" t="s">
        <v>348</v>
      </c>
      <c r="AE111" s="1061"/>
      <c r="AF111" s="1061"/>
      <c r="AG111" s="1061"/>
      <c r="AH111" s="1061"/>
      <c r="AI111" s="1061"/>
      <c r="AJ111" s="1061"/>
      <c r="AK111" s="1061"/>
    </row>
    <row r="112" spans="1:37" ht="12" customHeight="1">
      <c r="A112" s="1058" t="s">
        <v>349</v>
      </c>
      <c r="B112" s="1059"/>
      <c r="C112" s="1059"/>
      <c r="D112" s="1059"/>
      <c r="E112" s="1059"/>
      <c r="F112" s="1059"/>
      <c r="G112" s="1059"/>
      <c r="H112" s="1059"/>
      <c r="I112" s="1059"/>
      <c r="J112" s="1059"/>
      <c r="K112" s="1059"/>
      <c r="L112" s="1059"/>
      <c r="M112" s="1059"/>
      <c r="N112" s="1059"/>
      <c r="O112" s="1059"/>
      <c r="P112" s="1059"/>
      <c r="Q112" s="1059"/>
      <c r="R112" s="1059"/>
      <c r="S112" s="1059"/>
      <c r="T112" s="1059"/>
      <c r="U112" s="1059"/>
      <c r="V112" s="1059"/>
      <c r="W112" s="1059"/>
      <c r="X112" s="1059"/>
      <c r="Y112" s="1059"/>
      <c r="Z112" s="1059"/>
      <c r="AA112" s="1059"/>
      <c r="AB112" s="1059"/>
      <c r="AC112" s="1"/>
      <c r="AD112" s="1060" t="s">
        <v>19</v>
      </c>
      <c r="AE112" s="1061"/>
      <c r="AF112" s="1061"/>
      <c r="AG112" s="1061"/>
      <c r="AH112" s="1061"/>
      <c r="AI112" s="1061"/>
      <c r="AJ112" s="1061"/>
      <c r="AK112" s="1061"/>
    </row>
    <row r="113" spans="1:37" ht="12" customHeight="1">
      <c r="A113" s="1058" t="s">
        <v>50</v>
      </c>
      <c r="B113" s="1059"/>
      <c r="C113" s="1059"/>
      <c r="D113" s="1059"/>
      <c r="E113" s="1059"/>
      <c r="F113" s="1059"/>
      <c r="G113" s="1059"/>
      <c r="H113" s="1059"/>
      <c r="I113" s="1059"/>
      <c r="J113" s="1059"/>
      <c r="K113" s="1059"/>
      <c r="L113" s="1059"/>
      <c r="M113" s="1059"/>
      <c r="N113" s="1059"/>
      <c r="O113" s="1059"/>
      <c r="P113" s="1059"/>
      <c r="Q113" s="1059"/>
      <c r="R113" s="1059"/>
      <c r="S113" s="1059"/>
      <c r="T113" s="1059"/>
      <c r="U113" s="1059"/>
      <c r="V113" s="1059"/>
      <c r="W113" s="1059"/>
      <c r="X113" s="1059"/>
      <c r="Y113" s="1059"/>
      <c r="Z113" s="1059"/>
      <c r="AA113" s="1059"/>
      <c r="AB113" s="1059"/>
      <c r="AC113" s="1"/>
      <c r="AD113" s="1060" t="s">
        <v>19</v>
      </c>
      <c r="AE113" s="1061"/>
      <c r="AF113" s="1061"/>
      <c r="AG113" s="1061"/>
      <c r="AH113" s="1061"/>
      <c r="AI113" s="1061"/>
      <c r="AJ113" s="1061"/>
      <c r="AK113" s="1061"/>
    </row>
    <row r="114" spans="1:37" ht="6.95" customHeight="1">
      <c r="A114" s="1190" t="s">
        <v>19</v>
      </c>
      <c r="B114" s="1191"/>
      <c r="C114" s="1191"/>
      <c r="D114" s="1191"/>
      <c r="E114" s="1191"/>
      <c r="F114" s="1191"/>
      <c r="G114" s="1191"/>
      <c r="H114" s="1191"/>
      <c r="I114" s="1191"/>
      <c r="J114" s="1191"/>
      <c r="K114" s="1191"/>
      <c r="L114" s="1191"/>
      <c r="M114" s="1191"/>
      <c r="N114" s="1191"/>
      <c r="O114" s="1191"/>
      <c r="P114" s="1191"/>
      <c r="Q114" s="1191"/>
      <c r="R114" s="1191"/>
      <c r="S114" s="1191"/>
      <c r="T114" s="1191"/>
      <c r="U114" s="1191"/>
      <c r="V114" s="1191"/>
      <c r="W114" s="1191"/>
      <c r="X114" s="1191"/>
      <c r="Y114" s="1191"/>
      <c r="Z114" s="1191"/>
      <c r="AA114" s="1191"/>
      <c r="AB114" s="1191"/>
      <c r="AC114" s="1191"/>
      <c r="AD114" s="1191"/>
      <c r="AE114" s="1191"/>
      <c r="AF114" s="1191"/>
      <c r="AG114" s="1191"/>
      <c r="AH114" s="1191"/>
      <c r="AI114" s="1191"/>
      <c r="AJ114" s="1191"/>
      <c r="AK114" s="1191"/>
    </row>
    <row r="115" spans="1:37" ht="32.1" customHeight="1">
      <c r="A115" s="1192" t="s">
        <v>19</v>
      </c>
      <c r="B115" s="1193"/>
      <c r="C115" s="1193"/>
      <c r="D115" s="1193"/>
      <c r="E115" s="1193"/>
      <c r="F115" s="1193"/>
      <c r="G115" s="1193"/>
      <c r="H115" s="1193"/>
      <c r="I115" s="1193"/>
      <c r="J115" s="1193"/>
      <c r="K115" s="1193"/>
      <c r="L115" s="1193"/>
      <c r="M115" s="1193"/>
      <c r="N115" s="1193"/>
      <c r="O115" s="1193"/>
      <c r="P115" s="1193"/>
      <c r="Q115" s="1193"/>
      <c r="R115" s="1193"/>
      <c r="S115" s="1193"/>
      <c r="T115" s="1"/>
      <c r="U115" s="1"/>
      <c r="V115" s="1"/>
      <c r="W115" s="1"/>
      <c r="X115" s="1192" t="s">
        <v>19</v>
      </c>
      <c r="Y115" s="1193"/>
      <c r="Z115" s="1193"/>
      <c r="AA115" s="1193"/>
      <c r="AB115" s="1193"/>
      <c r="AC115" s="1193"/>
      <c r="AD115" s="1193"/>
      <c r="AE115" s="1193"/>
      <c r="AF115" s="1193"/>
      <c r="AG115" s="1193"/>
      <c r="AH115" s="1193"/>
      <c r="AI115" s="1193"/>
      <c r="AJ115" s="1193"/>
      <c r="AK115" s="1193"/>
    </row>
    <row r="116" spans="1:37" ht="9.9499999999999993" customHeight="1">
      <c r="A116" s="1194" t="s">
        <v>19</v>
      </c>
      <c r="B116" s="1195"/>
      <c r="C116" s="1195"/>
      <c r="D116" s="1195"/>
      <c r="E116" s="1195"/>
      <c r="F116" s="1195"/>
      <c r="G116" s="1195"/>
      <c r="H116" s="1195"/>
      <c r="I116" s="1195"/>
      <c r="J116" s="1195"/>
      <c r="K116" s="1195"/>
      <c r="L116" s="1195"/>
      <c r="M116" s="1195"/>
      <c r="N116" s="1195"/>
      <c r="O116" s="1195"/>
      <c r="P116" s="1195"/>
      <c r="Q116" s="1195"/>
      <c r="R116" s="1195"/>
      <c r="S116" s="1195"/>
      <c r="T116" s="1"/>
      <c r="U116" s="1"/>
      <c r="V116" s="1"/>
      <c r="W116" s="1"/>
      <c r="X116" s="75"/>
      <c r="Y116" s="75"/>
      <c r="Z116" s="75"/>
      <c r="AA116" s="75"/>
      <c r="AB116" s="75"/>
      <c r="AC116" s="75"/>
      <c r="AD116" s="75"/>
      <c r="AE116" s="75"/>
      <c r="AF116" s="75"/>
      <c r="AG116" s="75"/>
      <c r="AH116" s="75"/>
      <c r="AI116" s="75"/>
      <c r="AJ116" s="75"/>
      <c r="AK116" s="75"/>
    </row>
  </sheetData>
  <mergeCells count="418">
    <mergeCell ref="AH1:AK1"/>
    <mergeCell ref="D2:AD2"/>
    <mergeCell ref="AE3:AH3"/>
    <mergeCell ref="A4:AK4"/>
    <mergeCell ref="A5:AK5"/>
    <mergeCell ref="A6:H6"/>
    <mergeCell ref="I6:AK6"/>
    <mergeCell ref="C9:D9"/>
    <mergeCell ref="H9:I9"/>
    <mergeCell ref="P9:Q9"/>
    <mergeCell ref="S9:T9"/>
    <mergeCell ref="AD9:AE9"/>
    <mergeCell ref="AG9:AK9"/>
    <mergeCell ref="A7:H7"/>
    <mergeCell ref="I7:AK7"/>
    <mergeCell ref="C8:L8"/>
    <mergeCell ref="N8:Q8"/>
    <mergeCell ref="S8:Z8"/>
    <mergeCell ref="AB8:AK8"/>
    <mergeCell ref="A10:AK10"/>
    <mergeCell ref="C11:D11"/>
    <mergeCell ref="S11:T11"/>
    <mergeCell ref="AD11:AE11"/>
    <mergeCell ref="AG11:AK11"/>
    <mergeCell ref="C12:D12"/>
    <mergeCell ref="S12:T12"/>
    <mergeCell ref="AD12:AE12"/>
    <mergeCell ref="AG12:AK12"/>
    <mergeCell ref="C15:D15"/>
    <mergeCell ref="S15:T15"/>
    <mergeCell ref="AD15:AE15"/>
    <mergeCell ref="AG15:AK15"/>
    <mergeCell ref="C16:D16"/>
    <mergeCell ref="S16:T16"/>
    <mergeCell ref="AD16:AE16"/>
    <mergeCell ref="AG16:AK16"/>
    <mergeCell ref="C13:D13"/>
    <mergeCell ref="S13:T13"/>
    <mergeCell ref="AD13:AE13"/>
    <mergeCell ref="AG13:AK13"/>
    <mergeCell ref="C14:D14"/>
    <mergeCell ref="S14:T14"/>
    <mergeCell ref="AD14:AE14"/>
    <mergeCell ref="AG14:AK14"/>
    <mergeCell ref="C19:D19"/>
    <mergeCell ref="S19:T19"/>
    <mergeCell ref="AD19:AE19"/>
    <mergeCell ref="AG19:AK19"/>
    <mergeCell ref="C20:D20"/>
    <mergeCell ref="S20:T20"/>
    <mergeCell ref="AD20:AE20"/>
    <mergeCell ref="AG20:AK20"/>
    <mergeCell ref="C17:D17"/>
    <mergeCell ref="S17:T17"/>
    <mergeCell ref="AD17:AE17"/>
    <mergeCell ref="AG17:AK17"/>
    <mergeCell ref="C18:D18"/>
    <mergeCell ref="S18:T18"/>
    <mergeCell ref="AD18:AE18"/>
    <mergeCell ref="AG18:AK18"/>
    <mergeCell ref="C23:D23"/>
    <mergeCell ref="S23:T23"/>
    <mergeCell ref="AD23:AE23"/>
    <mergeCell ref="AG23:AK23"/>
    <mergeCell ref="C24:D24"/>
    <mergeCell ref="S24:T24"/>
    <mergeCell ref="AD24:AE24"/>
    <mergeCell ref="AG24:AK24"/>
    <mergeCell ref="C21:D21"/>
    <mergeCell ref="S21:T21"/>
    <mergeCell ref="AD21:AE21"/>
    <mergeCell ref="AG21:AK21"/>
    <mergeCell ref="C22:D22"/>
    <mergeCell ref="S22:T22"/>
    <mergeCell ref="AD22:AE22"/>
    <mergeCell ref="AG22:AK22"/>
    <mergeCell ref="C27:D27"/>
    <mergeCell ref="S27:T27"/>
    <mergeCell ref="AD27:AE27"/>
    <mergeCell ref="AG27:AK27"/>
    <mergeCell ref="C28:D28"/>
    <mergeCell ref="S28:T28"/>
    <mergeCell ref="AD28:AE28"/>
    <mergeCell ref="AG28:AK28"/>
    <mergeCell ref="C25:D25"/>
    <mergeCell ref="S25:T25"/>
    <mergeCell ref="AD25:AE25"/>
    <mergeCell ref="AG25:AK25"/>
    <mergeCell ref="C26:D26"/>
    <mergeCell ref="S26:T26"/>
    <mergeCell ref="AD26:AE26"/>
    <mergeCell ref="AG26:AK26"/>
    <mergeCell ref="A29:AK29"/>
    <mergeCell ref="C30:D30"/>
    <mergeCell ref="S30:T30"/>
    <mergeCell ref="AD30:AE30"/>
    <mergeCell ref="AG30:AK30"/>
    <mergeCell ref="C31:D31"/>
    <mergeCell ref="S31:T31"/>
    <mergeCell ref="AD31:AE31"/>
    <mergeCell ref="AG31:AK31"/>
    <mergeCell ref="C34:D34"/>
    <mergeCell ref="S34:T34"/>
    <mergeCell ref="AD34:AE34"/>
    <mergeCell ref="AG34:AK34"/>
    <mergeCell ref="C35:D35"/>
    <mergeCell ref="S35:T35"/>
    <mergeCell ref="AD35:AE35"/>
    <mergeCell ref="AG35:AK35"/>
    <mergeCell ref="C32:D32"/>
    <mergeCell ref="S32:T32"/>
    <mergeCell ref="AD32:AE32"/>
    <mergeCell ref="AG32:AK32"/>
    <mergeCell ref="C33:D33"/>
    <mergeCell ref="S33:T33"/>
    <mergeCell ref="AD33:AE33"/>
    <mergeCell ref="AG33:AK33"/>
    <mergeCell ref="C38:D38"/>
    <mergeCell ref="S38:T38"/>
    <mergeCell ref="AD38:AE38"/>
    <mergeCell ref="AG38:AK38"/>
    <mergeCell ref="C39:D39"/>
    <mergeCell ref="S39:T39"/>
    <mergeCell ref="AD39:AE39"/>
    <mergeCell ref="AG39:AK39"/>
    <mergeCell ref="C36:D36"/>
    <mergeCell ref="S36:T36"/>
    <mergeCell ref="AD36:AE36"/>
    <mergeCell ref="AG36:AK36"/>
    <mergeCell ref="C37:D37"/>
    <mergeCell ref="S37:T37"/>
    <mergeCell ref="AD37:AE37"/>
    <mergeCell ref="AG37:AK37"/>
    <mergeCell ref="C42:D42"/>
    <mergeCell ref="S42:T42"/>
    <mergeCell ref="AD42:AE42"/>
    <mergeCell ref="AG42:AK42"/>
    <mergeCell ref="C43:D43"/>
    <mergeCell ref="S43:T43"/>
    <mergeCell ref="AD43:AE43"/>
    <mergeCell ref="AG43:AK43"/>
    <mergeCell ref="C40:D40"/>
    <mergeCell ref="S40:T40"/>
    <mergeCell ref="AD40:AE40"/>
    <mergeCell ref="AG40:AK40"/>
    <mergeCell ref="C41:D41"/>
    <mergeCell ref="S41:T41"/>
    <mergeCell ref="AD41:AE41"/>
    <mergeCell ref="AG41:AK41"/>
    <mergeCell ref="C46:D46"/>
    <mergeCell ref="S46:T46"/>
    <mergeCell ref="AD46:AE46"/>
    <mergeCell ref="AG46:AK46"/>
    <mergeCell ref="C47:D47"/>
    <mergeCell ref="S47:T47"/>
    <mergeCell ref="AD47:AE47"/>
    <mergeCell ref="AG47:AK47"/>
    <mergeCell ref="C44:D44"/>
    <mergeCell ref="S44:T44"/>
    <mergeCell ref="AD44:AE44"/>
    <mergeCell ref="AG44:AK44"/>
    <mergeCell ref="C45:D45"/>
    <mergeCell ref="S45:T45"/>
    <mergeCell ref="AD45:AE45"/>
    <mergeCell ref="AG45:AK45"/>
    <mergeCell ref="C50:D50"/>
    <mergeCell ref="S50:T50"/>
    <mergeCell ref="AD50:AE50"/>
    <mergeCell ref="AG50:AK50"/>
    <mergeCell ref="C51:D51"/>
    <mergeCell ref="S51:T51"/>
    <mergeCell ref="AD51:AE51"/>
    <mergeCell ref="AG51:AK51"/>
    <mergeCell ref="C48:D48"/>
    <mergeCell ref="S48:T48"/>
    <mergeCell ref="AD48:AE48"/>
    <mergeCell ref="AG48:AK48"/>
    <mergeCell ref="C49:D49"/>
    <mergeCell ref="S49:T49"/>
    <mergeCell ref="AD49:AE49"/>
    <mergeCell ref="AG49:AK49"/>
    <mergeCell ref="C55:D55"/>
    <mergeCell ref="S55:T55"/>
    <mergeCell ref="AD55:AE55"/>
    <mergeCell ref="AG55:AK55"/>
    <mergeCell ref="C56:D56"/>
    <mergeCell ref="S56:T56"/>
    <mergeCell ref="AD56:AE56"/>
    <mergeCell ref="AG56:AK56"/>
    <mergeCell ref="C52:D52"/>
    <mergeCell ref="S52:T52"/>
    <mergeCell ref="AD52:AE52"/>
    <mergeCell ref="AG52:AK52"/>
    <mergeCell ref="A53:AK53"/>
    <mergeCell ref="C54:D54"/>
    <mergeCell ref="S54:T54"/>
    <mergeCell ref="AD54:AE54"/>
    <mergeCell ref="AG54:AK54"/>
    <mergeCell ref="C59:D59"/>
    <mergeCell ref="S59:T59"/>
    <mergeCell ref="AD59:AE59"/>
    <mergeCell ref="AG59:AK59"/>
    <mergeCell ref="C60:D60"/>
    <mergeCell ref="S60:T60"/>
    <mergeCell ref="AD60:AE60"/>
    <mergeCell ref="AG60:AK60"/>
    <mergeCell ref="C57:D57"/>
    <mergeCell ref="S57:T57"/>
    <mergeCell ref="AD57:AE57"/>
    <mergeCell ref="AG57:AK57"/>
    <mergeCell ref="C58:D58"/>
    <mergeCell ref="S58:T58"/>
    <mergeCell ref="AD58:AE58"/>
    <mergeCell ref="AG58:AK58"/>
    <mergeCell ref="C63:D63"/>
    <mergeCell ref="S63:T63"/>
    <mergeCell ref="AD63:AE63"/>
    <mergeCell ref="AG63:AK63"/>
    <mergeCell ref="C64:D64"/>
    <mergeCell ref="S64:T64"/>
    <mergeCell ref="AD64:AE64"/>
    <mergeCell ref="AG64:AK64"/>
    <mergeCell ref="C61:D61"/>
    <mergeCell ref="S61:T61"/>
    <mergeCell ref="AD61:AE61"/>
    <mergeCell ref="AG61:AK61"/>
    <mergeCell ref="C62:D62"/>
    <mergeCell ref="S62:T62"/>
    <mergeCell ref="AD62:AE62"/>
    <mergeCell ref="AG62:AK62"/>
    <mergeCell ref="C67:D67"/>
    <mergeCell ref="S67:T67"/>
    <mergeCell ref="AD67:AE67"/>
    <mergeCell ref="AG67:AK67"/>
    <mergeCell ref="C68:D68"/>
    <mergeCell ref="S68:T68"/>
    <mergeCell ref="AD68:AE68"/>
    <mergeCell ref="AG68:AK68"/>
    <mergeCell ref="C65:D65"/>
    <mergeCell ref="S65:T65"/>
    <mergeCell ref="AD65:AE65"/>
    <mergeCell ref="AG65:AK65"/>
    <mergeCell ref="C66:D66"/>
    <mergeCell ref="S66:T66"/>
    <mergeCell ref="AD66:AE66"/>
    <mergeCell ref="AG66:AK66"/>
    <mergeCell ref="C71:D71"/>
    <mergeCell ref="S71:T71"/>
    <mergeCell ref="AD71:AE71"/>
    <mergeCell ref="AG71:AK71"/>
    <mergeCell ref="C72:D72"/>
    <mergeCell ref="S72:T72"/>
    <mergeCell ref="AD72:AE72"/>
    <mergeCell ref="AG72:AK72"/>
    <mergeCell ref="C69:D69"/>
    <mergeCell ref="S69:T69"/>
    <mergeCell ref="AD69:AE69"/>
    <mergeCell ref="AG69:AK69"/>
    <mergeCell ref="C70:D70"/>
    <mergeCell ref="S70:T70"/>
    <mergeCell ref="AD70:AE70"/>
    <mergeCell ref="AG70:AK70"/>
    <mergeCell ref="C75:D75"/>
    <mergeCell ref="S75:T75"/>
    <mergeCell ref="AD75:AE75"/>
    <mergeCell ref="AG75:AK75"/>
    <mergeCell ref="C76:D76"/>
    <mergeCell ref="S76:T76"/>
    <mergeCell ref="AD76:AE76"/>
    <mergeCell ref="AG76:AK76"/>
    <mergeCell ref="C73:D73"/>
    <mergeCell ref="S73:T73"/>
    <mergeCell ref="AD73:AE73"/>
    <mergeCell ref="AG73:AK73"/>
    <mergeCell ref="C74:D74"/>
    <mergeCell ref="S74:T74"/>
    <mergeCell ref="AD74:AE74"/>
    <mergeCell ref="AG74:AK74"/>
    <mergeCell ref="C79:D79"/>
    <mergeCell ref="S79:T79"/>
    <mergeCell ref="AD79:AE79"/>
    <mergeCell ref="AG79:AK79"/>
    <mergeCell ref="C80:D80"/>
    <mergeCell ref="S80:T80"/>
    <mergeCell ref="AD80:AE80"/>
    <mergeCell ref="AG80:AK80"/>
    <mergeCell ref="C77:D77"/>
    <mergeCell ref="S77:T77"/>
    <mergeCell ref="AD77:AE77"/>
    <mergeCell ref="AG77:AK77"/>
    <mergeCell ref="C78:D78"/>
    <mergeCell ref="S78:T78"/>
    <mergeCell ref="AD78:AE78"/>
    <mergeCell ref="AG78:AK78"/>
    <mergeCell ref="C84:D84"/>
    <mergeCell ref="S84:T84"/>
    <mergeCell ref="AD84:AE84"/>
    <mergeCell ref="AG84:AK84"/>
    <mergeCell ref="C85:D85"/>
    <mergeCell ref="S85:T85"/>
    <mergeCell ref="AD85:AE85"/>
    <mergeCell ref="AG85:AK85"/>
    <mergeCell ref="A81:AK81"/>
    <mergeCell ref="C82:D82"/>
    <mergeCell ref="S82:T82"/>
    <mergeCell ref="AD82:AE82"/>
    <mergeCell ref="AG82:AK82"/>
    <mergeCell ref="C83:D83"/>
    <mergeCell ref="S83:T83"/>
    <mergeCell ref="AD83:AE83"/>
    <mergeCell ref="AG83:AK83"/>
    <mergeCell ref="C88:D88"/>
    <mergeCell ref="S88:T88"/>
    <mergeCell ref="AD88:AE88"/>
    <mergeCell ref="AG88:AK88"/>
    <mergeCell ref="C89:D89"/>
    <mergeCell ref="S89:T89"/>
    <mergeCell ref="AD89:AE89"/>
    <mergeCell ref="AG89:AK89"/>
    <mergeCell ref="C86:D86"/>
    <mergeCell ref="S86:T86"/>
    <mergeCell ref="AD86:AE86"/>
    <mergeCell ref="AG86:AK86"/>
    <mergeCell ref="C87:D87"/>
    <mergeCell ref="S87:T87"/>
    <mergeCell ref="AD87:AE87"/>
    <mergeCell ref="AG87:AK87"/>
    <mergeCell ref="C92:D92"/>
    <mergeCell ref="S92:T92"/>
    <mergeCell ref="AD92:AE92"/>
    <mergeCell ref="AG92:AK92"/>
    <mergeCell ref="C93:D93"/>
    <mergeCell ref="S93:T93"/>
    <mergeCell ref="AD93:AE93"/>
    <mergeCell ref="AG93:AK93"/>
    <mergeCell ref="C90:D90"/>
    <mergeCell ref="S90:T90"/>
    <mergeCell ref="AD90:AE90"/>
    <mergeCell ref="AG90:AK90"/>
    <mergeCell ref="C91:D91"/>
    <mergeCell ref="S91:T91"/>
    <mergeCell ref="AD91:AE91"/>
    <mergeCell ref="AG91:AK91"/>
    <mergeCell ref="C96:D96"/>
    <mergeCell ref="S96:T96"/>
    <mergeCell ref="AD96:AE96"/>
    <mergeCell ref="AG96:AK96"/>
    <mergeCell ref="C97:D97"/>
    <mergeCell ref="S97:T97"/>
    <mergeCell ref="AD97:AE97"/>
    <mergeCell ref="AG97:AK97"/>
    <mergeCell ref="C94:D94"/>
    <mergeCell ref="S94:T94"/>
    <mergeCell ref="AD94:AE94"/>
    <mergeCell ref="AG94:AK94"/>
    <mergeCell ref="C95:D95"/>
    <mergeCell ref="S95:T95"/>
    <mergeCell ref="AD95:AE95"/>
    <mergeCell ref="AG95:AK95"/>
    <mergeCell ref="C100:D100"/>
    <mergeCell ref="S100:T100"/>
    <mergeCell ref="AD100:AE100"/>
    <mergeCell ref="AG100:AK100"/>
    <mergeCell ref="C101:D101"/>
    <mergeCell ref="S101:T101"/>
    <mergeCell ref="AD101:AE101"/>
    <mergeCell ref="AG101:AK101"/>
    <mergeCell ref="C98:D98"/>
    <mergeCell ref="S98:T98"/>
    <mergeCell ref="AD98:AE98"/>
    <mergeCell ref="AG98:AK98"/>
    <mergeCell ref="C99:D99"/>
    <mergeCell ref="S99:T99"/>
    <mergeCell ref="AD99:AE99"/>
    <mergeCell ref="AG99:AK99"/>
    <mergeCell ref="C105:D105"/>
    <mergeCell ref="S105:T105"/>
    <mergeCell ref="AD105:AE105"/>
    <mergeCell ref="AG105:AK105"/>
    <mergeCell ref="C106:D106"/>
    <mergeCell ref="S106:T106"/>
    <mergeCell ref="AD106:AE106"/>
    <mergeCell ref="AG106:AK106"/>
    <mergeCell ref="A102:AK102"/>
    <mergeCell ref="C103:D103"/>
    <mergeCell ref="S103:T103"/>
    <mergeCell ref="AD103:AE103"/>
    <mergeCell ref="AG103:AK103"/>
    <mergeCell ref="C104:D104"/>
    <mergeCell ref="S104:T104"/>
    <mergeCell ref="AD104:AE104"/>
    <mergeCell ref="AG104:AK104"/>
    <mergeCell ref="C109:D109"/>
    <mergeCell ref="S109:T109"/>
    <mergeCell ref="AD109:AE109"/>
    <mergeCell ref="AG109:AK109"/>
    <mergeCell ref="C110:D110"/>
    <mergeCell ref="S110:T110"/>
    <mergeCell ref="AD110:AE110"/>
    <mergeCell ref="AG110:AK110"/>
    <mergeCell ref="C107:D107"/>
    <mergeCell ref="S107:T107"/>
    <mergeCell ref="AD107:AE107"/>
    <mergeCell ref="AG107:AK107"/>
    <mergeCell ref="C108:D108"/>
    <mergeCell ref="S108:T108"/>
    <mergeCell ref="AD108:AE108"/>
    <mergeCell ref="AG108:AK108"/>
    <mergeCell ref="A114:AK114"/>
    <mergeCell ref="A115:S115"/>
    <mergeCell ref="X115:AK115"/>
    <mergeCell ref="A116:S116"/>
    <mergeCell ref="A111:AB111"/>
    <mergeCell ref="AD111:AK111"/>
    <mergeCell ref="A112:AB112"/>
    <mergeCell ref="AD112:AK112"/>
    <mergeCell ref="A113:AB113"/>
    <mergeCell ref="AD113:AK113"/>
  </mergeCells>
  <hyperlinks>
    <hyperlink ref="AL1" location="Indice!B3" display="Indice" xr:uid="{83757A68-FC58-4F5D-8E2D-75DBB942CA01}"/>
  </hyperlinks>
  <pageMargins left="0" right="0" top="0" bottom="0"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6FDF2-6D25-4E8E-B49F-2B27B854D17B}">
  <sheetPr>
    <outlinePr summaryBelow="0"/>
  </sheetPr>
  <dimension ref="A1:AL21"/>
  <sheetViews>
    <sheetView workbookViewId="0">
      <selection activeCell="A13" sqref="A13:AK13"/>
    </sheetView>
  </sheetViews>
  <sheetFormatPr baseColWidth="10" defaultColWidth="9.140625" defaultRowHeight="15"/>
  <cols>
    <col min="1" max="1" width="8.42578125" customWidth="1"/>
    <col min="2" max="2" width="0.42578125" customWidth="1"/>
    <col min="3" max="3" width="1.140625" customWidth="1"/>
    <col min="4" max="4" width="4.42578125" customWidth="1"/>
    <col min="5" max="5" width="0.42578125" customWidth="1"/>
    <col min="6" max="6" width="5.7109375" customWidth="1"/>
    <col min="7" max="7" width="0.42578125" customWidth="1"/>
    <col min="8" max="8" width="0.140625" customWidth="1"/>
    <col min="9" max="9" width="7.42578125" customWidth="1"/>
    <col min="10" max="10" width="0.42578125" customWidth="1"/>
    <col min="11" max="11" width="7.7109375" customWidth="1"/>
    <col min="12" max="12" width="0.140625" customWidth="1"/>
    <col min="13" max="13" width="0.28515625" customWidth="1"/>
    <col min="14" max="14" width="10.7109375" customWidth="1"/>
    <col min="15" max="15" width="0.42578125" customWidth="1"/>
    <col min="16" max="16" width="10.85546875" customWidth="1"/>
    <col min="17" max="17" width="0.140625" customWidth="1"/>
    <col min="18" max="18" width="0.42578125" customWidth="1"/>
    <col min="19" max="19" width="7.140625" customWidth="1"/>
    <col min="20" max="20" width="1.42578125" customWidth="1"/>
    <col min="21" max="21" width="0.42578125" customWidth="1"/>
    <col min="22" max="22" width="7.140625" customWidth="1"/>
    <col min="23" max="23" width="0.28515625" customWidth="1"/>
    <col min="24" max="24" width="0.140625" customWidth="1"/>
    <col min="25" max="25" width="7.5703125" customWidth="1"/>
    <col min="26" max="26" width="0.140625" customWidth="1"/>
    <col min="27" max="27" width="0.28515625" customWidth="1"/>
    <col min="28" max="28" width="6.28515625" customWidth="1"/>
    <col min="29" max="29" width="0.42578125" customWidth="1"/>
    <col min="30" max="30" width="8.7109375" customWidth="1"/>
    <col min="31" max="31" width="0.28515625" customWidth="1"/>
    <col min="32" max="33" width="0.42578125" customWidth="1"/>
    <col min="34" max="34" width="1.42578125" customWidth="1"/>
    <col min="35" max="35" width="0.140625" customWidth="1"/>
    <col min="36" max="36" width="1.85546875" customWidth="1"/>
    <col min="37" max="37" width="4.7109375" customWidth="1"/>
  </cols>
  <sheetData>
    <row r="1" spans="1:38">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076" t="s">
        <v>0</v>
      </c>
      <c r="AI1" s="1077"/>
      <c r="AJ1" s="1077"/>
      <c r="AK1" s="1077"/>
      <c r="AL1" s="1032" t="s">
        <v>3055</v>
      </c>
    </row>
    <row r="2" spans="1:38" ht="18.95" customHeight="1">
      <c r="A2" s="1"/>
      <c r="B2" s="1"/>
      <c r="C2" s="1"/>
      <c r="D2" s="1078" t="s">
        <v>1</v>
      </c>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079"/>
      <c r="AE2" s="1"/>
      <c r="AF2" s="1"/>
      <c r="AG2" s="1"/>
      <c r="AH2" s="2"/>
      <c r="AI2" s="2"/>
      <c r="AJ2" s="2"/>
      <c r="AK2" s="2"/>
    </row>
    <row r="3" spans="1:38" ht="9.9499999999999993" customHeight="1">
      <c r="A3" s="1"/>
      <c r="B3" s="1"/>
      <c r="C3" s="1"/>
      <c r="D3" s="3"/>
      <c r="E3" s="3"/>
      <c r="F3" s="3"/>
      <c r="G3" s="3"/>
      <c r="H3" s="3"/>
      <c r="I3" s="3"/>
      <c r="J3" s="3"/>
      <c r="K3" s="3"/>
      <c r="L3" s="3"/>
      <c r="M3" s="3"/>
      <c r="N3" s="3"/>
      <c r="O3" s="3"/>
      <c r="P3" s="3"/>
      <c r="Q3" s="3"/>
      <c r="R3" s="3"/>
      <c r="S3" s="3"/>
      <c r="T3" s="3"/>
      <c r="U3" s="3"/>
      <c r="V3" s="3"/>
      <c r="W3" s="3"/>
      <c r="X3" s="3"/>
      <c r="Y3" s="3"/>
      <c r="Z3" s="3"/>
      <c r="AA3" s="3"/>
      <c r="AB3" s="3"/>
      <c r="AC3" s="3"/>
      <c r="AD3" s="3"/>
      <c r="AE3" s="1076">
        <v>1</v>
      </c>
      <c r="AF3" s="1077"/>
      <c r="AG3" s="1077"/>
      <c r="AH3" s="1077"/>
      <c r="AI3" s="1"/>
      <c r="AJ3" s="14" t="s">
        <v>2</v>
      </c>
      <c r="AK3" s="14">
        <v>1</v>
      </c>
    </row>
    <row r="4" spans="1:38" ht="14.1" customHeight="1">
      <c r="A4" s="1080" t="s">
        <v>350</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1"/>
      <c r="AG4" s="1081"/>
      <c r="AH4" s="1081"/>
      <c r="AI4" s="1081"/>
      <c r="AJ4" s="1081"/>
      <c r="AK4" s="1081"/>
    </row>
    <row r="5" spans="1:38" ht="14.1" customHeight="1">
      <c r="A5" s="1099" t="s">
        <v>323</v>
      </c>
      <c r="B5" s="1100"/>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row>
    <row r="6" spans="1:38" ht="12" customHeight="1">
      <c r="A6" s="1070" t="s">
        <v>7</v>
      </c>
      <c r="B6" s="1071"/>
      <c r="C6" s="1071"/>
      <c r="D6" s="1071"/>
      <c r="E6" s="1071"/>
      <c r="F6" s="1071"/>
      <c r="G6" s="1071"/>
      <c r="H6" s="1071"/>
      <c r="I6" s="1203" t="s">
        <v>19</v>
      </c>
      <c r="J6" s="1204"/>
      <c r="K6" s="1204"/>
      <c r="L6" s="1204"/>
      <c r="M6" s="1204"/>
      <c r="N6" s="1204"/>
      <c r="O6" s="1204"/>
      <c r="P6" s="1204"/>
      <c r="Q6" s="1204"/>
      <c r="R6" s="1204"/>
      <c r="S6" s="1204"/>
      <c r="T6" s="1204"/>
      <c r="U6" s="1204"/>
      <c r="V6" s="1204"/>
      <c r="W6" s="1204"/>
      <c r="X6" s="1204"/>
      <c r="Y6" s="1204"/>
      <c r="Z6" s="1204"/>
      <c r="AA6" s="1204"/>
      <c r="AB6" s="1204"/>
      <c r="AC6" s="1204"/>
      <c r="AD6" s="1204"/>
      <c r="AE6" s="1204"/>
      <c r="AF6" s="1204"/>
      <c r="AG6" s="1204"/>
      <c r="AH6" s="1204"/>
      <c r="AI6" s="1204"/>
      <c r="AJ6" s="1204"/>
      <c r="AK6" s="1204"/>
    </row>
    <row r="7" spans="1:38" ht="12" customHeight="1">
      <c r="A7" s="1070" t="s">
        <v>324</v>
      </c>
      <c r="B7" s="1071"/>
      <c r="C7" s="1071"/>
      <c r="D7" s="1071"/>
      <c r="E7" s="1071"/>
      <c r="F7" s="1071"/>
      <c r="G7" s="1071"/>
      <c r="H7" s="1071"/>
      <c r="I7" s="1099" t="s">
        <v>19</v>
      </c>
      <c r="J7" s="1100"/>
      <c r="K7" s="1100"/>
      <c r="L7" s="1100"/>
      <c r="M7" s="1100"/>
      <c r="N7" s="1100"/>
      <c r="O7" s="1100"/>
      <c r="P7" s="1100"/>
      <c r="Q7" s="1100"/>
      <c r="R7" s="1100"/>
      <c r="S7" s="1100"/>
      <c r="T7" s="1100"/>
      <c r="U7" s="1100"/>
      <c r="V7" s="1100"/>
      <c r="W7" s="1100"/>
      <c r="X7" s="1100"/>
      <c r="Y7" s="1100"/>
      <c r="Z7" s="1100"/>
      <c r="AA7" s="1100"/>
      <c r="AB7" s="1100"/>
      <c r="AC7" s="1100"/>
      <c r="AD7" s="1100"/>
      <c r="AE7" s="1100"/>
      <c r="AF7" s="1100"/>
      <c r="AG7" s="1100"/>
      <c r="AH7" s="1100"/>
      <c r="AI7" s="1100"/>
      <c r="AJ7" s="1100"/>
      <c r="AK7" s="1100"/>
    </row>
    <row r="8" spans="1:38" ht="24.95" customHeight="1">
      <c r="A8" s="65" t="s">
        <v>181</v>
      </c>
      <c r="B8" s="66"/>
      <c r="C8" s="1206" t="s">
        <v>325</v>
      </c>
      <c r="D8" s="1207"/>
      <c r="E8" s="1207"/>
      <c r="F8" s="1207"/>
      <c r="G8" s="1207"/>
      <c r="H8" s="1207"/>
      <c r="I8" s="1207"/>
      <c r="J8" s="1207"/>
      <c r="K8" s="1207"/>
      <c r="L8" s="1207"/>
      <c r="M8" s="66"/>
      <c r="N8" s="1206" t="s">
        <v>223</v>
      </c>
      <c r="O8" s="1207"/>
      <c r="P8" s="1207"/>
      <c r="Q8" s="1207"/>
      <c r="R8" s="66"/>
      <c r="S8" s="1206" t="s">
        <v>326</v>
      </c>
      <c r="T8" s="1207"/>
      <c r="U8" s="1207"/>
      <c r="V8" s="1207"/>
      <c r="W8" s="1207"/>
      <c r="X8" s="1207"/>
      <c r="Y8" s="1207"/>
      <c r="Z8" s="1207"/>
      <c r="AA8" s="66"/>
      <c r="AB8" s="1206" t="s">
        <v>327</v>
      </c>
      <c r="AC8" s="1207"/>
      <c r="AD8" s="1207"/>
      <c r="AE8" s="1207"/>
      <c r="AF8" s="1207"/>
      <c r="AG8" s="1207"/>
      <c r="AH8" s="1207"/>
      <c r="AI8" s="1207"/>
      <c r="AJ8" s="1207"/>
      <c r="AK8" s="1207"/>
    </row>
    <row r="9" spans="1:38" ht="11.1" customHeight="1">
      <c r="A9" s="67"/>
      <c r="B9" s="66"/>
      <c r="C9" s="1205" t="s">
        <v>244</v>
      </c>
      <c r="D9" s="1096"/>
      <c r="E9" s="66"/>
      <c r="F9" s="68" t="s">
        <v>245</v>
      </c>
      <c r="G9" s="66"/>
      <c r="H9" s="1205" t="s">
        <v>247</v>
      </c>
      <c r="I9" s="1096"/>
      <c r="J9" s="66"/>
      <c r="K9" s="68" t="s">
        <v>246</v>
      </c>
      <c r="L9" s="66"/>
      <c r="M9" s="66"/>
      <c r="N9" s="68" t="s">
        <v>226</v>
      </c>
      <c r="O9" s="66"/>
      <c r="P9" s="1205" t="s">
        <v>248</v>
      </c>
      <c r="Q9" s="1096"/>
      <c r="R9" s="66"/>
      <c r="S9" s="1205" t="s">
        <v>328</v>
      </c>
      <c r="T9" s="1096"/>
      <c r="U9" s="66"/>
      <c r="V9" s="68" t="s">
        <v>329</v>
      </c>
      <c r="W9" s="66"/>
      <c r="X9" s="66"/>
      <c r="Y9" s="68" t="s">
        <v>330</v>
      </c>
      <c r="Z9" s="66"/>
      <c r="AA9" s="66"/>
      <c r="AB9" s="68" t="s">
        <v>331</v>
      </c>
      <c r="AC9" s="66"/>
      <c r="AD9" s="1205" t="s">
        <v>332</v>
      </c>
      <c r="AE9" s="1096"/>
      <c r="AF9" s="66"/>
      <c r="AG9" s="1205" t="s">
        <v>330</v>
      </c>
      <c r="AH9" s="1096"/>
      <c r="AI9" s="1096"/>
      <c r="AJ9" s="1096"/>
      <c r="AK9" s="1096"/>
    </row>
    <row r="10" spans="1:38" ht="11.1" customHeight="1">
      <c r="A10" s="1201">
        <v>2016</v>
      </c>
      <c r="B10" s="1202"/>
      <c r="C10" s="1202"/>
      <c r="D10" s="1202"/>
      <c r="E10" s="1202"/>
      <c r="F10" s="1202"/>
      <c r="G10" s="1202"/>
      <c r="H10" s="1202"/>
      <c r="I10" s="1202"/>
      <c r="J10" s="1202"/>
      <c r="K10" s="1202"/>
      <c r="L10" s="1202"/>
      <c r="M10" s="1202"/>
      <c r="N10" s="1202"/>
      <c r="O10" s="1202"/>
      <c r="P10" s="1202"/>
      <c r="Q10" s="1202"/>
      <c r="R10" s="1202"/>
      <c r="S10" s="1202"/>
      <c r="T10" s="1202"/>
      <c r="U10" s="1202"/>
      <c r="V10" s="1202"/>
      <c r="W10" s="1202"/>
      <c r="X10" s="1202"/>
      <c r="Y10" s="1202"/>
      <c r="Z10" s="1202"/>
      <c r="AA10" s="1202"/>
      <c r="AB10" s="1202"/>
      <c r="AC10" s="1202"/>
      <c r="AD10" s="1202"/>
      <c r="AE10" s="1202"/>
      <c r="AF10" s="1202"/>
      <c r="AG10" s="1202"/>
      <c r="AH10" s="1202"/>
      <c r="AI10" s="1202"/>
      <c r="AJ10" s="1202"/>
      <c r="AK10" s="1202"/>
    </row>
    <row r="11" spans="1:38" ht="9.9499999999999993" customHeight="1">
      <c r="A11" s="45" t="s">
        <v>278</v>
      </c>
      <c r="B11" s="1"/>
      <c r="C11" s="1196" t="s">
        <v>19</v>
      </c>
      <c r="D11" s="1143"/>
      <c r="E11" s="1"/>
      <c r="F11" s="69" t="s">
        <v>19</v>
      </c>
      <c r="G11" s="1"/>
      <c r="H11" s="1"/>
      <c r="I11" s="69" t="s">
        <v>19</v>
      </c>
      <c r="J11" s="1"/>
      <c r="K11" s="69" t="s">
        <v>19</v>
      </c>
      <c r="L11" s="1"/>
      <c r="M11" s="1"/>
      <c r="N11" s="69" t="s">
        <v>19</v>
      </c>
      <c r="O11" s="1"/>
      <c r="P11" s="69" t="s">
        <v>19</v>
      </c>
      <c r="Q11" s="1"/>
      <c r="R11" s="1"/>
      <c r="S11" s="1197">
        <v>69150</v>
      </c>
      <c r="T11" s="1143"/>
      <c r="U11" s="1"/>
      <c r="V11" s="69" t="s">
        <v>19</v>
      </c>
      <c r="W11" s="1"/>
      <c r="X11" s="1"/>
      <c r="Y11" s="70" t="s">
        <v>19</v>
      </c>
      <c r="Z11" s="1"/>
      <c r="AA11" s="1"/>
      <c r="AB11" s="71" t="s">
        <v>19</v>
      </c>
      <c r="AC11" s="1"/>
      <c r="AD11" s="1197" t="s">
        <v>19</v>
      </c>
      <c r="AE11" s="1143"/>
      <c r="AF11" s="1"/>
      <c r="AG11" s="1144" t="s">
        <v>19</v>
      </c>
      <c r="AH11" s="1143"/>
      <c r="AI11" s="1143"/>
      <c r="AJ11" s="1143"/>
      <c r="AK11" s="1143"/>
    </row>
    <row r="12" spans="1:38" ht="11.1" customHeight="1">
      <c r="A12" s="72" t="s">
        <v>9</v>
      </c>
      <c r="B12" s="16"/>
      <c r="C12" s="1198" t="s">
        <v>19</v>
      </c>
      <c r="D12" s="1199"/>
      <c r="E12" s="16"/>
      <c r="F12" s="73" t="s">
        <v>19</v>
      </c>
      <c r="G12" s="16"/>
      <c r="H12" s="16"/>
      <c r="I12" s="73" t="s">
        <v>19</v>
      </c>
      <c r="J12" s="16"/>
      <c r="K12" s="73" t="s">
        <v>19</v>
      </c>
      <c r="L12" s="16"/>
      <c r="M12" s="16"/>
      <c r="N12" s="73" t="s">
        <v>19</v>
      </c>
      <c r="O12" s="16"/>
      <c r="P12" s="73" t="s">
        <v>19</v>
      </c>
      <c r="Q12" s="16"/>
      <c r="R12" s="16"/>
      <c r="S12" s="1200">
        <v>69150</v>
      </c>
      <c r="T12" s="1199"/>
      <c r="U12" s="16"/>
      <c r="V12" s="73" t="s">
        <v>19</v>
      </c>
      <c r="W12" s="16"/>
      <c r="X12" s="16"/>
      <c r="Y12" s="73" t="s">
        <v>19</v>
      </c>
      <c r="Z12" s="16"/>
      <c r="AA12" s="16"/>
      <c r="AB12" s="74" t="s">
        <v>19</v>
      </c>
      <c r="AC12" s="16"/>
      <c r="AD12" s="1200" t="s">
        <v>19</v>
      </c>
      <c r="AE12" s="1199"/>
      <c r="AF12" s="16"/>
      <c r="AG12" s="1198" t="s">
        <v>19</v>
      </c>
      <c r="AH12" s="1199"/>
      <c r="AI12" s="1199"/>
      <c r="AJ12" s="1199"/>
      <c r="AK12" s="1199"/>
    </row>
    <row r="13" spans="1:38" ht="11.1" customHeight="1">
      <c r="A13" s="1201">
        <v>2018</v>
      </c>
      <c r="B13" s="1202"/>
      <c r="C13" s="1202"/>
      <c r="D13" s="1202"/>
      <c r="E13" s="1202"/>
      <c r="F13" s="1202"/>
      <c r="G13" s="1202"/>
      <c r="H13" s="1202"/>
      <c r="I13" s="1202"/>
      <c r="J13" s="1202"/>
      <c r="K13" s="1202"/>
      <c r="L13" s="1202"/>
      <c r="M13" s="1202"/>
      <c r="N13" s="1202"/>
      <c r="O13" s="1202"/>
      <c r="P13" s="1202"/>
      <c r="Q13" s="1202"/>
      <c r="R13" s="1202"/>
      <c r="S13" s="1202"/>
      <c r="T13" s="1202"/>
      <c r="U13" s="1202"/>
      <c r="V13" s="1202"/>
      <c r="W13" s="1202"/>
      <c r="X13" s="1202"/>
      <c r="Y13" s="1202"/>
      <c r="Z13" s="1202"/>
      <c r="AA13" s="1202"/>
      <c r="AB13" s="1202"/>
      <c r="AC13" s="1202"/>
      <c r="AD13" s="1202"/>
      <c r="AE13" s="1202"/>
      <c r="AF13" s="1202"/>
      <c r="AG13" s="1202"/>
      <c r="AH13" s="1202"/>
      <c r="AI13" s="1202"/>
      <c r="AJ13" s="1202"/>
      <c r="AK13" s="1202"/>
    </row>
    <row r="14" spans="1:38" ht="9.9499999999999993" customHeight="1">
      <c r="A14" s="45" t="s">
        <v>250</v>
      </c>
      <c r="B14" s="1"/>
      <c r="C14" s="1196" t="s">
        <v>19</v>
      </c>
      <c r="D14" s="1143"/>
      <c r="E14" s="1"/>
      <c r="F14" s="69" t="s">
        <v>19</v>
      </c>
      <c r="G14" s="1"/>
      <c r="H14" s="1"/>
      <c r="I14" s="69" t="s">
        <v>19</v>
      </c>
      <c r="J14" s="1"/>
      <c r="K14" s="69" t="s">
        <v>19</v>
      </c>
      <c r="L14" s="1"/>
      <c r="M14" s="1"/>
      <c r="N14" s="69" t="s">
        <v>19</v>
      </c>
      <c r="O14" s="1"/>
      <c r="P14" s="69" t="s">
        <v>19</v>
      </c>
      <c r="Q14" s="1"/>
      <c r="R14" s="1"/>
      <c r="S14" s="1197">
        <v>30000</v>
      </c>
      <c r="T14" s="1143"/>
      <c r="U14" s="1"/>
      <c r="V14" s="69" t="s">
        <v>19</v>
      </c>
      <c r="W14" s="1"/>
      <c r="X14" s="1"/>
      <c r="Y14" s="70" t="s">
        <v>19</v>
      </c>
      <c r="Z14" s="1"/>
      <c r="AA14" s="1"/>
      <c r="AB14" s="71" t="s">
        <v>19</v>
      </c>
      <c r="AC14" s="1"/>
      <c r="AD14" s="1197" t="s">
        <v>19</v>
      </c>
      <c r="AE14" s="1143"/>
      <c r="AF14" s="1"/>
      <c r="AG14" s="1144" t="s">
        <v>19</v>
      </c>
      <c r="AH14" s="1143"/>
      <c r="AI14" s="1143"/>
      <c r="AJ14" s="1143"/>
      <c r="AK14" s="1143"/>
    </row>
    <row r="15" spans="1:38" ht="11.1" customHeight="1">
      <c r="A15" s="72" t="s">
        <v>9</v>
      </c>
      <c r="B15" s="16"/>
      <c r="C15" s="1198" t="s">
        <v>19</v>
      </c>
      <c r="D15" s="1199"/>
      <c r="E15" s="16"/>
      <c r="F15" s="73" t="s">
        <v>19</v>
      </c>
      <c r="G15" s="16"/>
      <c r="H15" s="16"/>
      <c r="I15" s="73" t="s">
        <v>19</v>
      </c>
      <c r="J15" s="16"/>
      <c r="K15" s="73" t="s">
        <v>19</v>
      </c>
      <c r="L15" s="16"/>
      <c r="M15" s="16"/>
      <c r="N15" s="73" t="s">
        <v>19</v>
      </c>
      <c r="O15" s="16"/>
      <c r="P15" s="73" t="s">
        <v>19</v>
      </c>
      <c r="Q15" s="16"/>
      <c r="R15" s="16"/>
      <c r="S15" s="1200">
        <v>30000</v>
      </c>
      <c r="T15" s="1199"/>
      <c r="U15" s="16"/>
      <c r="V15" s="73" t="s">
        <v>19</v>
      </c>
      <c r="W15" s="16"/>
      <c r="X15" s="16"/>
      <c r="Y15" s="73" t="s">
        <v>19</v>
      </c>
      <c r="Z15" s="16"/>
      <c r="AA15" s="16"/>
      <c r="AB15" s="74" t="s">
        <v>19</v>
      </c>
      <c r="AC15" s="16"/>
      <c r="AD15" s="1200" t="s">
        <v>19</v>
      </c>
      <c r="AE15" s="1199"/>
      <c r="AF15" s="16"/>
      <c r="AG15" s="1198" t="s">
        <v>19</v>
      </c>
      <c r="AH15" s="1199"/>
      <c r="AI15" s="1199"/>
      <c r="AJ15" s="1199"/>
      <c r="AK15" s="1199"/>
    </row>
    <row r="16" spans="1:38" ht="12" customHeight="1">
      <c r="A16" s="1058" t="s">
        <v>347</v>
      </c>
      <c r="B16" s="1059"/>
      <c r="C16" s="1059"/>
      <c r="D16" s="1059"/>
      <c r="E16" s="1059"/>
      <c r="F16" s="1059"/>
      <c r="G16" s="1059"/>
      <c r="H16" s="1059"/>
      <c r="I16" s="1059"/>
      <c r="J16" s="1059"/>
      <c r="K16" s="1059"/>
      <c r="L16" s="1059"/>
      <c r="M16" s="1059"/>
      <c r="N16" s="1059"/>
      <c r="O16" s="1059"/>
      <c r="P16" s="1059"/>
      <c r="Q16" s="1059"/>
      <c r="R16" s="1059"/>
      <c r="S16" s="1059"/>
      <c r="T16" s="1059"/>
      <c r="U16" s="1059"/>
      <c r="V16" s="1059"/>
      <c r="W16" s="1059"/>
      <c r="X16" s="1059"/>
      <c r="Y16" s="1059"/>
      <c r="Z16" s="1059"/>
      <c r="AA16" s="1059"/>
      <c r="AB16" s="1059"/>
      <c r="AC16" s="1"/>
      <c r="AD16" s="1060" t="s">
        <v>348</v>
      </c>
      <c r="AE16" s="1061"/>
      <c r="AF16" s="1061"/>
      <c r="AG16" s="1061"/>
      <c r="AH16" s="1061"/>
      <c r="AI16" s="1061"/>
      <c r="AJ16" s="1061"/>
      <c r="AK16" s="1061"/>
    </row>
    <row r="17" spans="1:37" ht="12" customHeight="1">
      <c r="A17" s="1058" t="s">
        <v>349</v>
      </c>
      <c r="B17" s="1059"/>
      <c r="C17" s="1059"/>
      <c r="D17" s="1059"/>
      <c r="E17" s="1059"/>
      <c r="F17" s="1059"/>
      <c r="G17" s="1059"/>
      <c r="H17" s="1059"/>
      <c r="I17" s="1059"/>
      <c r="J17" s="1059"/>
      <c r="K17" s="1059"/>
      <c r="L17" s="1059"/>
      <c r="M17" s="1059"/>
      <c r="N17" s="1059"/>
      <c r="O17" s="1059"/>
      <c r="P17" s="1059"/>
      <c r="Q17" s="1059"/>
      <c r="R17" s="1059"/>
      <c r="S17" s="1059"/>
      <c r="T17" s="1059"/>
      <c r="U17" s="1059"/>
      <c r="V17" s="1059"/>
      <c r="W17" s="1059"/>
      <c r="X17" s="1059"/>
      <c r="Y17" s="1059"/>
      <c r="Z17" s="1059"/>
      <c r="AA17" s="1059"/>
      <c r="AB17" s="1059"/>
      <c r="AC17" s="1"/>
      <c r="AD17" s="1060" t="s">
        <v>19</v>
      </c>
      <c r="AE17" s="1061"/>
      <c r="AF17" s="1061"/>
      <c r="AG17" s="1061"/>
      <c r="AH17" s="1061"/>
      <c r="AI17" s="1061"/>
      <c r="AJ17" s="1061"/>
      <c r="AK17" s="1061"/>
    </row>
    <row r="18" spans="1:37" ht="12" customHeight="1">
      <c r="A18" s="1058" t="s">
        <v>50</v>
      </c>
      <c r="B18" s="1059"/>
      <c r="C18" s="1059"/>
      <c r="D18" s="1059"/>
      <c r="E18" s="1059"/>
      <c r="F18" s="1059"/>
      <c r="G18" s="1059"/>
      <c r="H18" s="1059"/>
      <c r="I18" s="1059"/>
      <c r="J18" s="1059"/>
      <c r="K18" s="1059"/>
      <c r="L18" s="1059"/>
      <c r="M18" s="1059"/>
      <c r="N18" s="1059"/>
      <c r="O18" s="1059"/>
      <c r="P18" s="1059"/>
      <c r="Q18" s="1059"/>
      <c r="R18" s="1059"/>
      <c r="S18" s="1059"/>
      <c r="T18" s="1059"/>
      <c r="U18" s="1059"/>
      <c r="V18" s="1059"/>
      <c r="W18" s="1059"/>
      <c r="X18" s="1059"/>
      <c r="Y18" s="1059"/>
      <c r="Z18" s="1059"/>
      <c r="AA18" s="1059"/>
      <c r="AB18" s="1059"/>
      <c r="AC18" s="1"/>
      <c r="AD18" s="1060" t="s">
        <v>19</v>
      </c>
      <c r="AE18" s="1061"/>
      <c r="AF18" s="1061"/>
      <c r="AG18" s="1061"/>
      <c r="AH18" s="1061"/>
      <c r="AI18" s="1061"/>
      <c r="AJ18" s="1061"/>
      <c r="AK18" s="1061"/>
    </row>
    <row r="19" spans="1:37" ht="6.95" customHeight="1">
      <c r="A19" s="1190" t="s">
        <v>19</v>
      </c>
      <c r="B19" s="1191"/>
      <c r="C19" s="1191"/>
      <c r="D19" s="1191"/>
      <c r="E19" s="1191"/>
      <c r="F19" s="1191"/>
      <c r="G19" s="1191"/>
      <c r="H19" s="1191"/>
      <c r="I19" s="1191"/>
      <c r="J19" s="1191"/>
      <c r="K19" s="1191"/>
      <c r="L19" s="1191"/>
      <c r="M19" s="1191"/>
      <c r="N19" s="1191"/>
      <c r="O19" s="1191"/>
      <c r="P19" s="1191"/>
      <c r="Q19" s="1191"/>
      <c r="R19" s="1191"/>
      <c r="S19" s="1191"/>
      <c r="T19" s="1191"/>
      <c r="U19" s="1191"/>
      <c r="V19" s="1191"/>
      <c r="W19" s="1191"/>
      <c r="X19" s="1191"/>
      <c r="Y19" s="1191"/>
      <c r="Z19" s="1191"/>
      <c r="AA19" s="1191"/>
      <c r="AB19" s="1191"/>
      <c r="AC19" s="1191"/>
      <c r="AD19" s="1191"/>
      <c r="AE19" s="1191"/>
      <c r="AF19" s="1191"/>
      <c r="AG19" s="1191"/>
      <c r="AH19" s="1191"/>
      <c r="AI19" s="1191"/>
      <c r="AJ19" s="1191"/>
      <c r="AK19" s="1191"/>
    </row>
    <row r="20" spans="1:37" ht="32.1" customHeight="1">
      <c r="A20" s="1192" t="s">
        <v>19</v>
      </c>
      <c r="B20" s="1193"/>
      <c r="C20" s="1193"/>
      <c r="D20" s="1193"/>
      <c r="E20" s="1193"/>
      <c r="F20" s="1193"/>
      <c r="G20" s="1193"/>
      <c r="H20" s="1193"/>
      <c r="I20" s="1193"/>
      <c r="J20" s="1193"/>
      <c r="K20" s="1193"/>
      <c r="L20" s="1193"/>
      <c r="M20" s="1193"/>
      <c r="N20" s="1193"/>
      <c r="O20" s="1193"/>
      <c r="P20" s="1193"/>
      <c r="Q20" s="1193"/>
      <c r="R20" s="1193"/>
      <c r="S20" s="1193"/>
      <c r="T20" s="1"/>
      <c r="U20" s="1"/>
      <c r="V20" s="1"/>
      <c r="W20" s="1"/>
      <c r="X20" s="1192" t="s">
        <v>19</v>
      </c>
      <c r="Y20" s="1193"/>
      <c r="Z20" s="1193"/>
      <c r="AA20" s="1193"/>
      <c r="AB20" s="1193"/>
      <c r="AC20" s="1193"/>
      <c r="AD20" s="1193"/>
      <c r="AE20" s="1193"/>
      <c r="AF20" s="1193"/>
      <c r="AG20" s="1193"/>
      <c r="AH20" s="1193"/>
      <c r="AI20" s="1193"/>
      <c r="AJ20" s="1193"/>
      <c r="AK20" s="1193"/>
    </row>
    <row r="21" spans="1:37" ht="9.9499999999999993" customHeight="1">
      <c r="A21" s="1194" t="s">
        <v>19</v>
      </c>
      <c r="B21" s="1195"/>
      <c r="C21" s="1195"/>
      <c r="D21" s="1195"/>
      <c r="E21" s="1195"/>
      <c r="F21" s="1195"/>
      <c r="G21" s="1195"/>
      <c r="H21" s="1195"/>
      <c r="I21" s="1195"/>
      <c r="J21" s="1195"/>
      <c r="K21" s="1195"/>
      <c r="L21" s="1195"/>
      <c r="M21" s="1195"/>
      <c r="N21" s="1195"/>
      <c r="O21" s="1195"/>
      <c r="P21" s="1195"/>
      <c r="Q21" s="1195"/>
      <c r="R21" s="1195"/>
      <c r="S21" s="1195"/>
      <c r="T21" s="1"/>
      <c r="U21" s="1"/>
      <c r="V21" s="1"/>
      <c r="W21" s="1"/>
      <c r="X21" s="75"/>
      <c r="Y21" s="75"/>
      <c r="Z21" s="75"/>
      <c r="AA21" s="75"/>
      <c r="AB21" s="75"/>
      <c r="AC21" s="75"/>
      <c r="AD21" s="75"/>
      <c r="AE21" s="75"/>
      <c r="AF21" s="75"/>
      <c r="AG21" s="75"/>
      <c r="AH21" s="75"/>
      <c r="AI21" s="75"/>
      <c r="AJ21" s="75"/>
      <c r="AK21" s="75"/>
    </row>
  </sheetData>
  <mergeCells count="47">
    <mergeCell ref="A6:H6"/>
    <mergeCell ref="I6:AK6"/>
    <mergeCell ref="AH1:AK1"/>
    <mergeCell ref="D2:AD2"/>
    <mergeCell ref="AE3:AH3"/>
    <mergeCell ref="A4:AK4"/>
    <mergeCell ref="A5:AK5"/>
    <mergeCell ref="AG9:AK9"/>
    <mergeCell ref="A7:H7"/>
    <mergeCell ref="I7:AK7"/>
    <mergeCell ref="C8:L8"/>
    <mergeCell ref="N8:Q8"/>
    <mergeCell ref="S8:Z8"/>
    <mergeCell ref="AB8:AK8"/>
    <mergeCell ref="C9:D9"/>
    <mergeCell ref="H9:I9"/>
    <mergeCell ref="P9:Q9"/>
    <mergeCell ref="S9:T9"/>
    <mergeCell ref="AD9:AE9"/>
    <mergeCell ref="C12:D12"/>
    <mergeCell ref="S12:T12"/>
    <mergeCell ref="AD12:AE12"/>
    <mergeCell ref="AG12:AK12"/>
    <mergeCell ref="A13:AK13"/>
    <mergeCell ref="A10:AK10"/>
    <mergeCell ref="C11:D11"/>
    <mergeCell ref="S11:T11"/>
    <mergeCell ref="AD11:AE11"/>
    <mergeCell ref="AG11:AK11"/>
    <mergeCell ref="AD14:AE14"/>
    <mergeCell ref="AG14:AK14"/>
    <mergeCell ref="A19:AK19"/>
    <mergeCell ref="A20:S20"/>
    <mergeCell ref="X20:AK20"/>
    <mergeCell ref="C15:D15"/>
    <mergeCell ref="S15:T15"/>
    <mergeCell ref="AD15:AE15"/>
    <mergeCell ref="AG15:AK15"/>
    <mergeCell ref="C14:D14"/>
    <mergeCell ref="S14:T14"/>
    <mergeCell ref="A21:S21"/>
    <mergeCell ref="A16:AB16"/>
    <mergeCell ref="AD16:AK16"/>
    <mergeCell ref="A17:AB17"/>
    <mergeCell ref="AD17:AK17"/>
    <mergeCell ref="A18:AB18"/>
    <mergeCell ref="AD18:AK18"/>
  </mergeCells>
  <hyperlinks>
    <hyperlink ref="AL1" location="Indice!B3" display="Indice" xr:uid="{80DC217C-5DD3-483C-8E3F-E6D0518747A6}"/>
  </hyperlinks>
  <pageMargins left="0" right="0" top="0" bottom="0"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7112B-462A-4ACD-B041-4986B7506C57}">
  <sheetPr>
    <outlinePr summaryBelow="0"/>
  </sheetPr>
  <dimension ref="A1:Y194"/>
  <sheetViews>
    <sheetView workbookViewId="0">
      <selection activeCell="Q13" sqref="Q13"/>
    </sheetView>
  </sheetViews>
  <sheetFormatPr baseColWidth="10" defaultColWidth="9.140625" defaultRowHeight="15"/>
  <cols>
    <col min="1" max="1" width="4.5703125" customWidth="1"/>
    <col min="2" max="2" width="0.42578125" customWidth="1"/>
    <col min="3" max="3" width="3.28515625" customWidth="1"/>
    <col min="4" max="4" width="4.5703125" customWidth="1"/>
    <col min="5" max="5" width="0.7109375" customWidth="1"/>
    <col min="6" max="6" width="8.85546875" customWidth="1"/>
    <col min="7" max="7" width="0.7109375" customWidth="1"/>
    <col min="8" max="8" width="9" customWidth="1"/>
    <col min="9" max="9" width="0.7109375" customWidth="1"/>
    <col min="10" max="10" width="7.28515625" customWidth="1"/>
    <col min="11" max="11" width="0.7109375" customWidth="1"/>
    <col min="12" max="12" width="7.7109375" customWidth="1"/>
    <col min="13" max="13" width="0.7109375" customWidth="1"/>
    <col min="14" max="14" width="10" customWidth="1"/>
    <col min="15" max="15" width="0.7109375" customWidth="1"/>
    <col min="16" max="16" width="11" customWidth="1"/>
    <col min="17" max="17" width="65.140625" customWidth="1"/>
    <col min="18" max="18" width="0.7109375" customWidth="1"/>
    <col min="19" max="19" width="6.28515625" customWidth="1"/>
    <col min="20" max="20" width="1.28515625" customWidth="1"/>
    <col min="21" max="21" width="1.42578125" customWidth="1"/>
    <col min="22" max="22" width="0.140625" customWidth="1"/>
    <col min="23" max="23" width="1.85546875" customWidth="1"/>
    <col min="24" max="24" width="2.140625" customWidth="1"/>
  </cols>
  <sheetData>
    <row r="1" spans="1:25">
      <c r="A1" s="1"/>
      <c r="B1" s="1"/>
      <c r="C1" s="1"/>
      <c r="D1" s="1"/>
      <c r="E1" s="1"/>
      <c r="F1" s="1"/>
      <c r="G1" s="1"/>
      <c r="H1" s="1"/>
      <c r="I1" s="1"/>
      <c r="J1" s="1"/>
      <c r="K1" s="1"/>
      <c r="L1" s="1"/>
      <c r="M1" s="1"/>
      <c r="N1" s="1"/>
      <c r="O1" s="1"/>
      <c r="P1" s="1"/>
      <c r="Q1" s="1"/>
      <c r="R1" s="1"/>
      <c r="S1" s="1"/>
      <c r="T1" s="1"/>
      <c r="U1" s="1076" t="s">
        <v>0</v>
      </c>
      <c r="V1" s="1077"/>
      <c r="W1" s="1077"/>
      <c r="X1" s="1077"/>
      <c r="Y1" s="1032" t="s">
        <v>3055</v>
      </c>
    </row>
    <row r="2" spans="1:25" ht="18.95" customHeight="1">
      <c r="A2" s="1"/>
      <c r="B2" s="1"/>
      <c r="C2" s="1"/>
      <c r="D2" s="1078" t="s">
        <v>1</v>
      </c>
      <c r="E2" s="1079"/>
      <c r="F2" s="1079"/>
      <c r="G2" s="1079"/>
      <c r="H2" s="1079"/>
      <c r="I2" s="1079"/>
      <c r="J2" s="1079"/>
      <c r="K2" s="1079"/>
      <c r="L2" s="1079"/>
      <c r="M2" s="1079"/>
      <c r="N2" s="1079"/>
      <c r="O2" s="1079"/>
      <c r="P2" s="1079"/>
      <c r="Q2" s="1079"/>
      <c r="R2" s="1079"/>
      <c r="S2" s="1079"/>
      <c r="T2" s="1"/>
      <c r="U2" s="2"/>
      <c r="V2" s="2"/>
      <c r="W2" s="2"/>
      <c r="X2" s="2"/>
    </row>
    <row r="3" spans="1:25" ht="9.9499999999999993" customHeight="1">
      <c r="A3" s="1"/>
      <c r="B3" s="1"/>
      <c r="C3" s="1"/>
      <c r="D3" s="3"/>
      <c r="E3" s="3"/>
      <c r="F3" s="3"/>
      <c r="G3" s="3"/>
      <c r="H3" s="3"/>
      <c r="I3" s="3"/>
      <c r="J3" s="3"/>
      <c r="K3" s="3"/>
      <c r="L3" s="3"/>
      <c r="M3" s="3"/>
      <c r="N3" s="3"/>
      <c r="O3" s="3"/>
      <c r="P3" s="3"/>
      <c r="Q3" s="3"/>
      <c r="R3" s="3"/>
      <c r="S3" s="3"/>
      <c r="T3" s="1076">
        <v>1</v>
      </c>
      <c r="U3" s="1077"/>
      <c r="V3" s="1"/>
      <c r="W3" s="14" t="s">
        <v>2</v>
      </c>
      <c r="X3" s="14">
        <v>1</v>
      </c>
    </row>
    <row r="4" spans="1:25" ht="14.1" customHeight="1">
      <c r="A4" s="1080" t="s">
        <v>216</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row>
    <row r="5" spans="1:25" ht="9.9499999999999993" customHeight="1">
      <c r="A5" s="1070" t="s">
        <v>230</v>
      </c>
      <c r="B5" s="1071"/>
      <c r="C5" s="1071"/>
      <c r="D5" s="1071"/>
      <c r="E5" s="1071"/>
      <c r="F5" s="1071"/>
      <c r="G5" s="1071"/>
      <c r="H5" s="1071"/>
      <c r="I5" s="1071"/>
      <c r="J5" s="1071"/>
      <c r="K5" s="1071"/>
      <c r="L5" s="1071"/>
      <c r="M5" s="1071"/>
      <c r="N5" s="1071"/>
      <c r="O5" s="1071"/>
      <c r="P5" s="1071"/>
      <c r="Q5" s="1071"/>
      <c r="R5" s="1071"/>
      <c r="S5" s="1071"/>
      <c r="T5" s="1071"/>
      <c r="U5" s="1071"/>
      <c r="V5" s="1071"/>
      <c r="W5" s="1071"/>
      <c r="X5" s="1071"/>
    </row>
    <row r="6" spans="1:25" ht="9.9499999999999993" customHeight="1">
      <c r="A6" s="1070" t="s">
        <v>351</v>
      </c>
      <c r="B6" s="1071"/>
      <c r="C6" s="1071"/>
      <c r="D6" s="1071"/>
      <c r="E6" s="1071"/>
      <c r="F6" s="1071"/>
      <c r="G6" s="1071"/>
      <c r="H6" s="1071"/>
      <c r="I6" s="1071"/>
      <c r="J6" s="1071"/>
      <c r="K6" s="1071"/>
      <c r="L6" s="1071"/>
      <c r="M6" s="1071"/>
      <c r="N6" s="1071"/>
      <c r="O6" s="1071"/>
      <c r="P6" s="1071"/>
      <c r="Q6" s="1071"/>
      <c r="R6" s="1071"/>
      <c r="S6" s="1071"/>
      <c r="T6" s="1071"/>
      <c r="U6" s="1071"/>
      <c r="V6" s="1071"/>
      <c r="W6" s="1071"/>
      <c r="X6" s="1071"/>
    </row>
    <row r="7" spans="1:25" ht="9.9499999999999993" customHeight="1">
      <c r="A7" s="1070" t="s">
        <v>323</v>
      </c>
      <c r="B7" s="1071"/>
      <c r="C7" s="1071"/>
      <c r="D7" s="1071"/>
      <c r="E7" s="1071"/>
      <c r="F7" s="1071"/>
      <c r="G7" s="1071"/>
      <c r="H7" s="1071"/>
      <c r="I7" s="1071"/>
      <c r="J7" s="1071"/>
      <c r="K7" s="1071"/>
      <c r="L7" s="1071"/>
      <c r="M7" s="1071"/>
      <c r="N7" s="1071"/>
      <c r="O7" s="1071"/>
      <c r="P7" s="1071"/>
      <c r="Q7" s="1071"/>
      <c r="R7" s="1071"/>
      <c r="S7" s="1071"/>
      <c r="T7" s="1071"/>
      <c r="U7" s="1071"/>
      <c r="V7" s="1071"/>
      <c r="W7" s="1071"/>
      <c r="X7" s="1071"/>
    </row>
    <row r="8" spans="1:25" ht="9.9499999999999993" customHeight="1">
      <c r="A8" s="1070" t="s">
        <v>352</v>
      </c>
      <c r="B8" s="1071"/>
      <c r="C8" s="1071"/>
      <c r="D8" s="1071"/>
      <c r="E8" s="1071"/>
      <c r="F8" s="1071"/>
      <c r="G8" s="1071"/>
      <c r="H8" s="1071"/>
      <c r="I8" s="1071"/>
      <c r="J8" s="1071"/>
      <c r="K8" s="1071"/>
      <c r="L8" s="1071"/>
      <c r="M8" s="1071"/>
      <c r="N8" s="1071"/>
      <c r="O8" s="1071"/>
      <c r="P8" s="1071"/>
      <c r="Q8" s="1071"/>
      <c r="R8" s="1071"/>
      <c r="S8" s="1071"/>
      <c r="T8" s="1071"/>
      <c r="U8" s="1071"/>
      <c r="V8" s="1071"/>
      <c r="W8" s="1071"/>
      <c r="X8" s="1071"/>
    </row>
    <row r="9" spans="1:25">
      <c r="A9" s="76" t="s">
        <v>353</v>
      </c>
      <c r="B9" s="4"/>
      <c r="C9" s="1218" t="s">
        <v>220</v>
      </c>
      <c r="D9" s="1219"/>
      <c r="E9" s="4"/>
      <c r="F9" s="77" t="s">
        <v>13</v>
      </c>
      <c r="G9" s="4"/>
      <c r="H9" s="77" t="s">
        <v>354</v>
      </c>
      <c r="I9" s="4"/>
      <c r="J9" s="77" t="s">
        <v>355</v>
      </c>
      <c r="K9" s="4"/>
      <c r="L9" s="78" t="s">
        <v>356</v>
      </c>
      <c r="M9" s="4"/>
      <c r="N9" s="79" t="s">
        <v>357</v>
      </c>
      <c r="O9" s="4"/>
      <c r="P9" s="79" t="s">
        <v>358</v>
      </c>
      <c r="Q9" s="4"/>
      <c r="R9" s="4"/>
      <c r="S9" s="4"/>
      <c r="T9" s="4"/>
      <c r="U9" s="4"/>
      <c r="V9" s="4"/>
      <c r="W9" s="4"/>
      <c r="X9" s="4"/>
    </row>
    <row r="10" spans="1:25" ht="9" customHeight="1">
      <c r="A10" s="1216" t="s">
        <v>251</v>
      </c>
      <c r="B10" s="1217"/>
      <c r="C10" s="1217"/>
      <c r="D10" s="1217"/>
      <c r="E10" s="1217"/>
      <c r="F10" s="1217"/>
      <c r="G10" s="1217"/>
      <c r="H10" s="1217"/>
      <c r="I10" s="1217"/>
      <c r="J10" s="1217"/>
      <c r="K10" s="1217"/>
      <c r="L10" s="1217"/>
      <c r="M10" s="1217"/>
      <c r="N10" s="1217"/>
      <c r="O10" s="1217"/>
      <c r="P10" s="1217"/>
      <c r="Q10" s="1217"/>
      <c r="R10" s="1217"/>
      <c r="S10" s="1217"/>
      <c r="T10" s="1217"/>
      <c r="U10" s="1217"/>
      <c r="V10" s="1217"/>
      <c r="W10" s="1217"/>
      <c r="X10" s="1217"/>
    </row>
    <row r="11" spans="1:25" ht="9" customHeight="1">
      <c r="A11" s="1213" t="s">
        <v>359</v>
      </c>
      <c r="B11" s="1214"/>
      <c r="C11" s="1214"/>
      <c r="D11" s="1214"/>
      <c r="E11" s="1214"/>
      <c r="F11" s="1214"/>
      <c r="G11" s="1214"/>
      <c r="H11" s="1214"/>
      <c r="I11" s="1214"/>
      <c r="J11" s="1214"/>
      <c r="K11" s="1214"/>
      <c r="L11" s="1214"/>
      <c r="M11" s="1214"/>
      <c r="N11" s="1214"/>
      <c r="O11" s="1214"/>
      <c r="P11" s="1214"/>
      <c r="Q11" s="1214"/>
      <c r="R11" s="1214"/>
      <c r="S11" s="1214"/>
      <c r="T11" s="1214"/>
      <c r="U11" s="1214"/>
      <c r="V11" s="1214"/>
      <c r="W11" s="1214"/>
      <c r="X11" s="1214"/>
    </row>
    <row r="12" spans="1:25" ht="9" customHeight="1">
      <c r="A12" s="1215">
        <v>2015</v>
      </c>
      <c r="B12" s="1059"/>
      <c r="C12" s="1059"/>
      <c r="D12" s="1059"/>
      <c r="E12" s="1059"/>
      <c r="F12" s="1059"/>
      <c r="G12" s="1059"/>
      <c r="H12" s="1059"/>
      <c r="I12" s="1059"/>
      <c r="J12" s="1059"/>
      <c r="K12" s="1059"/>
      <c r="L12" s="1059"/>
      <c r="M12" s="1059"/>
      <c r="N12" s="1059"/>
      <c r="O12" s="1059"/>
      <c r="P12" s="1059"/>
      <c r="Q12" s="1059"/>
      <c r="R12" s="1059"/>
      <c r="S12" s="1059"/>
      <c r="T12" s="1059"/>
      <c r="U12" s="1059"/>
      <c r="V12" s="1059"/>
      <c r="W12" s="1059"/>
      <c r="X12" s="1059"/>
    </row>
    <row r="13" spans="1:25" ht="14.1" customHeight="1">
      <c r="A13" s="1"/>
      <c r="B13" s="1"/>
      <c r="C13" s="1208">
        <v>42010</v>
      </c>
      <c r="D13" s="1179"/>
      <c r="E13" s="1"/>
      <c r="F13" s="80">
        <v>12912</v>
      </c>
      <c r="G13" s="1"/>
      <c r="H13" s="80">
        <v>676</v>
      </c>
      <c r="I13" s="1"/>
      <c r="J13" s="81">
        <v>19.100000000000001</v>
      </c>
      <c r="K13" s="1"/>
      <c r="L13" s="1"/>
      <c r="M13" s="1"/>
      <c r="N13" s="82">
        <v>1.6000000000000001E-3</v>
      </c>
      <c r="O13" s="1"/>
      <c r="P13" s="82">
        <v>8.0999999999999996E-3</v>
      </c>
      <c r="Q13" s="1"/>
      <c r="R13" s="1"/>
      <c r="S13" s="1"/>
      <c r="T13" s="1"/>
      <c r="U13" s="1"/>
      <c r="V13" s="1"/>
      <c r="W13" s="1"/>
      <c r="X13" s="1"/>
    </row>
    <row r="14" spans="1:25" ht="14.1" customHeight="1">
      <c r="A14" s="1"/>
      <c r="B14" s="1"/>
      <c r="C14" s="1208">
        <v>42339</v>
      </c>
      <c r="D14" s="1179"/>
      <c r="E14" s="1"/>
      <c r="F14" s="80">
        <v>2054640</v>
      </c>
      <c r="G14" s="1"/>
      <c r="H14" s="80">
        <v>102732</v>
      </c>
      <c r="I14" s="1"/>
      <c r="J14" s="81">
        <v>20</v>
      </c>
      <c r="K14" s="1"/>
      <c r="L14" s="1"/>
      <c r="M14" s="1"/>
      <c r="N14" s="1"/>
      <c r="O14" s="1"/>
      <c r="P14" s="1"/>
      <c r="Q14" s="1"/>
      <c r="R14" s="1"/>
      <c r="S14" s="1"/>
      <c r="T14" s="1"/>
      <c r="U14" s="1"/>
      <c r="V14" s="1"/>
      <c r="W14" s="1"/>
      <c r="X14" s="1"/>
    </row>
    <row r="15" spans="1:25" ht="9" customHeight="1">
      <c r="A15" s="1215">
        <v>2016</v>
      </c>
      <c r="B15" s="1059"/>
      <c r="C15" s="1059"/>
      <c r="D15" s="1059"/>
      <c r="E15" s="1059"/>
      <c r="F15" s="1059"/>
      <c r="G15" s="1059"/>
      <c r="H15" s="1059"/>
      <c r="I15" s="1059"/>
      <c r="J15" s="1059"/>
      <c r="K15" s="1059"/>
      <c r="L15" s="1059"/>
      <c r="M15" s="1059"/>
      <c r="N15" s="1059"/>
      <c r="O15" s="1059"/>
      <c r="P15" s="1059"/>
      <c r="Q15" s="1059"/>
      <c r="R15" s="1059"/>
      <c r="S15" s="1059"/>
      <c r="T15" s="1059"/>
      <c r="U15" s="1059"/>
      <c r="V15" s="1059"/>
      <c r="W15" s="1059"/>
      <c r="X15" s="1059"/>
    </row>
    <row r="16" spans="1:25" ht="14.1" customHeight="1">
      <c r="A16" s="1"/>
      <c r="B16" s="1"/>
      <c r="C16" s="1208">
        <v>42503</v>
      </c>
      <c r="D16" s="1179"/>
      <c r="E16" s="1"/>
      <c r="F16" s="80">
        <v>779679</v>
      </c>
      <c r="G16" s="1"/>
      <c r="H16" s="80">
        <v>62027</v>
      </c>
      <c r="I16" s="1"/>
      <c r="J16" s="81">
        <v>12.57</v>
      </c>
      <c r="K16" s="1"/>
      <c r="L16" s="1"/>
      <c r="M16" s="1"/>
      <c r="N16" s="82">
        <v>1.8E-3</v>
      </c>
      <c r="O16" s="1"/>
      <c r="P16" s="82">
        <v>1.6199999999999999E-2</v>
      </c>
      <c r="Q16" s="1"/>
      <c r="R16" s="1"/>
      <c r="S16" s="1"/>
      <c r="T16" s="1"/>
      <c r="U16" s="1"/>
      <c r="V16" s="1"/>
      <c r="W16" s="1"/>
      <c r="X16" s="1"/>
    </row>
    <row r="17" spans="1:24" ht="14.1" customHeight="1">
      <c r="A17" s="1"/>
      <c r="B17" s="1"/>
      <c r="C17" s="1208">
        <v>42506</v>
      </c>
      <c r="D17" s="1179"/>
      <c r="E17" s="1"/>
      <c r="F17" s="80">
        <v>779679</v>
      </c>
      <c r="G17" s="1"/>
      <c r="H17" s="80">
        <v>62027</v>
      </c>
      <c r="I17" s="1"/>
      <c r="J17" s="81">
        <v>12.57</v>
      </c>
      <c r="K17" s="1"/>
      <c r="L17" s="1"/>
      <c r="M17" s="1"/>
      <c r="N17" s="1"/>
      <c r="O17" s="1"/>
      <c r="P17" s="1"/>
      <c r="Q17" s="1"/>
      <c r="R17" s="1"/>
      <c r="S17" s="1"/>
      <c r="T17" s="1"/>
      <c r="U17" s="1"/>
      <c r="V17" s="1"/>
      <c r="W17" s="1"/>
      <c r="X17" s="1"/>
    </row>
    <row r="18" spans="1:24" ht="14.1" customHeight="1">
      <c r="A18" s="1"/>
      <c r="B18" s="1"/>
      <c r="C18" s="1208">
        <v>42524</v>
      </c>
      <c r="D18" s="1179"/>
      <c r="E18" s="1"/>
      <c r="F18" s="80">
        <v>208806</v>
      </c>
      <c r="G18" s="1"/>
      <c r="H18" s="80">
        <v>15022</v>
      </c>
      <c r="I18" s="1"/>
      <c r="J18" s="81">
        <v>13.9</v>
      </c>
      <c r="K18" s="1"/>
      <c r="L18" s="1"/>
      <c r="M18" s="1"/>
      <c r="N18" s="1"/>
      <c r="O18" s="1"/>
      <c r="P18" s="1"/>
      <c r="Q18" s="1"/>
      <c r="R18" s="1"/>
      <c r="S18" s="1"/>
      <c r="T18" s="1"/>
      <c r="U18" s="1"/>
      <c r="V18" s="1"/>
      <c r="W18" s="1"/>
      <c r="X18" s="1"/>
    </row>
    <row r="19" spans="1:24" ht="14.1" customHeight="1">
      <c r="A19" s="1"/>
      <c r="B19" s="1"/>
      <c r="C19" s="1208">
        <v>42695</v>
      </c>
      <c r="D19" s="1179"/>
      <c r="E19" s="1"/>
      <c r="F19" s="80">
        <v>670418</v>
      </c>
      <c r="G19" s="1"/>
      <c r="H19" s="80">
        <v>47887</v>
      </c>
      <c r="I19" s="1"/>
      <c r="J19" s="81">
        <v>14</v>
      </c>
      <c r="K19" s="1"/>
      <c r="L19" s="1"/>
      <c r="M19" s="1"/>
      <c r="N19" s="1"/>
      <c r="O19" s="1"/>
      <c r="P19" s="1"/>
      <c r="Q19" s="1"/>
      <c r="R19" s="1"/>
      <c r="S19" s="1"/>
      <c r="T19" s="1"/>
      <c r="U19" s="1"/>
      <c r="V19" s="1"/>
      <c r="W19" s="1"/>
      <c r="X19" s="1"/>
    </row>
    <row r="20" spans="1:24" ht="9" customHeight="1">
      <c r="A20" s="1215">
        <v>2017</v>
      </c>
      <c r="B20" s="1059"/>
      <c r="C20" s="1059"/>
      <c r="D20" s="1059"/>
      <c r="E20" s="1059"/>
      <c r="F20" s="1059"/>
      <c r="G20" s="1059"/>
      <c r="H20" s="1059"/>
      <c r="I20" s="1059"/>
      <c r="J20" s="1059"/>
      <c r="K20" s="1059"/>
      <c r="L20" s="1059"/>
      <c r="M20" s="1059"/>
      <c r="N20" s="1059"/>
      <c r="O20" s="1059"/>
      <c r="P20" s="1059"/>
      <c r="Q20" s="1059"/>
      <c r="R20" s="1059"/>
      <c r="S20" s="1059"/>
      <c r="T20" s="1059"/>
      <c r="U20" s="1059"/>
      <c r="V20" s="1059"/>
      <c r="W20" s="1059"/>
      <c r="X20" s="1059"/>
    </row>
    <row r="21" spans="1:24" ht="14.1" customHeight="1">
      <c r="A21" s="1"/>
      <c r="B21" s="1"/>
      <c r="C21" s="1208">
        <v>43012</v>
      </c>
      <c r="D21" s="1179"/>
      <c r="E21" s="1"/>
      <c r="F21" s="80">
        <v>6600000</v>
      </c>
      <c r="G21" s="1"/>
      <c r="H21" s="80">
        <v>400000</v>
      </c>
      <c r="I21" s="1"/>
      <c r="J21" s="81">
        <v>16.5</v>
      </c>
      <c r="K21" s="1"/>
      <c r="L21" s="45" t="s">
        <v>360</v>
      </c>
      <c r="M21" s="1"/>
      <c r="N21" s="82">
        <v>3.8E-3</v>
      </c>
      <c r="O21" s="1"/>
      <c r="P21" s="82">
        <v>4.1000000000000003E-3</v>
      </c>
      <c r="Q21" s="1"/>
      <c r="R21" s="1"/>
      <c r="S21" s="1"/>
      <c r="T21" s="1"/>
      <c r="U21" s="1"/>
      <c r="V21" s="1"/>
      <c r="W21" s="1"/>
      <c r="X21" s="1"/>
    </row>
    <row r="22" spans="1:24" ht="9" customHeight="1">
      <c r="A22" s="1215">
        <v>2018</v>
      </c>
      <c r="B22" s="1059"/>
      <c r="C22" s="1059"/>
      <c r="D22" s="1059"/>
      <c r="E22" s="1059"/>
      <c r="F22" s="1059"/>
      <c r="G22" s="1059"/>
      <c r="H22" s="1059"/>
      <c r="I22" s="1059"/>
      <c r="J22" s="1059"/>
      <c r="K22" s="1059"/>
      <c r="L22" s="1059"/>
      <c r="M22" s="1059"/>
      <c r="N22" s="1059"/>
      <c r="O22" s="1059"/>
      <c r="P22" s="1059"/>
      <c r="Q22" s="1059"/>
      <c r="R22" s="1059"/>
      <c r="S22" s="1059"/>
      <c r="T22" s="1059"/>
      <c r="U22" s="1059"/>
      <c r="V22" s="1059"/>
      <c r="W22" s="1059"/>
      <c r="X22" s="1059"/>
    </row>
    <row r="23" spans="1:24" ht="14.1" customHeight="1">
      <c r="A23" s="1"/>
      <c r="B23" s="1"/>
      <c r="C23" s="1208">
        <v>43423</v>
      </c>
      <c r="D23" s="1179"/>
      <c r="E23" s="1"/>
      <c r="F23" s="80">
        <v>2532694</v>
      </c>
      <c r="G23" s="1"/>
      <c r="H23" s="80">
        <v>153218</v>
      </c>
      <c r="I23" s="1"/>
      <c r="J23" s="81">
        <v>16.53</v>
      </c>
      <c r="K23" s="1"/>
      <c r="L23" s="1"/>
      <c r="M23" s="1"/>
      <c r="N23" s="82">
        <v>2.5000000000000001E-3</v>
      </c>
      <c r="O23" s="1"/>
      <c r="P23" s="82">
        <v>8.0000000000000002E-3</v>
      </c>
      <c r="Q23" s="1"/>
      <c r="R23" s="1"/>
      <c r="S23" s="1"/>
      <c r="T23" s="1"/>
      <c r="U23" s="1"/>
      <c r="V23" s="1"/>
      <c r="W23" s="1"/>
      <c r="X23" s="1"/>
    </row>
    <row r="24" spans="1:24" ht="14.1" customHeight="1">
      <c r="A24" s="1"/>
      <c r="B24" s="1"/>
      <c r="C24" s="1208">
        <v>43424</v>
      </c>
      <c r="D24" s="1179"/>
      <c r="E24" s="1"/>
      <c r="F24" s="80">
        <v>2610004</v>
      </c>
      <c r="G24" s="1"/>
      <c r="H24" s="80">
        <v>157895</v>
      </c>
      <c r="I24" s="1"/>
      <c r="J24" s="81">
        <v>16.53</v>
      </c>
      <c r="K24" s="1"/>
      <c r="L24" s="1"/>
      <c r="M24" s="1"/>
      <c r="N24" s="1"/>
      <c r="O24" s="1"/>
      <c r="P24" s="1"/>
      <c r="Q24" s="1"/>
      <c r="R24" s="1"/>
      <c r="S24" s="1"/>
      <c r="T24" s="1"/>
      <c r="U24" s="1"/>
      <c r="V24" s="1"/>
      <c r="W24" s="1"/>
      <c r="X24" s="1"/>
    </row>
    <row r="25" spans="1:24" ht="9" customHeight="1">
      <c r="A25" s="1213" t="s">
        <v>361</v>
      </c>
      <c r="B25" s="1214"/>
      <c r="C25" s="1214"/>
      <c r="D25" s="1214"/>
      <c r="E25" s="1214"/>
      <c r="F25" s="1214"/>
      <c r="G25" s="1214"/>
      <c r="H25" s="1214"/>
      <c r="I25" s="1214"/>
      <c r="J25" s="1214"/>
      <c r="K25" s="1214"/>
      <c r="L25" s="1214"/>
      <c r="M25" s="1214"/>
      <c r="N25" s="1214"/>
      <c r="O25" s="1214"/>
      <c r="P25" s="1214"/>
      <c r="Q25" s="1214"/>
      <c r="R25" s="1214"/>
      <c r="S25" s="1214"/>
      <c r="T25" s="1214"/>
      <c r="U25" s="1214"/>
      <c r="V25" s="1214"/>
      <c r="W25" s="1214"/>
      <c r="X25" s="1214"/>
    </row>
    <row r="26" spans="1:24" ht="9" customHeight="1">
      <c r="A26" s="1215">
        <v>2015</v>
      </c>
      <c r="B26" s="1059"/>
      <c r="C26" s="1059"/>
      <c r="D26" s="1059"/>
      <c r="E26" s="1059"/>
      <c r="F26" s="1059"/>
      <c r="G26" s="1059"/>
      <c r="H26" s="1059"/>
      <c r="I26" s="1059"/>
      <c r="J26" s="1059"/>
      <c r="K26" s="1059"/>
      <c r="L26" s="1059"/>
      <c r="M26" s="1059"/>
      <c r="N26" s="1059"/>
      <c r="O26" s="1059"/>
      <c r="P26" s="1059"/>
      <c r="Q26" s="1059"/>
      <c r="R26" s="1059"/>
      <c r="S26" s="1059"/>
      <c r="T26" s="1059"/>
      <c r="U26" s="1059"/>
      <c r="V26" s="1059"/>
      <c r="W26" s="1059"/>
      <c r="X26" s="1059"/>
    </row>
    <row r="27" spans="1:24" ht="14.1" customHeight="1">
      <c r="A27" s="1"/>
      <c r="B27" s="1"/>
      <c r="C27" s="1208">
        <v>42096</v>
      </c>
      <c r="D27" s="1179"/>
      <c r="E27" s="1"/>
      <c r="F27" s="80">
        <v>362487</v>
      </c>
      <c r="G27" s="1"/>
      <c r="H27" s="80">
        <v>27129</v>
      </c>
      <c r="I27" s="1"/>
      <c r="J27" s="81">
        <v>13.36</v>
      </c>
      <c r="K27" s="1"/>
      <c r="L27" s="1"/>
      <c r="M27" s="1"/>
      <c r="N27" s="82">
        <v>2.0000000000000001E-4</v>
      </c>
      <c r="O27" s="1"/>
      <c r="P27" s="82">
        <v>4.0000000000000001E-3</v>
      </c>
      <c r="Q27" s="1"/>
      <c r="R27" s="1"/>
      <c r="S27" s="1"/>
      <c r="T27" s="1"/>
      <c r="U27" s="1"/>
      <c r="V27" s="1"/>
      <c r="W27" s="1"/>
      <c r="X27" s="1"/>
    </row>
    <row r="28" spans="1:24" ht="9" customHeight="1">
      <c r="A28" s="1215">
        <v>2016</v>
      </c>
      <c r="B28" s="1059"/>
      <c r="C28" s="1059"/>
      <c r="D28" s="1059"/>
      <c r="E28" s="1059"/>
      <c r="F28" s="1059"/>
      <c r="G28" s="1059"/>
      <c r="H28" s="1059"/>
      <c r="I28" s="1059"/>
      <c r="J28" s="1059"/>
      <c r="K28" s="1059"/>
      <c r="L28" s="1059"/>
      <c r="M28" s="1059"/>
      <c r="N28" s="1059"/>
      <c r="O28" s="1059"/>
      <c r="P28" s="1059"/>
      <c r="Q28" s="1059"/>
      <c r="R28" s="1059"/>
      <c r="S28" s="1059"/>
      <c r="T28" s="1059"/>
      <c r="U28" s="1059"/>
      <c r="V28" s="1059"/>
      <c r="W28" s="1059"/>
      <c r="X28" s="1059"/>
    </row>
    <row r="29" spans="1:24" ht="14.1" customHeight="1">
      <c r="A29" s="1"/>
      <c r="B29" s="1"/>
      <c r="C29" s="1208">
        <v>42487</v>
      </c>
      <c r="D29" s="1179"/>
      <c r="E29" s="1"/>
      <c r="F29" s="80">
        <v>10530247</v>
      </c>
      <c r="G29" s="1"/>
      <c r="H29" s="80">
        <v>863135</v>
      </c>
      <c r="I29" s="1"/>
      <c r="J29" s="81">
        <v>12.2</v>
      </c>
      <c r="K29" s="1"/>
      <c r="L29" s="45" t="s">
        <v>360</v>
      </c>
      <c r="M29" s="1"/>
      <c r="N29" s="82">
        <v>6.4999999999999997E-3</v>
      </c>
      <c r="O29" s="1"/>
      <c r="P29" s="82">
        <v>2.0199999999999999E-2</v>
      </c>
      <c r="Q29" s="1"/>
      <c r="R29" s="1"/>
      <c r="S29" s="1"/>
      <c r="T29" s="1"/>
      <c r="U29" s="1"/>
      <c r="V29" s="1"/>
      <c r="W29" s="1"/>
      <c r="X29" s="1"/>
    </row>
    <row r="30" spans="1:24" ht="14.1" customHeight="1">
      <c r="A30" s="1"/>
      <c r="B30" s="1"/>
      <c r="C30" s="1208">
        <v>42507</v>
      </c>
      <c r="D30" s="1179"/>
      <c r="E30" s="1"/>
      <c r="F30" s="80">
        <v>170755</v>
      </c>
      <c r="G30" s="1"/>
      <c r="H30" s="80">
        <v>12936</v>
      </c>
      <c r="I30" s="1"/>
      <c r="J30" s="81">
        <v>13.2</v>
      </c>
      <c r="K30" s="1"/>
      <c r="L30" s="1"/>
      <c r="M30" s="1"/>
      <c r="N30" s="1"/>
      <c r="O30" s="1"/>
      <c r="P30" s="1"/>
      <c r="Q30" s="1"/>
      <c r="R30" s="1"/>
      <c r="S30" s="1"/>
      <c r="T30" s="1"/>
      <c r="U30" s="1"/>
      <c r="V30" s="1"/>
      <c r="W30" s="1"/>
      <c r="X30" s="1"/>
    </row>
    <row r="31" spans="1:24" ht="14.1" customHeight="1">
      <c r="A31" s="1"/>
      <c r="B31" s="1"/>
      <c r="C31" s="1208">
        <v>42513</v>
      </c>
      <c r="D31" s="1179"/>
      <c r="E31" s="1"/>
      <c r="F31" s="80">
        <v>62025</v>
      </c>
      <c r="G31" s="1"/>
      <c r="H31" s="80">
        <v>4966</v>
      </c>
      <c r="I31" s="1"/>
      <c r="J31" s="81">
        <v>12.49</v>
      </c>
      <c r="K31" s="1"/>
      <c r="L31" s="1"/>
      <c r="M31" s="1"/>
      <c r="N31" s="1"/>
      <c r="O31" s="1"/>
      <c r="P31" s="1"/>
      <c r="Q31" s="1"/>
      <c r="R31" s="1"/>
      <c r="S31" s="1"/>
      <c r="T31" s="1"/>
      <c r="U31" s="1"/>
      <c r="V31" s="1"/>
      <c r="W31" s="1"/>
      <c r="X31" s="1"/>
    </row>
    <row r="32" spans="1:24" ht="14.1" customHeight="1">
      <c r="A32" s="1"/>
      <c r="B32" s="1"/>
      <c r="C32" s="1208">
        <v>42549</v>
      </c>
      <c r="D32" s="1179"/>
      <c r="E32" s="1"/>
      <c r="F32" s="80">
        <v>64558</v>
      </c>
      <c r="G32" s="1"/>
      <c r="H32" s="80">
        <v>4966</v>
      </c>
      <c r="I32" s="1"/>
      <c r="J32" s="81">
        <v>13</v>
      </c>
      <c r="K32" s="1"/>
      <c r="L32" s="1"/>
      <c r="M32" s="1"/>
      <c r="N32" s="1"/>
      <c r="O32" s="1"/>
      <c r="P32" s="1"/>
      <c r="Q32" s="1"/>
      <c r="R32" s="1"/>
      <c r="S32" s="1"/>
      <c r="T32" s="1"/>
      <c r="U32" s="1"/>
      <c r="V32" s="1"/>
      <c r="W32" s="1"/>
      <c r="X32" s="1"/>
    </row>
    <row r="33" spans="1:24" ht="14.1" customHeight="1">
      <c r="A33" s="1"/>
      <c r="B33" s="1"/>
      <c r="C33" s="1208">
        <v>42675</v>
      </c>
      <c r="D33" s="1179"/>
      <c r="E33" s="1"/>
      <c r="F33" s="80">
        <v>40879</v>
      </c>
      <c r="G33" s="1"/>
      <c r="H33" s="80">
        <v>3111</v>
      </c>
      <c r="I33" s="1"/>
      <c r="J33" s="81">
        <v>13.14</v>
      </c>
      <c r="K33" s="1"/>
      <c r="L33" s="1"/>
      <c r="M33" s="1"/>
      <c r="N33" s="1"/>
      <c r="O33" s="1"/>
      <c r="P33" s="1"/>
      <c r="Q33" s="1"/>
      <c r="R33" s="1"/>
      <c r="S33" s="1"/>
      <c r="T33" s="1"/>
      <c r="U33" s="1"/>
      <c r="V33" s="1"/>
      <c r="W33" s="1"/>
      <c r="X33" s="1"/>
    </row>
    <row r="34" spans="1:24" ht="9" customHeight="1">
      <c r="A34" s="1215">
        <v>2017</v>
      </c>
      <c r="B34" s="1059"/>
      <c r="C34" s="1059"/>
      <c r="D34" s="1059"/>
      <c r="E34" s="1059"/>
      <c r="F34" s="1059"/>
      <c r="G34" s="1059"/>
      <c r="H34" s="1059"/>
      <c r="I34" s="1059"/>
      <c r="J34" s="1059"/>
      <c r="K34" s="1059"/>
      <c r="L34" s="1059"/>
      <c r="M34" s="1059"/>
      <c r="N34" s="1059"/>
      <c r="O34" s="1059"/>
      <c r="P34" s="1059"/>
      <c r="Q34" s="1059"/>
      <c r="R34" s="1059"/>
      <c r="S34" s="1059"/>
      <c r="T34" s="1059"/>
      <c r="U34" s="1059"/>
      <c r="V34" s="1059"/>
      <c r="W34" s="1059"/>
      <c r="X34" s="1059"/>
    </row>
    <row r="35" spans="1:24" ht="14.1" customHeight="1">
      <c r="A35" s="1"/>
      <c r="B35" s="1"/>
      <c r="C35" s="1208">
        <v>42741</v>
      </c>
      <c r="D35" s="1179"/>
      <c r="E35" s="1"/>
      <c r="F35" s="80">
        <v>19710</v>
      </c>
      <c r="G35" s="1"/>
      <c r="H35" s="80">
        <v>1500</v>
      </c>
      <c r="I35" s="1"/>
      <c r="J35" s="81">
        <v>13.14</v>
      </c>
      <c r="K35" s="1"/>
      <c r="L35" s="1"/>
      <c r="M35" s="1"/>
      <c r="N35" s="82">
        <v>8.0000000000000004E-4</v>
      </c>
      <c r="O35" s="1"/>
      <c r="P35" s="82">
        <v>1.6400000000000001E-2</v>
      </c>
      <c r="Q35" s="1"/>
      <c r="R35" s="1"/>
      <c r="S35" s="1"/>
      <c r="T35" s="1"/>
      <c r="U35" s="1"/>
      <c r="V35" s="1"/>
      <c r="W35" s="1"/>
      <c r="X35" s="1"/>
    </row>
    <row r="36" spans="1:24" ht="14.1" customHeight="1">
      <c r="A36" s="1"/>
      <c r="B36" s="1"/>
      <c r="C36" s="1208">
        <v>42797</v>
      </c>
      <c r="D36" s="1179"/>
      <c r="E36" s="1"/>
      <c r="F36" s="80">
        <v>67810</v>
      </c>
      <c r="G36" s="1"/>
      <c r="H36" s="80">
        <v>4986</v>
      </c>
      <c r="I36" s="1"/>
      <c r="J36" s="81">
        <v>13.6</v>
      </c>
      <c r="K36" s="1"/>
      <c r="L36" s="1"/>
      <c r="M36" s="1"/>
      <c r="N36" s="1"/>
      <c r="O36" s="1"/>
      <c r="P36" s="1"/>
      <c r="Q36" s="1"/>
      <c r="R36" s="1"/>
      <c r="S36" s="1"/>
      <c r="T36" s="1"/>
      <c r="U36" s="1"/>
      <c r="V36" s="1"/>
      <c r="W36" s="1"/>
      <c r="X36" s="1"/>
    </row>
    <row r="37" spans="1:24" ht="14.1" customHeight="1">
      <c r="A37" s="1"/>
      <c r="B37" s="1"/>
      <c r="C37" s="1208">
        <v>42928</v>
      </c>
      <c r="D37" s="1179"/>
      <c r="E37" s="1"/>
      <c r="F37" s="80">
        <v>787440</v>
      </c>
      <c r="G37" s="1"/>
      <c r="H37" s="80">
        <v>57900</v>
      </c>
      <c r="I37" s="1"/>
      <c r="J37" s="81">
        <v>13.6</v>
      </c>
      <c r="K37" s="1"/>
      <c r="L37" s="1"/>
      <c r="M37" s="1"/>
      <c r="N37" s="1"/>
      <c r="O37" s="1"/>
      <c r="P37" s="1"/>
      <c r="Q37" s="1"/>
      <c r="R37" s="1"/>
      <c r="S37" s="1"/>
      <c r="T37" s="1"/>
      <c r="U37" s="1"/>
      <c r="V37" s="1"/>
      <c r="W37" s="1"/>
      <c r="X37" s="1"/>
    </row>
    <row r="38" spans="1:24" ht="14.1" customHeight="1">
      <c r="A38" s="1"/>
      <c r="B38" s="1"/>
      <c r="C38" s="1208">
        <v>43060</v>
      </c>
      <c r="D38" s="1179"/>
      <c r="E38" s="1"/>
      <c r="F38" s="80">
        <v>45655</v>
      </c>
      <c r="G38" s="1"/>
      <c r="H38" s="80">
        <v>3357</v>
      </c>
      <c r="I38" s="1"/>
      <c r="J38" s="81">
        <v>13.6</v>
      </c>
      <c r="K38" s="1"/>
      <c r="L38" s="1"/>
      <c r="M38" s="1"/>
      <c r="N38" s="1"/>
      <c r="O38" s="1"/>
      <c r="P38" s="1"/>
      <c r="Q38" s="1"/>
      <c r="R38" s="1"/>
      <c r="S38" s="1"/>
      <c r="T38" s="1"/>
      <c r="U38" s="1"/>
      <c r="V38" s="1"/>
      <c r="W38" s="1"/>
      <c r="X38" s="1"/>
    </row>
    <row r="39" spans="1:24" ht="9" customHeight="1">
      <c r="A39" s="1215">
        <v>2018</v>
      </c>
      <c r="B39" s="1059"/>
      <c r="C39" s="1059"/>
      <c r="D39" s="1059"/>
      <c r="E39" s="1059"/>
      <c r="F39" s="1059"/>
      <c r="G39" s="1059"/>
      <c r="H39" s="1059"/>
      <c r="I39" s="1059"/>
      <c r="J39" s="1059"/>
      <c r="K39" s="1059"/>
      <c r="L39" s="1059"/>
      <c r="M39" s="1059"/>
      <c r="N39" s="1059"/>
      <c r="O39" s="1059"/>
      <c r="P39" s="1059"/>
      <c r="Q39" s="1059"/>
      <c r="R39" s="1059"/>
      <c r="S39" s="1059"/>
      <c r="T39" s="1059"/>
      <c r="U39" s="1059"/>
      <c r="V39" s="1059"/>
      <c r="W39" s="1059"/>
      <c r="X39" s="1059"/>
    </row>
    <row r="40" spans="1:24" ht="14.1" customHeight="1">
      <c r="A40" s="1"/>
      <c r="B40" s="1"/>
      <c r="C40" s="1208">
        <v>43215</v>
      </c>
      <c r="D40" s="1179"/>
      <c r="E40" s="1"/>
      <c r="F40" s="80">
        <v>799556</v>
      </c>
      <c r="G40" s="1"/>
      <c r="H40" s="80">
        <v>51551</v>
      </c>
      <c r="I40" s="1"/>
      <c r="J40" s="81">
        <v>15.51</v>
      </c>
      <c r="K40" s="1"/>
      <c r="L40" s="1"/>
      <c r="M40" s="1"/>
      <c r="N40" s="82">
        <v>1.01E-2</v>
      </c>
      <c r="O40" s="1"/>
      <c r="P40" s="82">
        <v>4.4200000000000003E-2</v>
      </c>
      <c r="Q40" s="1"/>
      <c r="R40" s="1"/>
      <c r="S40" s="1"/>
      <c r="T40" s="1"/>
      <c r="U40" s="1"/>
      <c r="V40" s="1"/>
      <c r="W40" s="1"/>
      <c r="X40" s="1"/>
    </row>
    <row r="41" spans="1:24" ht="14.1" customHeight="1">
      <c r="A41" s="1"/>
      <c r="B41" s="1"/>
      <c r="C41" s="1208">
        <v>43217</v>
      </c>
      <c r="D41" s="1179"/>
      <c r="E41" s="1"/>
      <c r="F41" s="80">
        <v>118373</v>
      </c>
      <c r="G41" s="1"/>
      <c r="H41" s="80">
        <v>7307</v>
      </c>
      <c r="I41" s="1"/>
      <c r="J41" s="81">
        <v>16.2</v>
      </c>
      <c r="K41" s="1"/>
      <c r="L41" s="1"/>
      <c r="M41" s="1"/>
      <c r="N41" s="1"/>
      <c r="O41" s="1"/>
      <c r="P41" s="1"/>
      <c r="Q41" s="1"/>
      <c r="R41" s="1"/>
      <c r="S41" s="1"/>
      <c r="T41" s="1"/>
      <c r="U41" s="1"/>
      <c r="V41" s="1"/>
      <c r="W41" s="1"/>
      <c r="X41" s="1"/>
    </row>
    <row r="42" spans="1:24" ht="14.1" customHeight="1">
      <c r="A42" s="1"/>
      <c r="B42" s="1"/>
      <c r="C42" s="1208">
        <v>43355</v>
      </c>
      <c r="D42" s="1179"/>
      <c r="E42" s="1"/>
      <c r="F42" s="80">
        <v>118546</v>
      </c>
      <c r="G42" s="1"/>
      <c r="H42" s="80">
        <v>7137</v>
      </c>
      <c r="I42" s="1"/>
      <c r="J42" s="81">
        <v>16.61</v>
      </c>
      <c r="K42" s="1"/>
      <c r="L42" s="1"/>
      <c r="M42" s="1"/>
      <c r="N42" s="1"/>
      <c r="O42" s="1"/>
      <c r="P42" s="1"/>
      <c r="Q42" s="1"/>
      <c r="R42" s="1"/>
      <c r="S42" s="1"/>
      <c r="T42" s="1"/>
      <c r="U42" s="1"/>
      <c r="V42" s="1"/>
      <c r="W42" s="1"/>
      <c r="X42" s="1"/>
    </row>
    <row r="43" spans="1:24" ht="14.1" customHeight="1">
      <c r="A43" s="1"/>
      <c r="B43" s="1"/>
      <c r="C43" s="1208">
        <v>43362</v>
      </c>
      <c r="D43" s="1179"/>
      <c r="E43" s="1"/>
      <c r="F43" s="80">
        <v>1059500</v>
      </c>
      <c r="G43" s="1"/>
      <c r="H43" s="80">
        <v>65000</v>
      </c>
      <c r="I43" s="1"/>
      <c r="J43" s="81">
        <v>16.3</v>
      </c>
      <c r="K43" s="1"/>
      <c r="L43" s="1"/>
      <c r="M43" s="1"/>
      <c r="N43" s="1"/>
      <c r="O43" s="1"/>
      <c r="P43" s="1"/>
      <c r="Q43" s="1"/>
      <c r="R43" s="1"/>
      <c r="S43" s="1"/>
      <c r="T43" s="1"/>
      <c r="U43" s="1"/>
      <c r="V43" s="1"/>
      <c r="W43" s="1"/>
      <c r="X43" s="1"/>
    </row>
    <row r="44" spans="1:24" ht="14.1" customHeight="1">
      <c r="A44" s="1"/>
      <c r="B44" s="1"/>
      <c r="C44" s="1208">
        <v>43363</v>
      </c>
      <c r="D44" s="1179"/>
      <c r="E44" s="1"/>
      <c r="F44" s="80">
        <v>4026100</v>
      </c>
      <c r="G44" s="1"/>
      <c r="H44" s="80">
        <v>247000</v>
      </c>
      <c r="I44" s="1"/>
      <c r="J44" s="81">
        <v>16.3</v>
      </c>
      <c r="K44" s="1"/>
      <c r="L44" s="1"/>
      <c r="M44" s="1"/>
      <c r="N44" s="1"/>
      <c r="O44" s="1"/>
      <c r="P44" s="1"/>
      <c r="Q44" s="1"/>
      <c r="R44" s="1"/>
      <c r="S44" s="1"/>
      <c r="T44" s="1"/>
      <c r="U44" s="1"/>
      <c r="V44" s="1"/>
      <c r="W44" s="1"/>
      <c r="X44" s="1"/>
    </row>
    <row r="45" spans="1:24" ht="14.1" customHeight="1">
      <c r="A45" s="1"/>
      <c r="B45" s="1"/>
      <c r="C45" s="1208">
        <v>43364</v>
      </c>
      <c r="D45" s="1179"/>
      <c r="E45" s="1"/>
      <c r="F45" s="80">
        <v>2573000</v>
      </c>
      <c r="G45" s="1"/>
      <c r="H45" s="80">
        <v>155000</v>
      </c>
      <c r="I45" s="1"/>
      <c r="J45" s="81">
        <v>16.600000000000001</v>
      </c>
      <c r="K45" s="1"/>
      <c r="L45" s="1"/>
      <c r="M45" s="1"/>
      <c r="N45" s="1"/>
      <c r="O45" s="1"/>
      <c r="P45" s="1"/>
      <c r="Q45" s="1"/>
      <c r="R45" s="1"/>
      <c r="S45" s="1"/>
      <c r="T45" s="1"/>
      <c r="U45" s="1"/>
      <c r="V45" s="1"/>
      <c r="W45" s="1"/>
      <c r="X45" s="1"/>
    </row>
    <row r="46" spans="1:24" ht="14.1" customHeight="1">
      <c r="A46" s="1"/>
      <c r="B46" s="1"/>
      <c r="C46" s="1208">
        <v>43403</v>
      </c>
      <c r="D46" s="1179"/>
      <c r="E46" s="1"/>
      <c r="F46" s="80">
        <v>2325000</v>
      </c>
      <c r="G46" s="1"/>
      <c r="H46" s="80">
        <v>155000</v>
      </c>
      <c r="I46" s="1"/>
      <c r="J46" s="81">
        <v>15</v>
      </c>
      <c r="K46" s="1"/>
      <c r="L46" s="1"/>
      <c r="M46" s="1"/>
      <c r="N46" s="1"/>
      <c r="O46" s="1"/>
      <c r="P46" s="1"/>
      <c r="Q46" s="1"/>
      <c r="R46" s="1"/>
      <c r="S46" s="1"/>
      <c r="T46" s="1"/>
      <c r="U46" s="1"/>
      <c r="V46" s="1"/>
      <c r="W46" s="1"/>
      <c r="X46" s="1"/>
    </row>
    <row r="47" spans="1:24" ht="14.1" customHeight="1">
      <c r="A47" s="1"/>
      <c r="B47" s="1"/>
      <c r="C47" s="1208">
        <v>43404</v>
      </c>
      <c r="D47" s="1179"/>
      <c r="E47" s="1"/>
      <c r="F47" s="80">
        <v>4123344</v>
      </c>
      <c r="G47" s="1"/>
      <c r="H47" s="80">
        <v>257709</v>
      </c>
      <c r="I47" s="1"/>
      <c r="J47" s="81">
        <v>16</v>
      </c>
      <c r="K47" s="1"/>
      <c r="L47" s="1"/>
      <c r="M47" s="1"/>
      <c r="N47" s="1"/>
      <c r="O47" s="1"/>
      <c r="P47" s="1"/>
      <c r="Q47" s="1"/>
      <c r="R47" s="1"/>
      <c r="S47" s="1"/>
      <c r="T47" s="1"/>
      <c r="U47" s="1"/>
      <c r="V47" s="1"/>
      <c r="W47" s="1"/>
      <c r="X47" s="1"/>
    </row>
    <row r="48" spans="1:24" ht="14.1" customHeight="1">
      <c r="A48" s="1"/>
      <c r="B48" s="1"/>
      <c r="C48" s="1208">
        <v>43417</v>
      </c>
      <c r="D48" s="1179"/>
      <c r="E48" s="1"/>
      <c r="F48" s="80">
        <v>1700</v>
      </c>
      <c r="G48" s="1"/>
      <c r="H48" s="80">
        <v>100</v>
      </c>
      <c r="I48" s="1"/>
      <c r="J48" s="81">
        <v>17</v>
      </c>
      <c r="K48" s="1"/>
      <c r="L48" s="1"/>
      <c r="M48" s="1"/>
      <c r="N48" s="1"/>
      <c r="O48" s="1"/>
      <c r="P48" s="1"/>
      <c r="Q48" s="1"/>
      <c r="R48" s="1"/>
      <c r="S48" s="1"/>
      <c r="T48" s="1"/>
      <c r="U48" s="1"/>
      <c r="V48" s="1"/>
      <c r="W48" s="1"/>
      <c r="X48" s="1"/>
    </row>
    <row r="49" spans="1:24" ht="14.1" customHeight="1">
      <c r="A49" s="1"/>
      <c r="B49" s="1"/>
      <c r="C49" s="1208">
        <v>43418</v>
      </c>
      <c r="D49" s="1179"/>
      <c r="E49" s="1"/>
      <c r="F49" s="80">
        <v>137700</v>
      </c>
      <c r="G49" s="1"/>
      <c r="H49" s="80">
        <v>8100</v>
      </c>
      <c r="I49" s="1"/>
      <c r="J49" s="81">
        <v>17</v>
      </c>
      <c r="K49" s="1"/>
      <c r="L49" s="1"/>
      <c r="M49" s="1"/>
      <c r="N49" s="1"/>
      <c r="O49" s="1"/>
      <c r="P49" s="1"/>
      <c r="Q49" s="1"/>
      <c r="R49" s="1"/>
      <c r="S49" s="1"/>
      <c r="T49" s="1"/>
      <c r="U49" s="1"/>
      <c r="V49" s="1"/>
      <c r="W49" s="1"/>
      <c r="X49" s="1"/>
    </row>
    <row r="50" spans="1:24" ht="14.1" customHeight="1">
      <c r="A50" s="1"/>
      <c r="B50" s="1"/>
      <c r="C50" s="1208">
        <v>43419</v>
      </c>
      <c r="D50" s="1179"/>
      <c r="E50" s="1"/>
      <c r="F50" s="80">
        <v>993283</v>
      </c>
      <c r="G50" s="1"/>
      <c r="H50" s="80">
        <v>59124</v>
      </c>
      <c r="I50" s="1"/>
      <c r="J50" s="81">
        <v>16.8</v>
      </c>
      <c r="K50" s="1"/>
      <c r="L50" s="1"/>
      <c r="M50" s="1"/>
      <c r="N50" s="1"/>
      <c r="O50" s="1"/>
      <c r="P50" s="1"/>
      <c r="Q50" s="1"/>
      <c r="R50" s="1"/>
      <c r="S50" s="1"/>
      <c r="T50" s="1"/>
      <c r="U50" s="1"/>
      <c r="V50" s="1"/>
      <c r="W50" s="1"/>
      <c r="X50" s="1"/>
    </row>
    <row r="51" spans="1:24" ht="9" customHeight="1">
      <c r="A51" s="1213" t="s">
        <v>362</v>
      </c>
      <c r="B51" s="1214"/>
      <c r="C51" s="1214"/>
      <c r="D51" s="1214"/>
      <c r="E51" s="1214"/>
      <c r="F51" s="1214"/>
      <c r="G51" s="1214"/>
      <c r="H51" s="1214"/>
      <c r="I51" s="1214"/>
      <c r="J51" s="1214"/>
      <c r="K51" s="1214"/>
      <c r="L51" s="1214"/>
      <c r="M51" s="1214"/>
      <c r="N51" s="1214"/>
      <c r="O51" s="1214"/>
      <c r="P51" s="1214"/>
      <c r="Q51" s="1214"/>
      <c r="R51" s="1214"/>
      <c r="S51" s="1214"/>
      <c r="T51" s="1214"/>
      <c r="U51" s="1214"/>
      <c r="V51" s="1214"/>
      <c r="W51" s="1214"/>
      <c r="X51" s="1214"/>
    </row>
    <row r="52" spans="1:24" ht="9" customHeight="1">
      <c r="A52" s="1215">
        <v>2016</v>
      </c>
      <c r="B52" s="1059"/>
      <c r="C52" s="1059"/>
      <c r="D52" s="1059"/>
      <c r="E52" s="1059"/>
      <c r="F52" s="1059"/>
      <c r="G52" s="1059"/>
      <c r="H52" s="1059"/>
      <c r="I52" s="1059"/>
      <c r="J52" s="1059"/>
      <c r="K52" s="1059"/>
      <c r="L52" s="1059"/>
      <c r="M52" s="1059"/>
      <c r="N52" s="1059"/>
      <c r="O52" s="1059"/>
      <c r="P52" s="1059"/>
      <c r="Q52" s="1059"/>
      <c r="R52" s="1059"/>
      <c r="S52" s="1059"/>
      <c r="T52" s="1059"/>
      <c r="U52" s="1059"/>
      <c r="V52" s="1059"/>
      <c r="W52" s="1059"/>
      <c r="X52" s="1059"/>
    </row>
    <row r="53" spans="1:24" ht="14.1" customHeight="1">
      <c r="A53" s="1"/>
      <c r="B53" s="1"/>
      <c r="C53" s="1208">
        <v>42662</v>
      </c>
      <c r="D53" s="1179"/>
      <c r="E53" s="1"/>
      <c r="F53" s="80">
        <v>1642598</v>
      </c>
      <c r="G53" s="1"/>
      <c r="H53" s="80">
        <v>14250</v>
      </c>
      <c r="I53" s="1"/>
      <c r="J53" s="81">
        <v>115.27</v>
      </c>
      <c r="K53" s="1"/>
      <c r="L53" s="45" t="s">
        <v>360</v>
      </c>
      <c r="M53" s="1"/>
      <c r="N53" s="82">
        <v>7.9000000000000008E-3</v>
      </c>
      <c r="O53" s="1"/>
      <c r="P53" s="82">
        <v>8.0999999999999996E-3</v>
      </c>
      <c r="Q53" s="1"/>
      <c r="R53" s="1"/>
      <c r="S53" s="1"/>
      <c r="T53" s="1"/>
      <c r="U53" s="1"/>
      <c r="V53" s="1"/>
      <c r="W53" s="1"/>
      <c r="X53" s="1"/>
    </row>
    <row r="54" spans="1:24" ht="14.1" customHeight="1">
      <c r="A54" s="1"/>
      <c r="B54" s="1"/>
      <c r="C54" s="1208">
        <v>42711</v>
      </c>
      <c r="D54" s="1179"/>
      <c r="E54" s="1"/>
      <c r="F54" s="80">
        <v>190772</v>
      </c>
      <c r="G54" s="1"/>
      <c r="H54" s="80">
        <v>1655</v>
      </c>
      <c r="I54" s="1"/>
      <c r="J54" s="81">
        <v>115.27</v>
      </c>
      <c r="K54" s="1"/>
      <c r="L54" s="1"/>
      <c r="M54" s="1"/>
      <c r="N54" s="1"/>
      <c r="O54" s="1"/>
      <c r="P54" s="1"/>
      <c r="Q54" s="1"/>
      <c r="R54" s="1"/>
      <c r="S54" s="1"/>
      <c r="T54" s="1"/>
      <c r="U54" s="1"/>
      <c r="V54" s="1"/>
      <c r="W54" s="1"/>
      <c r="X54" s="1"/>
    </row>
    <row r="55" spans="1:24" ht="9" customHeight="1">
      <c r="A55" s="1215">
        <v>2017</v>
      </c>
      <c r="B55" s="1059"/>
      <c r="C55" s="1059"/>
      <c r="D55" s="1059"/>
      <c r="E55" s="1059"/>
      <c r="F55" s="1059"/>
      <c r="G55" s="1059"/>
      <c r="H55" s="1059"/>
      <c r="I55" s="1059"/>
      <c r="J55" s="1059"/>
      <c r="K55" s="1059"/>
      <c r="L55" s="1059"/>
      <c r="M55" s="1059"/>
      <c r="N55" s="1059"/>
      <c r="O55" s="1059"/>
      <c r="P55" s="1059"/>
      <c r="Q55" s="1059"/>
      <c r="R55" s="1059"/>
      <c r="S55" s="1059"/>
      <c r="T55" s="1059"/>
      <c r="U55" s="1059"/>
      <c r="V55" s="1059"/>
      <c r="W55" s="1059"/>
      <c r="X55" s="1059"/>
    </row>
    <row r="56" spans="1:24" ht="14.1" customHeight="1">
      <c r="A56" s="1"/>
      <c r="B56" s="1"/>
      <c r="C56" s="1208">
        <v>42923</v>
      </c>
      <c r="D56" s="1179"/>
      <c r="E56" s="1"/>
      <c r="F56" s="80">
        <v>8179782</v>
      </c>
      <c r="G56" s="1"/>
      <c r="H56" s="80">
        <v>69847</v>
      </c>
      <c r="I56" s="1"/>
      <c r="J56" s="81">
        <v>117.11</v>
      </c>
      <c r="K56" s="1"/>
      <c r="L56" s="45" t="s">
        <v>360</v>
      </c>
      <c r="M56" s="1"/>
      <c r="N56" s="82">
        <v>3.4500000000000003E-2</v>
      </c>
      <c r="O56" s="1"/>
      <c r="P56" s="82">
        <v>4.1000000000000003E-3</v>
      </c>
      <c r="Q56" s="1"/>
      <c r="R56" s="1"/>
      <c r="S56" s="1"/>
      <c r="T56" s="1"/>
      <c r="U56" s="1"/>
      <c r="V56" s="1"/>
      <c r="W56" s="1"/>
      <c r="X56" s="1"/>
    </row>
    <row r="57" spans="1:24" ht="9" customHeight="1">
      <c r="A57" s="1215">
        <v>2018</v>
      </c>
      <c r="B57" s="1059"/>
      <c r="C57" s="1059"/>
      <c r="D57" s="1059"/>
      <c r="E57" s="1059"/>
      <c r="F57" s="1059"/>
      <c r="G57" s="1059"/>
      <c r="H57" s="1059"/>
      <c r="I57" s="1059"/>
      <c r="J57" s="1059"/>
      <c r="K57" s="1059"/>
      <c r="L57" s="1059"/>
      <c r="M57" s="1059"/>
      <c r="N57" s="1059"/>
      <c r="O57" s="1059"/>
      <c r="P57" s="1059"/>
      <c r="Q57" s="1059"/>
      <c r="R57" s="1059"/>
      <c r="S57" s="1059"/>
      <c r="T57" s="1059"/>
      <c r="U57" s="1059"/>
      <c r="V57" s="1059"/>
      <c r="W57" s="1059"/>
      <c r="X57" s="1059"/>
    </row>
    <row r="58" spans="1:24" ht="14.1" customHeight="1">
      <c r="A58" s="1"/>
      <c r="B58" s="1"/>
      <c r="C58" s="1208">
        <v>43454</v>
      </c>
      <c r="D58" s="1179"/>
      <c r="E58" s="1"/>
      <c r="F58" s="80">
        <v>48055296</v>
      </c>
      <c r="G58" s="1"/>
      <c r="H58" s="80">
        <v>369713</v>
      </c>
      <c r="I58" s="1"/>
      <c r="J58" s="81">
        <v>129.97999999999999</v>
      </c>
      <c r="K58" s="1"/>
      <c r="L58" s="45" t="s">
        <v>360</v>
      </c>
      <c r="M58" s="1"/>
      <c r="N58" s="82">
        <v>0.1827</v>
      </c>
      <c r="O58" s="1"/>
      <c r="P58" s="82">
        <v>4.0000000000000001E-3</v>
      </c>
      <c r="Q58" s="1"/>
      <c r="R58" s="1"/>
      <c r="S58" s="1"/>
      <c r="T58" s="1"/>
      <c r="U58" s="1"/>
      <c r="V58" s="1"/>
      <c r="W58" s="1"/>
      <c r="X58" s="1"/>
    </row>
    <row r="59" spans="1:24" ht="9" customHeight="1">
      <c r="A59" s="1213" t="s">
        <v>363</v>
      </c>
      <c r="B59" s="1214"/>
      <c r="C59" s="1214"/>
      <c r="D59" s="1214"/>
      <c r="E59" s="1214"/>
      <c r="F59" s="1214"/>
      <c r="G59" s="1214"/>
      <c r="H59" s="1214"/>
      <c r="I59" s="1214"/>
      <c r="J59" s="1214"/>
      <c r="K59" s="1214"/>
      <c r="L59" s="1214"/>
      <c r="M59" s="1214"/>
      <c r="N59" s="1214"/>
      <c r="O59" s="1214"/>
      <c r="P59" s="1214"/>
      <c r="Q59" s="1214"/>
      <c r="R59" s="1214"/>
      <c r="S59" s="1214"/>
      <c r="T59" s="1214"/>
      <c r="U59" s="1214"/>
      <c r="V59" s="1214"/>
      <c r="W59" s="1214"/>
      <c r="X59" s="1214"/>
    </row>
    <row r="60" spans="1:24" ht="9" customHeight="1">
      <c r="A60" s="1215">
        <v>2016</v>
      </c>
      <c r="B60" s="1059"/>
      <c r="C60" s="1059"/>
      <c r="D60" s="1059"/>
      <c r="E60" s="1059"/>
      <c r="F60" s="1059"/>
      <c r="G60" s="1059"/>
      <c r="H60" s="1059"/>
      <c r="I60" s="1059"/>
      <c r="J60" s="1059"/>
      <c r="K60" s="1059"/>
      <c r="L60" s="1059"/>
      <c r="M60" s="1059"/>
      <c r="N60" s="1059"/>
      <c r="O60" s="1059"/>
      <c r="P60" s="1059"/>
      <c r="Q60" s="1059"/>
      <c r="R60" s="1059"/>
      <c r="S60" s="1059"/>
      <c r="T60" s="1059"/>
      <c r="U60" s="1059"/>
      <c r="V60" s="1059"/>
      <c r="W60" s="1059"/>
      <c r="X60" s="1059"/>
    </row>
    <row r="61" spans="1:24" ht="14.1" customHeight="1">
      <c r="A61" s="1"/>
      <c r="B61" s="1"/>
      <c r="C61" s="1208">
        <v>42502</v>
      </c>
      <c r="D61" s="1179"/>
      <c r="E61" s="1"/>
      <c r="F61" s="80">
        <v>1115990207</v>
      </c>
      <c r="G61" s="1"/>
      <c r="H61" s="80">
        <v>43237</v>
      </c>
      <c r="I61" s="1"/>
      <c r="J61" s="81">
        <v>25811</v>
      </c>
      <c r="K61" s="1"/>
      <c r="L61" s="45" t="s">
        <v>360</v>
      </c>
      <c r="M61" s="1"/>
      <c r="N61" s="82">
        <v>0.95840000000000003</v>
      </c>
      <c r="O61" s="1"/>
      <c r="P61" s="82">
        <v>4.0000000000000001E-3</v>
      </c>
      <c r="Q61" s="1"/>
      <c r="R61" s="1"/>
      <c r="S61" s="1"/>
      <c r="T61" s="1"/>
      <c r="U61" s="1"/>
      <c r="V61" s="1"/>
      <c r="W61" s="1"/>
      <c r="X61" s="1"/>
    </row>
    <row r="62" spans="1:24" ht="9" customHeight="1">
      <c r="A62" s="1213" t="s">
        <v>364</v>
      </c>
      <c r="B62" s="1214"/>
      <c r="C62" s="1214"/>
      <c r="D62" s="1214"/>
      <c r="E62" s="1214"/>
      <c r="F62" s="1214"/>
      <c r="G62" s="1214"/>
      <c r="H62" s="1214"/>
      <c r="I62" s="1214"/>
      <c r="J62" s="1214"/>
      <c r="K62" s="1214"/>
      <c r="L62" s="1214"/>
      <c r="M62" s="1214"/>
      <c r="N62" s="1214"/>
      <c r="O62" s="1214"/>
      <c r="P62" s="1214"/>
      <c r="Q62" s="1214"/>
      <c r="R62" s="1214"/>
      <c r="S62" s="1214"/>
      <c r="T62" s="1214"/>
      <c r="U62" s="1214"/>
      <c r="V62" s="1214"/>
      <c r="W62" s="1214"/>
      <c r="X62" s="1214"/>
    </row>
    <row r="63" spans="1:24" ht="9" customHeight="1">
      <c r="A63" s="1215">
        <v>2016</v>
      </c>
      <c r="B63" s="1059"/>
      <c r="C63" s="1059"/>
      <c r="D63" s="1059"/>
      <c r="E63" s="1059"/>
      <c r="F63" s="1059"/>
      <c r="G63" s="1059"/>
      <c r="H63" s="1059"/>
      <c r="I63" s="1059"/>
      <c r="J63" s="1059"/>
      <c r="K63" s="1059"/>
      <c r="L63" s="1059"/>
      <c r="M63" s="1059"/>
      <c r="N63" s="1059"/>
      <c r="O63" s="1059"/>
      <c r="P63" s="1059"/>
      <c r="Q63" s="1059"/>
      <c r="R63" s="1059"/>
      <c r="S63" s="1059"/>
      <c r="T63" s="1059"/>
      <c r="U63" s="1059"/>
      <c r="V63" s="1059"/>
      <c r="W63" s="1059"/>
      <c r="X63" s="1059"/>
    </row>
    <row r="64" spans="1:24" ht="14.1" customHeight="1">
      <c r="A64" s="1"/>
      <c r="B64" s="1"/>
      <c r="C64" s="1208">
        <v>42523</v>
      </c>
      <c r="D64" s="1179"/>
      <c r="E64" s="1"/>
      <c r="F64" s="80">
        <v>1948538</v>
      </c>
      <c r="G64" s="1"/>
      <c r="H64" s="80">
        <v>77817</v>
      </c>
      <c r="I64" s="1"/>
      <c r="J64" s="81">
        <v>25.04</v>
      </c>
      <c r="K64" s="1"/>
      <c r="L64" s="1"/>
      <c r="M64" s="1"/>
      <c r="N64" s="82">
        <v>1.1000000000000001E-3</v>
      </c>
      <c r="O64" s="1"/>
      <c r="P64" s="82">
        <v>4.0000000000000001E-3</v>
      </c>
      <c r="Q64" s="1"/>
      <c r="R64" s="1"/>
      <c r="S64" s="1"/>
      <c r="T64" s="1"/>
      <c r="U64" s="1"/>
      <c r="V64" s="1"/>
      <c r="W64" s="1"/>
      <c r="X64" s="1"/>
    </row>
    <row r="65" spans="1:24" ht="9" customHeight="1">
      <c r="A65" s="1213" t="s">
        <v>365</v>
      </c>
      <c r="B65" s="1214"/>
      <c r="C65" s="1214"/>
      <c r="D65" s="1214"/>
      <c r="E65" s="1214"/>
      <c r="F65" s="1214"/>
      <c r="G65" s="1214"/>
      <c r="H65" s="1214"/>
      <c r="I65" s="1214"/>
      <c r="J65" s="1214"/>
      <c r="K65" s="1214"/>
      <c r="L65" s="1214"/>
      <c r="M65" s="1214"/>
      <c r="N65" s="1214"/>
      <c r="O65" s="1214"/>
      <c r="P65" s="1214"/>
      <c r="Q65" s="1214"/>
      <c r="R65" s="1214"/>
      <c r="S65" s="1214"/>
      <c r="T65" s="1214"/>
      <c r="U65" s="1214"/>
      <c r="V65" s="1214"/>
      <c r="W65" s="1214"/>
      <c r="X65" s="1214"/>
    </row>
    <row r="66" spans="1:24" ht="9" customHeight="1">
      <c r="A66" s="1215">
        <v>2015</v>
      </c>
      <c r="B66" s="1059"/>
      <c r="C66" s="1059"/>
      <c r="D66" s="1059"/>
      <c r="E66" s="1059"/>
      <c r="F66" s="1059"/>
      <c r="G66" s="1059"/>
      <c r="H66" s="1059"/>
      <c r="I66" s="1059"/>
      <c r="J66" s="1059"/>
      <c r="K66" s="1059"/>
      <c r="L66" s="1059"/>
      <c r="M66" s="1059"/>
      <c r="N66" s="1059"/>
      <c r="O66" s="1059"/>
      <c r="P66" s="1059"/>
      <c r="Q66" s="1059"/>
      <c r="R66" s="1059"/>
      <c r="S66" s="1059"/>
      <c r="T66" s="1059"/>
      <c r="U66" s="1059"/>
      <c r="V66" s="1059"/>
      <c r="W66" s="1059"/>
      <c r="X66" s="1059"/>
    </row>
    <row r="67" spans="1:24" ht="14.1" customHeight="1">
      <c r="A67" s="1"/>
      <c r="B67" s="1"/>
      <c r="C67" s="1208">
        <v>42181</v>
      </c>
      <c r="D67" s="1179"/>
      <c r="E67" s="1"/>
      <c r="F67" s="80">
        <v>240509657</v>
      </c>
      <c r="G67" s="1"/>
      <c r="H67" s="80">
        <v>1690278</v>
      </c>
      <c r="I67" s="1"/>
      <c r="J67" s="81">
        <v>142.29</v>
      </c>
      <c r="K67" s="1"/>
      <c r="L67" s="45" t="s">
        <v>360</v>
      </c>
      <c r="M67" s="1"/>
      <c r="N67" s="82">
        <v>0.28589999999999999</v>
      </c>
      <c r="O67" s="1"/>
      <c r="P67" s="82">
        <v>8.0999999999999996E-3</v>
      </c>
      <c r="Q67" s="1"/>
      <c r="R67" s="1"/>
      <c r="S67" s="1"/>
      <c r="T67" s="1"/>
      <c r="U67" s="1"/>
      <c r="V67" s="1"/>
      <c r="W67" s="1"/>
      <c r="X67" s="1"/>
    </row>
    <row r="68" spans="1:24" ht="14.1" customHeight="1">
      <c r="A68" s="1"/>
      <c r="B68" s="1"/>
      <c r="C68" s="1208">
        <v>42338</v>
      </c>
      <c r="D68" s="1179"/>
      <c r="E68" s="1"/>
      <c r="F68" s="80">
        <v>14583081</v>
      </c>
      <c r="G68" s="1"/>
      <c r="H68" s="80">
        <v>99584</v>
      </c>
      <c r="I68" s="1"/>
      <c r="J68" s="81">
        <v>146.44</v>
      </c>
      <c r="K68" s="1"/>
      <c r="L68" s="45" t="s">
        <v>360</v>
      </c>
      <c r="M68" s="1"/>
      <c r="N68" s="1"/>
      <c r="O68" s="1"/>
      <c r="P68" s="1"/>
      <c r="Q68" s="1"/>
      <c r="R68" s="1"/>
      <c r="S68" s="1"/>
      <c r="T68" s="1"/>
      <c r="U68" s="1"/>
      <c r="V68" s="1"/>
      <c r="W68" s="1"/>
      <c r="X68" s="1"/>
    </row>
    <row r="69" spans="1:24" ht="9" customHeight="1">
      <c r="A69" s="1213" t="s">
        <v>366</v>
      </c>
      <c r="B69" s="1214"/>
      <c r="C69" s="1214"/>
      <c r="D69" s="1214"/>
      <c r="E69" s="1214"/>
      <c r="F69" s="1214"/>
      <c r="G69" s="1214"/>
      <c r="H69" s="1214"/>
      <c r="I69" s="1214"/>
      <c r="J69" s="1214"/>
      <c r="K69" s="1214"/>
      <c r="L69" s="1214"/>
      <c r="M69" s="1214"/>
      <c r="N69" s="1214"/>
      <c r="O69" s="1214"/>
      <c r="P69" s="1214"/>
      <c r="Q69" s="1214"/>
      <c r="R69" s="1214"/>
      <c r="S69" s="1214"/>
      <c r="T69" s="1214"/>
      <c r="U69" s="1214"/>
      <c r="V69" s="1214"/>
      <c r="W69" s="1214"/>
      <c r="X69" s="1214"/>
    </row>
    <row r="70" spans="1:24" ht="9" customHeight="1">
      <c r="A70" s="1215">
        <v>2015</v>
      </c>
      <c r="B70" s="1059"/>
      <c r="C70" s="1059"/>
      <c r="D70" s="1059"/>
      <c r="E70" s="1059"/>
      <c r="F70" s="1059"/>
      <c r="G70" s="1059"/>
      <c r="H70" s="1059"/>
      <c r="I70" s="1059"/>
      <c r="J70" s="1059"/>
      <c r="K70" s="1059"/>
      <c r="L70" s="1059"/>
      <c r="M70" s="1059"/>
      <c r="N70" s="1059"/>
      <c r="O70" s="1059"/>
      <c r="P70" s="1059"/>
      <c r="Q70" s="1059"/>
      <c r="R70" s="1059"/>
      <c r="S70" s="1059"/>
      <c r="T70" s="1059"/>
      <c r="U70" s="1059"/>
      <c r="V70" s="1059"/>
      <c r="W70" s="1059"/>
      <c r="X70" s="1059"/>
    </row>
    <row r="71" spans="1:24" ht="14.1" customHeight="1">
      <c r="A71" s="1"/>
      <c r="B71" s="1"/>
      <c r="C71" s="1208">
        <v>42012</v>
      </c>
      <c r="D71" s="1179"/>
      <c r="E71" s="1"/>
      <c r="F71" s="80">
        <v>79380</v>
      </c>
      <c r="G71" s="1"/>
      <c r="H71" s="80">
        <v>490</v>
      </c>
      <c r="I71" s="1"/>
      <c r="J71" s="81">
        <v>162</v>
      </c>
      <c r="K71" s="1"/>
      <c r="L71" s="1"/>
      <c r="M71" s="1"/>
      <c r="N71" s="82">
        <v>4.4000000000000003E-3</v>
      </c>
      <c r="O71" s="1"/>
      <c r="P71" s="82">
        <v>2.8199999999999999E-2</v>
      </c>
      <c r="Q71" s="1"/>
      <c r="R71" s="1"/>
      <c r="S71" s="1"/>
      <c r="T71" s="1"/>
      <c r="U71" s="1"/>
      <c r="V71" s="1"/>
      <c r="W71" s="1"/>
      <c r="X71" s="1"/>
    </row>
    <row r="72" spans="1:24" ht="14.1" customHeight="1">
      <c r="A72" s="1"/>
      <c r="B72" s="1"/>
      <c r="C72" s="1208">
        <v>42102</v>
      </c>
      <c r="D72" s="1179"/>
      <c r="E72" s="1"/>
      <c r="F72" s="80">
        <v>73500</v>
      </c>
      <c r="G72" s="1"/>
      <c r="H72" s="80">
        <v>490</v>
      </c>
      <c r="I72" s="1"/>
      <c r="J72" s="81">
        <v>150</v>
      </c>
      <c r="K72" s="1"/>
      <c r="L72" s="1"/>
      <c r="M72" s="1"/>
      <c r="N72" s="1"/>
      <c r="O72" s="1"/>
      <c r="P72" s="1"/>
      <c r="Q72" s="1"/>
      <c r="R72" s="1"/>
      <c r="S72" s="1"/>
      <c r="T72" s="1"/>
      <c r="U72" s="1"/>
      <c r="V72" s="1"/>
      <c r="W72" s="1"/>
      <c r="X72" s="1"/>
    </row>
    <row r="73" spans="1:24" ht="14.1" customHeight="1">
      <c r="A73" s="1"/>
      <c r="B73" s="1"/>
      <c r="C73" s="1208">
        <v>42137</v>
      </c>
      <c r="D73" s="1179"/>
      <c r="E73" s="1"/>
      <c r="F73" s="80">
        <v>73500</v>
      </c>
      <c r="G73" s="1"/>
      <c r="H73" s="80">
        <v>490</v>
      </c>
      <c r="I73" s="1"/>
      <c r="J73" s="81">
        <v>150</v>
      </c>
      <c r="K73" s="1"/>
      <c r="L73" s="1"/>
      <c r="M73" s="1"/>
      <c r="N73" s="1"/>
      <c r="O73" s="1"/>
      <c r="P73" s="1"/>
      <c r="Q73" s="1"/>
      <c r="R73" s="1"/>
      <c r="S73" s="1"/>
      <c r="T73" s="1"/>
      <c r="U73" s="1"/>
      <c r="V73" s="1"/>
      <c r="W73" s="1"/>
      <c r="X73" s="1"/>
    </row>
    <row r="74" spans="1:24" ht="14.1" customHeight="1">
      <c r="A74" s="1"/>
      <c r="B74" s="1"/>
      <c r="C74" s="1208">
        <v>42166</v>
      </c>
      <c r="D74" s="1179"/>
      <c r="E74" s="1"/>
      <c r="F74" s="80">
        <v>774000</v>
      </c>
      <c r="G74" s="1"/>
      <c r="H74" s="80">
        <v>5160</v>
      </c>
      <c r="I74" s="1"/>
      <c r="J74" s="81">
        <v>150</v>
      </c>
      <c r="K74" s="1"/>
      <c r="L74" s="1"/>
      <c r="M74" s="1"/>
      <c r="N74" s="1"/>
      <c r="O74" s="1"/>
      <c r="P74" s="1"/>
      <c r="Q74" s="1"/>
      <c r="R74" s="1"/>
      <c r="S74" s="1"/>
      <c r="T74" s="1"/>
      <c r="U74" s="1"/>
      <c r="V74" s="1"/>
      <c r="W74" s="1"/>
      <c r="X74" s="1"/>
    </row>
    <row r="75" spans="1:24" ht="14.1" customHeight="1">
      <c r="A75" s="1"/>
      <c r="B75" s="1"/>
      <c r="C75" s="1208">
        <v>42192</v>
      </c>
      <c r="D75" s="1179"/>
      <c r="E75" s="1"/>
      <c r="F75" s="80">
        <v>1075315</v>
      </c>
      <c r="G75" s="1"/>
      <c r="H75" s="80">
        <v>8418</v>
      </c>
      <c r="I75" s="1"/>
      <c r="J75" s="81">
        <v>127.74</v>
      </c>
      <c r="K75" s="1"/>
      <c r="L75" s="1"/>
      <c r="M75" s="1"/>
      <c r="N75" s="1"/>
      <c r="O75" s="1"/>
      <c r="P75" s="1"/>
      <c r="Q75" s="1"/>
      <c r="R75" s="1"/>
      <c r="S75" s="1"/>
      <c r="T75" s="1"/>
      <c r="U75" s="1"/>
      <c r="V75" s="1"/>
      <c r="W75" s="1"/>
      <c r="X75" s="1"/>
    </row>
    <row r="76" spans="1:24" ht="14.1" customHeight="1">
      <c r="A76" s="1"/>
      <c r="B76" s="1"/>
      <c r="C76" s="1208">
        <v>42194</v>
      </c>
      <c r="D76" s="1179"/>
      <c r="E76" s="1"/>
      <c r="F76" s="80">
        <v>72520</v>
      </c>
      <c r="G76" s="1"/>
      <c r="H76" s="80">
        <v>490</v>
      </c>
      <c r="I76" s="1"/>
      <c r="J76" s="81">
        <v>148</v>
      </c>
      <c r="K76" s="1"/>
      <c r="L76" s="1"/>
      <c r="M76" s="1"/>
      <c r="N76" s="1"/>
      <c r="O76" s="1"/>
      <c r="P76" s="1"/>
      <c r="Q76" s="1"/>
      <c r="R76" s="1"/>
      <c r="S76" s="1"/>
      <c r="T76" s="1"/>
      <c r="U76" s="1"/>
      <c r="V76" s="1"/>
      <c r="W76" s="1"/>
      <c r="X76" s="1"/>
    </row>
    <row r="77" spans="1:24" ht="14.1" customHeight="1">
      <c r="A77" s="1"/>
      <c r="B77" s="1"/>
      <c r="C77" s="1208">
        <v>42268</v>
      </c>
      <c r="D77" s="1179"/>
      <c r="E77" s="1"/>
      <c r="F77" s="80">
        <v>72353</v>
      </c>
      <c r="G77" s="1"/>
      <c r="H77" s="80">
        <v>490</v>
      </c>
      <c r="I77" s="1"/>
      <c r="J77" s="81">
        <v>147.66</v>
      </c>
      <c r="K77" s="1"/>
      <c r="L77" s="1"/>
      <c r="M77" s="1"/>
      <c r="N77" s="1"/>
      <c r="O77" s="1"/>
      <c r="P77" s="1"/>
      <c r="Q77" s="1"/>
      <c r="R77" s="1"/>
      <c r="S77" s="1"/>
      <c r="T77" s="1"/>
      <c r="U77" s="1"/>
      <c r="V77" s="1"/>
      <c r="W77" s="1"/>
      <c r="X77" s="1"/>
    </row>
    <row r="78" spans="1:24" ht="9" customHeight="1">
      <c r="A78" s="1215">
        <v>2016</v>
      </c>
      <c r="B78" s="1059"/>
      <c r="C78" s="1059"/>
      <c r="D78" s="1059"/>
      <c r="E78" s="1059"/>
      <c r="F78" s="1059"/>
      <c r="G78" s="1059"/>
      <c r="H78" s="1059"/>
      <c r="I78" s="1059"/>
      <c r="J78" s="1059"/>
      <c r="K78" s="1059"/>
      <c r="L78" s="1059"/>
      <c r="M78" s="1059"/>
      <c r="N78" s="1059"/>
      <c r="O78" s="1059"/>
      <c r="P78" s="1059"/>
      <c r="Q78" s="1059"/>
      <c r="R78" s="1059"/>
      <c r="S78" s="1059"/>
      <c r="T78" s="1059"/>
      <c r="U78" s="1059"/>
      <c r="V78" s="1059"/>
      <c r="W78" s="1059"/>
      <c r="X78" s="1059"/>
    </row>
    <row r="79" spans="1:24" ht="14.1" customHeight="1">
      <c r="A79" s="1"/>
      <c r="B79" s="1"/>
      <c r="C79" s="1208">
        <v>42380</v>
      </c>
      <c r="D79" s="1179"/>
      <c r="E79" s="1"/>
      <c r="F79" s="80">
        <v>16024</v>
      </c>
      <c r="G79" s="1"/>
      <c r="H79" s="80">
        <v>117</v>
      </c>
      <c r="I79" s="1"/>
      <c r="J79" s="81">
        <v>136.96</v>
      </c>
      <c r="K79" s="1"/>
      <c r="L79" s="1"/>
      <c r="M79" s="1"/>
      <c r="N79" s="82">
        <v>1.38E-2</v>
      </c>
      <c r="O79" s="1"/>
      <c r="P79" s="82">
        <v>6.0699999999999997E-2</v>
      </c>
      <c r="Q79" s="1"/>
      <c r="R79" s="1"/>
      <c r="S79" s="1"/>
      <c r="T79" s="1"/>
      <c r="U79" s="1"/>
      <c r="V79" s="1"/>
      <c r="W79" s="1"/>
      <c r="X79" s="1"/>
    </row>
    <row r="80" spans="1:24" ht="14.1" customHeight="1">
      <c r="A80" s="1"/>
      <c r="B80" s="1"/>
      <c r="C80" s="1208">
        <v>42395</v>
      </c>
      <c r="D80" s="1179"/>
      <c r="E80" s="1"/>
      <c r="F80" s="80">
        <v>5279055</v>
      </c>
      <c r="G80" s="1"/>
      <c r="H80" s="80">
        <v>37046</v>
      </c>
      <c r="I80" s="1"/>
      <c r="J80" s="81">
        <v>142.5</v>
      </c>
      <c r="K80" s="1"/>
      <c r="L80" s="45" t="s">
        <v>360</v>
      </c>
      <c r="M80" s="1"/>
      <c r="N80" s="1"/>
      <c r="O80" s="1"/>
      <c r="P80" s="1"/>
      <c r="Q80" s="1"/>
      <c r="R80" s="1"/>
      <c r="S80" s="1"/>
      <c r="T80" s="1"/>
      <c r="U80" s="1"/>
      <c r="V80" s="1"/>
      <c r="W80" s="1"/>
      <c r="X80" s="1"/>
    </row>
    <row r="81" spans="1:24" ht="14.1" customHeight="1">
      <c r="A81" s="1"/>
      <c r="B81" s="1"/>
      <c r="C81" s="1208">
        <v>42487</v>
      </c>
      <c r="D81" s="1179"/>
      <c r="E81" s="1"/>
      <c r="F81" s="80">
        <v>56400</v>
      </c>
      <c r="G81" s="1"/>
      <c r="H81" s="80">
        <v>400</v>
      </c>
      <c r="I81" s="1"/>
      <c r="J81" s="81">
        <v>141</v>
      </c>
      <c r="K81" s="1"/>
      <c r="L81" s="1"/>
      <c r="M81" s="1"/>
      <c r="N81" s="1"/>
      <c r="O81" s="1"/>
      <c r="P81" s="1"/>
      <c r="Q81" s="1"/>
      <c r="R81" s="1"/>
      <c r="S81" s="1"/>
      <c r="T81" s="1"/>
      <c r="U81" s="1"/>
      <c r="V81" s="1"/>
      <c r="W81" s="1"/>
      <c r="X81" s="1"/>
    </row>
    <row r="82" spans="1:24" ht="14.1" customHeight="1">
      <c r="A82" s="1"/>
      <c r="B82" s="1"/>
      <c r="C82" s="1208">
        <v>42502</v>
      </c>
      <c r="D82" s="1179"/>
      <c r="E82" s="1"/>
      <c r="F82" s="80">
        <v>55117</v>
      </c>
      <c r="G82" s="1"/>
      <c r="H82" s="80">
        <v>393</v>
      </c>
      <c r="I82" s="1"/>
      <c r="J82" s="81">
        <v>140.25</v>
      </c>
      <c r="K82" s="1"/>
      <c r="L82" s="1"/>
      <c r="M82" s="1"/>
      <c r="N82" s="1"/>
      <c r="O82" s="1"/>
      <c r="P82" s="1"/>
      <c r="Q82" s="1"/>
      <c r="R82" s="1"/>
      <c r="S82" s="1"/>
      <c r="T82" s="1"/>
      <c r="U82" s="1"/>
      <c r="V82" s="1"/>
      <c r="W82" s="1"/>
      <c r="X82" s="1"/>
    </row>
    <row r="83" spans="1:24" ht="14.1" customHeight="1">
      <c r="A83" s="1"/>
      <c r="B83" s="1"/>
      <c r="C83" s="1208">
        <v>42503</v>
      </c>
      <c r="D83" s="1179"/>
      <c r="E83" s="1"/>
      <c r="F83" s="80">
        <v>54234</v>
      </c>
      <c r="G83" s="1"/>
      <c r="H83" s="80">
        <v>393</v>
      </c>
      <c r="I83" s="1"/>
      <c r="J83" s="81">
        <v>138</v>
      </c>
      <c r="K83" s="1"/>
      <c r="L83" s="1"/>
      <c r="M83" s="1"/>
      <c r="N83" s="1"/>
      <c r="O83" s="1"/>
      <c r="P83" s="1"/>
      <c r="Q83" s="1"/>
      <c r="R83" s="1"/>
      <c r="S83" s="1"/>
      <c r="T83" s="1"/>
      <c r="U83" s="1"/>
      <c r="V83" s="1"/>
      <c r="W83" s="1"/>
      <c r="X83" s="1"/>
    </row>
    <row r="84" spans="1:24" ht="14.1" customHeight="1">
      <c r="A84" s="1"/>
      <c r="B84" s="1"/>
      <c r="C84" s="1208">
        <v>42513</v>
      </c>
      <c r="D84" s="1179"/>
      <c r="E84" s="1"/>
      <c r="F84" s="80">
        <v>447396</v>
      </c>
      <c r="G84" s="1"/>
      <c r="H84" s="80">
        <v>3242</v>
      </c>
      <c r="I84" s="1"/>
      <c r="J84" s="81">
        <v>138</v>
      </c>
      <c r="K84" s="1"/>
      <c r="L84" s="1"/>
      <c r="M84" s="1"/>
      <c r="N84" s="1"/>
      <c r="O84" s="1"/>
      <c r="P84" s="1"/>
      <c r="Q84" s="1"/>
      <c r="R84" s="1"/>
      <c r="S84" s="1"/>
      <c r="T84" s="1"/>
      <c r="U84" s="1"/>
      <c r="V84" s="1"/>
      <c r="W84" s="1"/>
      <c r="X84" s="1"/>
    </row>
    <row r="85" spans="1:24" ht="14.1" customHeight="1">
      <c r="A85" s="1"/>
      <c r="B85" s="1"/>
      <c r="C85" s="1208">
        <v>42514</v>
      </c>
      <c r="D85" s="1179"/>
      <c r="E85" s="1"/>
      <c r="F85" s="80">
        <v>447396</v>
      </c>
      <c r="G85" s="1"/>
      <c r="H85" s="80">
        <v>3242</v>
      </c>
      <c r="I85" s="1"/>
      <c r="J85" s="81">
        <v>138</v>
      </c>
      <c r="K85" s="1"/>
      <c r="L85" s="1"/>
      <c r="M85" s="1"/>
      <c r="N85" s="1"/>
      <c r="O85" s="1"/>
      <c r="P85" s="1"/>
      <c r="Q85" s="1"/>
      <c r="R85" s="1"/>
      <c r="S85" s="1"/>
      <c r="T85" s="1"/>
      <c r="U85" s="1"/>
      <c r="V85" s="1"/>
      <c r="W85" s="1"/>
      <c r="X85" s="1"/>
    </row>
    <row r="86" spans="1:24" ht="14.1" customHeight="1">
      <c r="A86" s="1"/>
      <c r="B86" s="1"/>
      <c r="C86" s="1208">
        <v>42549</v>
      </c>
      <c r="D86" s="1179"/>
      <c r="E86" s="1"/>
      <c r="F86" s="80">
        <v>69500</v>
      </c>
      <c r="G86" s="1"/>
      <c r="H86" s="80">
        <v>500</v>
      </c>
      <c r="I86" s="1"/>
      <c r="J86" s="81">
        <v>139</v>
      </c>
      <c r="K86" s="1"/>
      <c r="L86" s="1"/>
      <c r="M86" s="1"/>
      <c r="N86" s="1"/>
      <c r="O86" s="1"/>
      <c r="P86" s="1"/>
      <c r="Q86" s="1"/>
      <c r="R86" s="1"/>
      <c r="S86" s="1"/>
      <c r="T86" s="1"/>
      <c r="U86" s="1"/>
      <c r="V86" s="1"/>
      <c r="W86" s="1"/>
      <c r="X86" s="1"/>
    </row>
    <row r="87" spans="1:24" ht="14.1" customHeight="1">
      <c r="A87" s="1"/>
      <c r="B87" s="1"/>
      <c r="C87" s="1208">
        <v>42578</v>
      </c>
      <c r="D87" s="1179"/>
      <c r="E87" s="1"/>
      <c r="F87" s="80">
        <v>133000</v>
      </c>
      <c r="G87" s="1"/>
      <c r="H87" s="80">
        <v>1000</v>
      </c>
      <c r="I87" s="1"/>
      <c r="J87" s="81">
        <v>133</v>
      </c>
      <c r="K87" s="1"/>
      <c r="L87" s="1"/>
      <c r="M87" s="1"/>
      <c r="N87" s="1"/>
      <c r="O87" s="1"/>
      <c r="P87" s="1"/>
      <c r="Q87" s="1"/>
      <c r="R87" s="1"/>
      <c r="S87" s="1"/>
      <c r="T87" s="1"/>
      <c r="U87" s="1"/>
      <c r="V87" s="1"/>
      <c r="W87" s="1"/>
      <c r="X87" s="1"/>
    </row>
    <row r="88" spans="1:24" ht="14.1" customHeight="1">
      <c r="A88" s="1"/>
      <c r="B88" s="1"/>
      <c r="C88" s="1208">
        <v>42586</v>
      </c>
      <c r="D88" s="1179"/>
      <c r="E88" s="1"/>
      <c r="F88" s="80">
        <v>37647</v>
      </c>
      <c r="G88" s="1"/>
      <c r="H88" s="80">
        <v>282</v>
      </c>
      <c r="I88" s="1"/>
      <c r="J88" s="81">
        <v>133.5</v>
      </c>
      <c r="K88" s="1"/>
      <c r="L88" s="1"/>
      <c r="M88" s="1"/>
      <c r="N88" s="1"/>
      <c r="O88" s="1"/>
      <c r="P88" s="1"/>
      <c r="Q88" s="1"/>
      <c r="R88" s="1"/>
      <c r="S88" s="1"/>
      <c r="T88" s="1"/>
      <c r="U88" s="1"/>
      <c r="V88" s="1"/>
      <c r="W88" s="1"/>
      <c r="X88" s="1"/>
    </row>
    <row r="89" spans="1:24" ht="14.1" customHeight="1">
      <c r="A89" s="1"/>
      <c r="B89" s="1"/>
      <c r="C89" s="1208">
        <v>42600</v>
      </c>
      <c r="D89" s="1179"/>
      <c r="E89" s="1"/>
      <c r="F89" s="80">
        <v>552150</v>
      </c>
      <c r="G89" s="1"/>
      <c r="H89" s="80">
        <v>4090</v>
      </c>
      <c r="I89" s="1"/>
      <c r="J89" s="81">
        <v>135</v>
      </c>
      <c r="K89" s="1"/>
      <c r="L89" s="1"/>
      <c r="M89" s="1"/>
      <c r="N89" s="1"/>
      <c r="O89" s="1"/>
      <c r="P89" s="1"/>
      <c r="Q89" s="1"/>
      <c r="R89" s="1"/>
      <c r="S89" s="1"/>
      <c r="T89" s="1"/>
      <c r="U89" s="1"/>
      <c r="V89" s="1"/>
      <c r="W89" s="1"/>
      <c r="X89" s="1"/>
    </row>
    <row r="90" spans="1:24" ht="14.1" customHeight="1">
      <c r="A90" s="1"/>
      <c r="B90" s="1"/>
      <c r="C90" s="1208">
        <v>42601</v>
      </c>
      <c r="D90" s="1179"/>
      <c r="E90" s="1"/>
      <c r="F90" s="80">
        <v>87615</v>
      </c>
      <c r="G90" s="1"/>
      <c r="H90" s="80">
        <v>649</v>
      </c>
      <c r="I90" s="1"/>
      <c r="J90" s="81">
        <v>135</v>
      </c>
      <c r="K90" s="1"/>
      <c r="L90" s="1"/>
      <c r="M90" s="1"/>
      <c r="N90" s="1"/>
      <c r="O90" s="1"/>
      <c r="P90" s="1"/>
      <c r="Q90" s="1"/>
      <c r="R90" s="1"/>
      <c r="S90" s="1"/>
      <c r="T90" s="1"/>
      <c r="U90" s="1"/>
      <c r="V90" s="1"/>
      <c r="W90" s="1"/>
      <c r="X90" s="1"/>
    </row>
    <row r="91" spans="1:24" ht="14.1" customHeight="1">
      <c r="A91" s="1"/>
      <c r="B91" s="1"/>
      <c r="C91" s="1208">
        <v>42604</v>
      </c>
      <c r="D91" s="1179"/>
      <c r="E91" s="1"/>
      <c r="F91" s="80">
        <v>916920</v>
      </c>
      <c r="G91" s="1"/>
      <c r="H91" s="80">
        <v>6792</v>
      </c>
      <c r="I91" s="1"/>
      <c r="J91" s="81">
        <v>135</v>
      </c>
      <c r="K91" s="1"/>
      <c r="L91" s="1"/>
      <c r="M91" s="1"/>
      <c r="N91" s="1"/>
      <c r="O91" s="1"/>
      <c r="P91" s="1"/>
      <c r="Q91" s="1"/>
      <c r="R91" s="1"/>
      <c r="S91" s="1"/>
      <c r="T91" s="1"/>
      <c r="U91" s="1"/>
      <c r="V91" s="1"/>
      <c r="W91" s="1"/>
      <c r="X91" s="1"/>
    </row>
    <row r="92" spans="1:24" ht="14.1" customHeight="1">
      <c r="A92" s="1"/>
      <c r="B92" s="1"/>
      <c r="C92" s="1208">
        <v>42608</v>
      </c>
      <c r="D92" s="1179"/>
      <c r="E92" s="1"/>
      <c r="F92" s="80">
        <v>344624</v>
      </c>
      <c r="G92" s="1"/>
      <c r="H92" s="80">
        <v>2534</v>
      </c>
      <c r="I92" s="1"/>
      <c r="J92" s="81">
        <v>136</v>
      </c>
      <c r="K92" s="1"/>
      <c r="L92" s="1"/>
      <c r="M92" s="1"/>
      <c r="N92" s="1"/>
      <c r="O92" s="1"/>
      <c r="P92" s="1"/>
      <c r="Q92" s="1"/>
      <c r="R92" s="1"/>
      <c r="S92" s="1"/>
      <c r="T92" s="1"/>
      <c r="U92" s="1"/>
      <c r="V92" s="1"/>
      <c r="W92" s="1"/>
      <c r="X92" s="1"/>
    </row>
    <row r="93" spans="1:24" ht="14.1" customHeight="1">
      <c r="A93" s="1"/>
      <c r="B93" s="1"/>
      <c r="C93" s="1208">
        <v>42660</v>
      </c>
      <c r="D93" s="1179"/>
      <c r="E93" s="1"/>
      <c r="F93" s="80">
        <v>108800</v>
      </c>
      <c r="G93" s="1"/>
      <c r="H93" s="80">
        <v>800</v>
      </c>
      <c r="I93" s="1"/>
      <c r="J93" s="81">
        <v>136</v>
      </c>
      <c r="K93" s="1"/>
      <c r="L93" s="1"/>
      <c r="M93" s="1"/>
      <c r="N93" s="1"/>
      <c r="O93" s="1"/>
      <c r="P93" s="1"/>
      <c r="Q93" s="1"/>
      <c r="R93" s="1"/>
      <c r="S93" s="1"/>
      <c r="T93" s="1"/>
      <c r="U93" s="1"/>
      <c r="V93" s="1"/>
      <c r="W93" s="1"/>
      <c r="X93" s="1"/>
    </row>
    <row r="94" spans="1:24" ht="9" customHeight="1">
      <c r="A94" s="1215">
        <v>2017</v>
      </c>
      <c r="B94" s="1059"/>
      <c r="C94" s="1059"/>
      <c r="D94" s="1059"/>
      <c r="E94" s="1059"/>
      <c r="F94" s="1059"/>
      <c r="G94" s="1059"/>
      <c r="H94" s="1059"/>
      <c r="I94" s="1059"/>
      <c r="J94" s="1059"/>
      <c r="K94" s="1059"/>
      <c r="L94" s="1059"/>
      <c r="M94" s="1059"/>
      <c r="N94" s="1059"/>
      <c r="O94" s="1059"/>
      <c r="P94" s="1059"/>
      <c r="Q94" s="1059"/>
      <c r="R94" s="1059"/>
      <c r="S94" s="1059"/>
      <c r="T94" s="1059"/>
      <c r="U94" s="1059"/>
      <c r="V94" s="1059"/>
      <c r="W94" s="1059"/>
      <c r="X94" s="1059"/>
    </row>
    <row r="95" spans="1:24" ht="14.1" customHeight="1">
      <c r="A95" s="1"/>
      <c r="B95" s="1"/>
      <c r="C95" s="1208">
        <v>42893</v>
      </c>
      <c r="D95" s="1179"/>
      <c r="E95" s="1"/>
      <c r="F95" s="80">
        <v>969585</v>
      </c>
      <c r="G95" s="1"/>
      <c r="H95" s="80">
        <v>7565</v>
      </c>
      <c r="I95" s="1"/>
      <c r="J95" s="81">
        <v>128.16999999999999</v>
      </c>
      <c r="K95" s="1"/>
      <c r="L95" s="1"/>
      <c r="M95" s="1"/>
      <c r="N95" s="82">
        <v>1.26E-2</v>
      </c>
      <c r="O95" s="1"/>
      <c r="P95" s="82">
        <v>2.46E-2</v>
      </c>
      <c r="Q95" s="1"/>
      <c r="R95" s="1"/>
      <c r="S95" s="1"/>
      <c r="T95" s="1"/>
      <c r="U95" s="1"/>
      <c r="V95" s="1"/>
      <c r="W95" s="1"/>
      <c r="X95" s="1"/>
    </row>
    <row r="96" spans="1:24" ht="14.1" customHeight="1">
      <c r="A96" s="1"/>
      <c r="B96" s="1"/>
      <c r="C96" s="1208">
        <v>42894</v>
      </c>
      <c r="D96" s="1179"/>
      <c r="E96" s="1"/>
      <c r="F96" s="80">
        <v>144704</v>
      </c>
      <c r="G96" s="1"/>
      <c r="H96" s="80">
        <v>1129</v>
      </c>
      <c r="I96" s="1"/>
      <c r="J96" s="81">
        <v>128.16999999999999</v>
      </c>
      <c r="K96" s="1"/>
      <c r="L96" s="1"/>
      <c r="M96" s="1"/>
      <c r="N96" s="1"/>
      <c r="O96" s="1"/>
      <c r="P96" s="1"/>
      <c r="Q96" s="1"/>
      <c r="R96" s="1"/>
      <c r="S96" s="1"/>
      <c r="T96" s="1"/>
      <c r="U96" s="1"/>
      <c r="V96" s="1"/>
      <c r="W96" s="1"/>
      <c r="X96" s="1"/>
    </row>
    <row r="97" spans="1:24" ht="14.1" customHeight="1">
      <c r="A97" s="1"/>
      <c r="B97" s="1"/>
      <c r="C97" s="1208">
        <v>42975</v>
      </c>
      <c r="D97" s="1179"/>
      <c r="E97" s="1"/>
      <c r="F97" s="80">
        <v>60112</v>
      </c>
      <c r="G97" s="1"/>
      <c r="H97" s="80">
        <v>442</v>
      </c>
      <c r="I97" s="1"/>
      <c r="J97" s="81">
        <v>136</v>
      </c>
      <c r="K97" s="1"/>
      <c r="L97" s="1"/>
      <c r="M97" s="1"/>
      <c r="N97" s="1"/>
      <c r="O97" s="1"/>
      <c r="P97" s="1"/>
      <c r="Q97" s="1"/>
      <c r="R97" s="1"/>
      <c r="S97" s="1"/>
      <c r="T97" s="1"/>
      <c r="U97" s="1"/>
      <c r="V97" s="1"/>
      <c r="W97" s="1"/>
      <c r="X97" s="1"/>
    </row>
    <row r="98" spans="1:24" ht="14.1" customHeight="1">
      <c r="A98" s="1"/>
      <c r="B98" s="1"/>
      <c r="C98" s="1208">
        <v>42992</v>
      </c>
      <c r="D98" s="1179"/>
      <c r="E98" s="1"/>
      <c r="F98" s="80">
        <v>3765641</v>
      </c>
      <c r="G98" s="1"/>
      <c r="H98" s="80">
        <v>28623</v>
      </c>
      <c r="I98" s="1"/>
      <c r="J98" s="81">
        <v>131.56</v>
      </c>
      <c r="K98" s="1"/>
      <c r="L98" s="45" t="s">
        <v>360</v>
      </c>
      <c r="M98" s="1"/>
      <c r="N98" s="1"/>
      <c r="O98" s="1"/>
      <c r="P98" s="1"/>
      <c r="Q98" s="1"/>
      <c r="R98" s="1"/>
      <c r="S98" s="1"/>
      <c r="T98" s="1"/>
      <c r="U98" s="1"/>
      <c r="V98" s="1"/>
      <c r="W98" s="1"/>
      <c r="X98" s="1"/>
    </row>
    <row r="99" spans="1:24" ht="14.1" customHeight="1">
      <c r="A99" s="1"/>
      <c r="B99" s="1"/>
      <c r="C99" s="1208">
        <v>42993</v>
      </c>
      <c r="D99" s="1179"/>
      <c r="E99" s="1"/>
      <c r="F99" s="80">
        <v>2607664</v>
      </c>
      <c r="G99" s="1"/>
      <c r="H99" s="80">
        <v>19174</v>
      </c>
      <c r="I99" s="1"/>
      <c r="J99" s="81">
        <v>136</v>
      </c>
      <c r="K99" s="1"/>
      <c r="L99" s="45" t="s">
        <v>360</v>
      </c>
      <c r="M99" s="1"/>
      <c r="N99" s="1"/>
      <c r="O99" s="1"/>
      <c r="P99" s="1"/>
      <c r="Q99" s="1"/>
      <c r="R99" s="1"/>
      <c r="S99" s="1"/>
      <c r="T99" s="1"/>
      <c r="U99" s="1"/>
      <c r="V99" s="1"/>
      <c r="W99" s="1"/>
      <c r="X99" s="1"/>
    </row>
    <row r="100" spans="1:24" ht="14.1" customHeight="1">
      <c r="A100" s="1"/>
      <c r="B100" s="1"/>
      <c r="C100" s="1208">
        <v>43034</v>
      </c>
      <c r="D100" s="1179"/>
      <c r="E100" s="1"/>
      <c r="F100" s="80">
        <v>628419</v>
      </c>
      <c r="G100" s="1"/>
      <c r="H100" s="80">
        <v>4521</v>
      </c>
      <c r="I100" s="1"/>
      <c r="J100" s="81">
        <v>139</v>
      </c>
      <c r="K100" s="1"/>
      <c r="L100" s="1"/>
      <c r="M100" s="1"/>
      <c r="N100" s="1"/>
      <c r="O100" s="1"/>
      <c r="P100" s="1"/>
      <c r="Q100" s="1"/>
      <c r="R100" s="1"/>
      <c r="S100" s="1"/>
      <c r="T100" s="1"/>
      <c r="U100" s="1"/>
      <c r="V100" s="1"/>
      <c r="W100" s="1"/>
      <c r="X100" s="1"/>
    </row>
    <row r="101" spans="1:24" ht="9" customHeight="1">
      <c r="A101" s="1213" t="s">
        <v>367</v>
      </c>
      <c r="B101" s="1214"/>
      <c r="C101" s="1214"/>
      <c r="D101" s="1214"/>
      <c r="E101" s="1214"/>
      <c r="F101" s="1214"/>
      <c r="G101" s="1214"/>
      <c r="H101" s="1214"/>
      <c r="I101" s="1214"/>
      <c r="J101" s="1214"/>
      <c r="K101" s="1214"/>
      <c r="L101" s="1214"/>
      <c r="M101" s="1214"/>
      <c r="N101" s="1214"/>
      <c r="O101" s="1214"/>
      <c r="P101" s="1214"/>
      <c r="Q101" s="1214"/>
      <c r="R101" s="1214"/>
      <c r="S101" s="1214"/>
      <c r="T101" s="1214"/>
      <c r="U101" s="1214"/>
      <c r="V101" s="1214"/>
      <c r="W101" s="1214"/>
      <c r="X101" s="1214"/>
    </row>
    <row r="102" spans="1:24" ht="9" customHeight="1">
      <c r="A102" s="1215">
        <v>2015</v>
      </c>
      <c r="B102" s="1059"/>
      <c r="C102" s="1059"/>
      <c r="D102" s="1059"/>
      <c r="E102" s="1059"/>
      <c r="F102" s="1059"/>
      <c r="G102" s="1059"/>
      <c r="H102" s="1059"/>
      <c r="I102" s="1059"/>
      <c r="J102" s="1059"/>
      <c r="K102" s="1059"/>
      <c r="L102" s="1059"/>
      <c r="M102" s="1059"/>
      <c r="N102" s="1059"/>
      <c r="O102" s="1059"/>
      <c r="P102" s="1059"/>
      <c r="Q102" s="1059"/>
      <c r="R102" s="1059"/>
      <c r="S102" s="1059"/>
      <c r="T102" s="1059"/>
      <c r="U102" s="1059"/>
      <c r="V102" s="1059"/>
      <c r="W102" s="1059"/>
      <c r="X102" s="1059"/>
    </row>
    <row r="103" spans="1:24" ht="14.1" customHeight="1">
      <c r="A103" s="1"/>
      <c r="B103" s="1"/>
      <c r="C103" s="1208">
        <v>42153</v>
      </c>
      <c r="D103" s="1179"/>
      <c r="E103" s="1"/>
      <c r="F103" s="80">
        <v>19037355</v>
      </c>
      <c r="G103" s="1"/>
      <c r="H103" s="80">
        <v>16842</v>
      </c>
      <c r="I103" s="1"/>
      <c r="J103" s="81">
        <v>1130.3499999999999</v>
      </c>
      <c r="K103" s="1"/>
      <c r="L103" s="45" t="s">
        <v>360</v>
      </c>
      <c r="M103" s="1"/>
      <c r="N103" s="82">
        <v>2.1100000000000001E-2</v>
      </c>
      <c r="O103" s="1"/>
      <c r="P103" s="82">
        <v>4.0000000000000001E-3</v>
      </c>
      <c r="Q103" s="1"/>
      <c r="R103" s="1"/>
      <c r="S103" s="1"/>
      <c r="T103" s="1"/>
      <c r="U103" s="1"/>
      <c r="V103" s="1"/>
      <c r="W103" s="1"/>
      <c r="X103" s="1"/>
    </row>
    <row r="104" spans="1:24" ht="9" customHeight="1">
      <c r="A104" s="1215">
        <v>2016</v>
      </c>
      <c r="B104" s="1059"/>
      <c r="C104" s="1059"/>
      <c r="D104" s="1059"/>
      <c r="E104" s="1059"/>
      <c r="F104" s="1059"/>
      <c r="G104" s="1059"/>
      <c r="H104" s="1059"/>
      <c r="I104" s="1059"/>
      <c r="J104" s="1059"/>
      <c r="K104" s="1059"/>
      <c r="L104" s="1059"/>
      <c r="M104" s="1059"/>
      <c r="N104" s="1059"/>
      <c r="O104" s="1059"/>
      <c r="P104" s="1059"/>
      <c r="Q104" s="1059"/>
      <c r="R104" s="1059"/>
      <c r="S104" s="1059"/>
      <c r="T104" s="1059"/>
      <c r="U104" s="1059"/>
      <c r="V104" s="1059"/>
      <c r="W104" s="1059"/>
      <c r="X104" s="1059"/>
    </row>
    <row r="105" spans="1:24" ht="14.1" customHeight="1">
      <c r="A105" s="1"/>
      <c r="B105" s="1"/>
      <c r="C105" s="1208">
        <v>42664</v>
      </c>
      <c r="D105" s="1179"/>
      <c r="E105" s="1"/>
      <c r="F105" s="80">
        <v>5002784</v>
      </c>
      <c r="G105" s="1"/>
      <c r="H105" s="80">
        <v>4378</v>
      </c>
      <c r="I105" s="1"/>
      <c r="J105" s="81">
        <v>1142.71</v>
      </c>
      <c r="K105" s="1"/>
      <c r="L105" s="45" t="s">
        <v>360</v>
      </c>
      <c r="M105" s="1"/>
      <c r="N105" s="82">
        <v>4.7999999999999996E-3</v>
      </c>
      <c r="O105" s="1"/>
      <c r="P105" s="82">
        <v>4.0000000000000001E-3</v>
      </c>
      <c r="Q105" s="1"/>
      <c r="R105" s="1"/>
      <c r="S105" s="1"/>
      <c r="T105" s="1"/>
      <c r="U105" s="1"/>
      <c r="V105" s="1"/>
      <c r="W105" s="1"/>
      <c r="X105" s="1"/>
    </row>
    <row r="106" spans="1:24" ht="9" customHeight="1">
      <c r="A106" s="1215">
        <v>2017</v>
      </c>
      <c r="B106" s="1059"/>
      <c r="C106" s="1059"/>
      <c r="D106" s="1059"/>
      <c r="E106" s="1059"/>
      <c r="F106" s="1059"/>
      <c r="G106" s="1059"/>
      <c r="H106" s="1059"/>
      <c r="I106" s="1059"/>
      <c r="J106" s="1059"/>
      <c r="K106" s="1059"/>
      <c r="L106" s="1059"/>
      <c r="M106" s="1059"/>
      <c r="N106" s="1059"/>
      <c r="O106" s="1059"/>
      <c r="P106" s="1059"/>
      <c r="Q106" s="1059"/>
      <c r="R106" s="1059"/>
      <c r="S106" s="1059"/>
      <c r="T106" s="1059"/>
      <c r="U106" s="1059"/>
      <c r="V106" s="1059"/>
      <c r="W106" s="1059"/>
      <c r="X106" s="1059"/>
    </row>
    <row r="107" spans="1:24" ht="14.1" customHeight="1">
      <c r="A107" s="1"/>
      <c r="B107" s="1"/>
      <c r="C107" s="1208">
        <v>42977</v>
      </c>
      <c r="D107" s="1179"/>
      <c r="E107" s="1"/>
      <c r="F107" s="80">
        <v>65628</v>
      </c>
      <c r="G107" s="1"/>
      <c r="H107" s="80">
        <v>30</v>
      </c>
      <c r="I107" s="1"/>
      <c r="J107" s="81">
        <v>2187.59</v>
      </c>
      <c r="K107" s="1"/>
      <c r="L107" s="1"/>
      <c r="M107" s="1"/>
      <c r="N107" s="82">
        <v>2.0000000000000001E-4</v>
      </c>
      <c r="O107" s="1"/>
      <c r="P107" s="82">
        <v>1.23E-2</v>
      </c>
      <c r="Q107" s="1"/>
      <c r="R107" s="1"/>
      <c r="S107" s="1"/>
      <c r="T107" s="1"/>
      <c r="U107" s="1"/>
      <c r="V107" s="1"/>
      <c r="W107" s="1"/>
      <c r="X107" s="1"/>
    </row>
    <row r="108" spans="1:24" ht="14.1" customHeight="1">
      <c r="A108" s="1"/>
      <c r="B108" s="1"/>
      <c r="C108" s="1208">
        <v>43039</v>
      </c>
      <c r="D108" s="1179"/>
      <c r="E108" s="1"/>
      <c r="F108" s="80">
        <v>67207</v>
      </c>
      <c r="G108" s="1"/>
      <c r="H108" s="80">
        <v>30</v>
      </c>
      <c r="I108" s="1"/>
      <c r="J108" s="81">
        <v>2240.2199999999998</v>
      </c>
      <c r="K108" s="1"/>
      <c r="L108" s="1"/>
      <c r="M108" s="1"/>
      <c r="N108" s="1"/>
      <c r="O108" s="1"/>
      <c r="P108" s="1"/>
      <c r="Q108" s="1"/>
      <c r="R108" s="1"/>
      <c r="S108" s="1"/>
      <c r="T108" s="1"/>
      <c r="U108" s="1"/>
      <c r="V108" s="1"/>
      <c r="W108" s="1"/>
      <c r="X108" s="1"/>
    </row>
    <row r="109" spans="1:24" ht="14.1" customHeight="1">
      <c r="A109" s="1"/>
      <c r="B109" s="1"/>
      <c r="C109" s="1208">
        <v>43068</v>
      </c>
      <c r="D109" s="1179"/>
      <c r="E109" s="1"/>
      <c r="F109" s="80">
        <v>313453</v>
      </c>
      <c r="G109" s="1"/>
      <c r="H109" s="80">
        <v>140</v>
      </c>
      <c r="I109" s="1"/>
      <c r="J109" s="81">
        <v>2238.9499999999998</v>
      </c>
      <c r="K109" s="1"/>
      <c r="L109" s="1"/>
      <c r="M109" s="1"/>
      <c r="N109" s="1"/>
      <c r="O109" s="1"/>
      <c r="P109" s="1"/>
      <c r="Q109" s="1"/>
      <c r="R109" s="1"/>
      <c r="S109" s="1"/>
      <c r="T109" s="1"/>
      <c r="U109" s="1"/>
      <c r="V109" s="1"/>
      <c r="W109" s="1"/>
      <c r="X109" s="1"/>
    </row>
    <row r="110" spans="1:24" ht="9" customHeight="1">
      <c r="A110" s="1215">
        <v>2018</v>
      </c>
      <c r="B110" s="1059"/>
      <c r="C110" s="1059"/>
      <c r="D110" s="1059"/>
      <c r="E110" s="1059"/>
      <c r="F110" s="1059"/>
      <c r="G110" s="1059"/>
      <c r="H110" s="1059"/>
      <c r="I110" s="1059"/>
      <c r="J110" s="1059"/>
      <c r="K110" s="1059"/>
      <c r="L110" s="1059"/>
      <c r="M110" s="1059"/>
      <c r="N110" s="1059"/>
      <c r="O110" s="1059"/>
      <c r="P110" s="1059"/>
      <c r="Q110" s="1059"/>
      <c r="R110" s="1059"/>
      <c r="S110" s="1059"/>
      <c r="T110" s="1059"/>
      <c r="U110" s="1059"/>
      <c r="V110" s="1059"/>
      <c r="W110" s="1059"/>
      <c r="X110" s="1059"/>
    </row>
    <row r="111" spans="1:24" ht="14.1" customHeight="1">
      <c r="A111" s="1"/>
      <c r="B111" s="1"/>
      <c r="C111" s="1208">
        <v>43431</v>
      </c>
      <c r="D111" s="1179"/>
      <c r="E111" s="1"/>
      <c r="F111" s="80">
        <v>499047</v>
      </c>
      <c r="G111" s="1"/>
      <c r="H111" s="80">
        <v>204</v>
      </c>
      <c r="I111" s="1"/>
      <c r="J111" s="81">
        <v>2446.31</v>
      </c>
      <c r="K111" s="1"/>
      <c r="L111" s="1"/>
      <c r="M111" s="1"/>
      <c r="N111" s="82">
        <v>2.0000000000000001E-4</v>
      </c>
      <c r="O111" s="1"/>
      <c r="P111" s="82">
        <v>4.0000000000000001E-3</v>
      </c>
      <c r="Q111" s="1"/>
      <c r="R111" s="1"/>
      <c r="S111" s="1"/>
      <c r="T111" s="1"/>
      <c r="U111" s="1"/>
      <c r="V111" s="1"/>
      <c r="W111" s="1"/>
      <c r="X111" s="1"/>
    </row>
    <row r="112" spans="1:24" ht="9" customHeight="1">
      <c r="A112" s="1216" t="s">
        <v>261</v>
      </c>
      <c r="B112" s="1217"/>
      <c r="C112" s="1217"/>
      <c r="D112" s="1217"/>
      <c r="E112" s="1217"/>
      <c r="F112" s="1217"/>
      <c r="G112" s="1217"/>
      <c r="H112" s="1217"/>
      <c r="I112" s="1217"/>
      <c r="J112" s="1217"/>
      <c r="K112" s="1217"/>
      <c r="L112" s="1217"/>
      <c r="M112" s="1217"/>
      <c r="N112" s="1217"/>
      <c r="O112" s="1217"/>
      <c r="P112" s="1217"/>
      <c r="Q112" s="1217"/>
      <c r="R112" s="1217"/>
      <c r="S112" s="1217"/>
      <c r="T112" s="1217"/>
      <c r="U112" s="1217"/>
      <c r="V112" s="1217"/>
      <c r="W112" s="1217"/>
      <c r="X112" s="1217"/>
    </row>
    <row r="113" spans="1:24" ht="9" customHeight="1">
      <c r="A113" s="1213" t="s">
        <v>368</v>
      </c>
      <c r="B113" s="1214"/>
      <c r="C113" s="1214"/>
      <c r="D113" s="1214"/>
      <c r="E113" s="1214"/>
      <c r="F113" s="1214"/>
      <c r="G113" s="1214"/>
      <c r="H113" s="1214"/>
      <c r="I113" s="1214"/>
      <c r="J113" s="1214"/>
      <c r="K113" s="1214"/>
      <c r="L113" s="1214"/>
      <c r="M113" s="1214"/>
      <c r="N113" s="1214"/>
      <c r="O113" s="1214"/>
      <c r="P113" s="1214"/>
      <c r="Q113" s="1214"/>
      <c r="R113" s="1214"/>
      <c r="S113" s="1214"/>
      <c r="T113" s="1214"/>
      <c r="U113" s="1214"/>
      <c r="V113" s="1214"/>
      <c r="W113" s="1214"/>
      <c r="X113" s="1214"/>
    </row>
    <row r="114" spans="1:24" ht="9" customHeight="1">
      <c r="A114" s="1215">
        <v>2015</v>
      </c>
      <c r="B114" s="1059"/>
      <c r="C114" s="1059"/>
      <c r="D114" s="1059"/>
      <c r="E114" s="1059"/>
      <c r="F114" s="1059"/>
      <c r="G114" s="1059"/>
      <c r="H114" s="1059"/>
      <c r="I114" s="1059"/>
      <c r="J114" s="1059"/>
      <c r="K114" s="1059"/>
      <c r="L114" s="1059"/>
      <c r="M114" s="1059"/>
      <c r="N114" s="1059"/>
      <c r="O114" s="1059"/>
      <c r="P114" s="1059"/>
      <c r="Q114" s="1059"/>
      <c r="R114" s="1059"/>
      <c r="S114" s="1059"/>
      <c r="T114" s="1059"/>
      <c r="U114" s="1059"/>
      <c r="V114" s="1059"/>
      <c r="W114" s="1059"/>
      <c r="X114" s="1059"/>
    </row>
    <row r="115" spans="1:24" ht="14.1" customHeight="1">
      <c r="A115" s="1"/>
      <c r="B115" s="1"/>
      <c r="C115" s="1208">
        <v>42109</v>
      </c>
      <c r="D115" s="1179"/>
      <c r="E115" s="1"/>
      <c r="F115" s="80">
        <v>61433</v>
      </c>
      <c r="G115" s="1"/>
      <c r="H115" s="80">
        <v>140</v>
      </c>
      <c r="I115" s="1"/>
      <c r="J115" s="81">
        <v>438.81</v>
      </c>
      <c r="K115" s="1"/>
      <c r="L115" s="1"/>
      <c r="M115" s="1"/>
      <c r="N115" s="82">
        <v>5.0000000000000001E-4</v>
      </c>
      <c r="O115" s="1"/>
      <c r="P115" s="82">
        <v>1.21E-2</v>
      </c>
      <c r="Q115" s="1"/>
      <c r="R115" s="1"/>
      <c r="S115" s="1"/>
      <c r="T115" s="1"/>
      <c r="U115" s="1"/>
      <c r="V115" s="1"/>
      <c r="W115" s="1"/>
      <c r="X115" s="1"/>
    </row>
    <row r="116" spans="1:24" ht="14.1" customHeight="1">
      <c r="A116" s="1"/>
      <c r="B116" s="1"/>
      <c r="C116" s="1208">
        <v>42110</v>
      </c>
      <c r="D116" s="1179"/>
      <c r="E116" s="1"/>
      <c r="F116" s="80">
        <v>61433</v>
      </c>
      <c r="G116" s="1"/>
      <c r="H116" s="80">
        <v>140</v>
      </c>
      <c r="I116" s="1"/>
      <c r="J116" s="81">
        <v>438.81</v>
      </c>
      <c r="K116" s="1"/>
      <c r="L116" s="1"/>
      <c r="M116" s="1"/>
      <c r="N116" s="1"/>
      <c r="O116" s="1"/>
      <c r="P116" s="1"/>
      <c r="Q116" s="1"/>
      <c r="R116" s="1"/>
      <c r="S116" s="1"/>
      <c r="T116" s="1"/>
      <c r="U116" s="1"/>
      <c r="V116" s="1"/>
      <c r="W116" s="1"/>
      <c r="X116" s="1"/>
    </row>
    <row r="117" spans="1:24" ht="14.1" customHeight="1">
      <c r="A117" s="1"/>
      <c r="B117" s="1"/>
      <c r="C117" s="1208">
        <v>42221</v>
      </c>
      <c r="D117" s="1179"/>
      <c r="E117" s="1"/>
      <c r="F117" s="80">
        <v>1052531</v>
      </c>
      <c r="G117" s="1"/>
      <c r="H117" s="80">
        <v>2418</v>
      </c>
      <c r="I117" s="1"/>
      <c r="J117" s="81">
        <v>435.29</v>
      </c>
      <c r="K117" s="1"/>
      <c r="L117" s="1"/>
      <c r="M117" s="1"/>
      <c r="N117" s="1"/>
      <c r="O117" s="1"/>
      <c r="P117" s="1"/>
      <c r="Q117" s="1"/>
      <c r="R117" s="1"/>
      <c r="S117" s="1"/>
      <c r="T117" s="1"/>
      <c r="U117" s="1"/>
      <c r="V117" s="1"/>
      <c r="W117" s="1"/>
      <c r="X117" s="1"/>
    </row>
    <row r="118" spans="1:24" ht="9" customHeight="1">
      <c r="A118" s="1215">
        <v>2016</v>
      </c>
      <c r="B118" s="1059"/>
      <c r="C118" s="1059"/>
      <c r="D118" s="1059"/>
      <c r="E118" s="1059"/>
      <c r="F118" s="1059"/>
      <c r="G118" s="1059"/>
      <c r="H118" s="1059"/>
      <c r="I118" s="1059"/>
      <c r="J118" s="1059"/>
      <c r="K118" s="1059"/>
      <c r="L118" s="1059"/>
      <c r="M118" s="1059"/>
      <c r="N118" s="1059"/>
      <c r="O118" s="1059"/>
      <c r="P118" s="1059"/>
      <c r="Q118" s="1059"/>
      <c r="R118" s="1059"/>
      <c r="S118" s="1059"/>
      <c r="T118" s="1059"/>
      <c r="U118" s="1059"/>
      <c r="V118" s="1059"/>
      <c r="W118" s="1059"/>
      <c r="X118" s="1059"/>
    </row>
    <row r="119" spans="1:24" ht="14.1" customHeight="1">
      <c r="A119" s="1"/>
      <c r="B119" s="1"/>
      <c r="C119" s="1208">
        <v>42697</v>
      </c>
      <c r="D119" s="1179"/>
      <c r="E119" s="1"/>
      <c r="F119" s="80">
        <v>49970</v>
      </c>
      <c r="G119" s="1"/>
      <c r="H119" s="80">
        <v>263</v>
      </c>
      <c r="I119" s="1"/>
      <c r="J119" s="81">
        <v>190</v>
      </c>
      <c r="K119" s="1"/>
      <c r="L119" s="1"/>
      <c r="M119" s="1"/>
      <c r="N119" s="82">
        <v>2.9999999999999997E-4</v>
      </c>
      <c r="O119" s="1"/>
      <c r="P119" s="82">
        <v>2.8299999999999999E-2</v>
      </c>
      <c r="Q119" s="1"/>
      <c r="R119" s="1"/>
      <c r="S119" s="1"/>
      <c r="T119" s="1"/>
      <c r="U119" s="1"/>
      <c r="V119" s="1"/>
      <c r="W119" s="1"/>
      <c r="X119" s="1"/>
    </row>
    <row r="120" spans="1:24" ht="14.1" customHeight="1">
      <c r="A120" s="1"/>
      <c r="B120" s="1"/>
      <c r="C120" s="1208">
        <v>42698</v>
      </c>
      <c r="D120" s="1179"/>
      <c r="E120" s="1"/>
      <c r="F120" s="80">
        <v>49970</v>
      </c>
      <c r="G120" s="1"/>
      <c r="H120" s="80">
        <v>263</v>
      </c>
      <c r="I120" s="1"/>
      <c r="J120" s="81">
        <v>190</v>
      </c>
      <c r="K120" s="1"/>
      <c r="L120" s="1"/>
      <c r="M120" s="1"/>
      <c r="N120" s="1"/>
      <c r="O120" s="1"/>
      <c r="P120" s="1"/>
      <c r="Q120" s="1"/>
      <c r="R120" s="1"/>
      <c r="S120" s="1"/>
      <c r="T120" s="1"/>
      <c r="U120" s="1"/>
      <c r="V120" s="1"/>
      <c r="W120" s="1"/>
      <c r="X120" s="1"/>
    </row>
    <row r="121" spans="1:24" ht="14.1" customHeight="1">
      <c r="A121" s="1"/>
      <c r="B121" s="1"/>
      <c r="C121" s="1208">
        <v>42699</v>
      </c>
      <c r="D121" s="1179"/>
      <c r="E121" s="1"/>
      <c r="F121" s="80">
        <v>49970</v>
      </c>
      <c r="G121" s="1"/>
      <c r="H121" s="80">
        <v>263</v>
      </c>
      <c r="I121" s="1"/>
      <c r="J121" s="81">
        <v>190</v>
      </c>
      <c r="K121" s="1"/>
      <c r="L121" s="1"/>
      <c r="M121" s="1"/>
      <c r="N121" s="1"/>
      <c r="O121" s="1"/>
      <c r="P121" s="1"/>
      <c r="Q121" s="1"/>
      <c r="R121" s="1"/>
      <c r="S121" s="1"/>
      <c r="T121" s="1"/>
      <c r="U121" s="1"/>
      <c r="V121" s="1"/>
      <c r="W121" s="1"/>
      <c r="X121" s="1"/>
    </row>
    <row r="122" spans="1:24" ht="14.1" customHeight="1">
      <c r="A122" s="1"/>
      <c r="B122" s="1"/>
      <c r="C122" s="1208">
        <v>42702</v>
      </c>
      <c r="D122" s="1179"/>
      <c r="E122" s="1"/>
      <c r="F122" s="80">
        <v>49970</v>
      </c>
      <c r="G122" s="1"/>
      <c r="H122" s="80">
        <v>263</v>
      </c>
      <c r="I122" s="1"/>
      <c r="J122" s="81">
        <v>190</v>
      </c>
      <c r="K122" s="1"/>
      <c r="L122" s="1"/>
      <c r="M122" s="1"/>
      <c r="N122" s="1"/>
      <c r="O122" s="1"/>
      <c r="P122" s="1"/>
      <c r="Q122" s="1"/>
      <c r="R122" s="1"/>
      <c r="S122" s="1"/>
      <c r="T122" s="1"/>
      <c r="U122" s="1"/>
      <c r="V122" s="1"/>
      <c r="W122" s="1"/>
      <c r="X122" s="1"/>
    </row>
    <row r="123" spans="1:24" ht="14.1" customHeight="1">
      <c r="A123" s="1"/>
      <c r="B123" s="1"/>
      <c r="C123" s="1208">
        <v>42703</v>
      </c>
      <c r="D123" s="1179"/>
      <c r="E123" s="1"/>
      <c r="F123" s="80">
        <v>49970</v>
      </c>
      <c r="G123" s="1"/>
      <c r="H123" s="80">
        <v>263</v>
      </c>
      <c r="I123" s="1"/>
      <c r="J123" s="81">
        <v>190</v>
      </c>
      <c r="K123" s="1"/>
      <c r="L123" s="1"/>
      <c r="M123" s="1"/>
      <c r="N123" s="1"/>
      <c r="O123" s="1"/>
      <c r="P123" s="1"/>
      <c r="Q123" s="1"/>
      <c r="R123" s="1"/>
      <c r="S123" s="1"/>
      <c r="T123" s="1"/>
      <c r="U123" s="1"/>
      <c r="V123" s="1"/>
      <c r="W123" s="1"/>
      <c r="X123" s="1"/>
    </row>
    <row r="124" spans="1:24" ht="14.1" customHeight="1">
      <c r="A124" s="1"/>
      <c r="B124" s="1"/>
      <c r="C124" s="1208">
        <v>42704</v>
      </c>
      <c r="D124" s="1179"/>
      <c r="E124" s="1"/>
      <c r="F124" s="80">
        <v>49970</v>
      </c>
      <c r="G124" s="1"/>
      <c r="H124" s="80">
        <v>263</v>
      </c>
      <c r="I124" s="1"/>
      <c r="J124" s="81">
        <v>190</v>
      </c>
      <c r="K124" s="1"/>
      <c r="L124" s="1"/>
      <c r="M124" s="1"/>
      <c r="N124" s="1"/>
      <c r="O124" s="1"/>
      <c r="P124" s="1"/>
      <c r="Q124" s="1"/>
      <c r="R124" s="1"/>
      <c r="S124" s="1"/>
      <c r="T124" s="1"/>
      <c r="U124" s="1"/>
      <c r="V124" s="1"/>
      <c r="W124" s="1"/>
      <c r="X124" s="1"/>
    </row>
    <row r="125" spans="1:24" ht="14.1" customHeight="1">
      <c r="A125" s="1"/>
      <c r="B125" s="1"/>
      <c r="C125" s="1208">
        <v>42705</v>
      </c>
      <c r="D125" s="1179"/>
      <c r="E125" s="1"/>
      <c r="F125" s="80">
        <v>43320</v>
      </c>
      <c r="G125" s="1"/>
      <c r="H125" s="80">
        <v>228</v>
      </c>
      <c r="I125" s="1"/>
      <c r="J125" s="81">
        <v>190</v>
      </c>
      <c r="K125" s="1"/>
      <c r="L125" s="1"/>
      <c r="M125" s="1"/>
      <c r="N125" s="1"/>
      <c r="O125" s="1"/>
      <c r="P125" s="1"/>
      <c r="Q125" s="1"/>
      <c r="R125" s="1"/>
      <c r="S125" s="1"/>
      <c r="T125" s="1"/>
      <c r="U125" s="1"/>
      <c r="V125" s="1"/>
      <c r="W125" s="1"/>
      <c r="X125" s="1"/>
    </row>
    <row r="126" spans="1:24" ht="9" customHeight="1">
      <c r="A126" s="1215">
        <v>2018</v>
      </c>
      <c r="B126" s="1059"/>
      <c r="C126" s="1059"/>
      <c r="D126" s="1059"/>
      <c r="E126" s="1059"/>
      <c r="F126" s="1059"/>
      <c r="G126" s="1059"/>
      <c r="H126" s="1059"/>
      <c r="I126" s="1059"/>
      <c r="J126" s="1059"/>
      <c r="K126" s="1059"/>
      <c r="L126" s="1059"/>
      <c r="M126" s="1059"/>
      <c r="N126" s="1059"/>
      <c r="O126" s="1059"/>
      <c r="P126" s="1059"/>
      <c r="Q126" s="1059"/>
      <c r="R126" s="1059"/>
      <c r="S126" s="1059"/>
      <c r="T126" s="1059"/>
      <c r="U126" s="1059"/>
      <c r="V126" s="1059"/>
      <c r="W126" s="1059"/>
      <c r="X126" s="1059"/>
    </row>
    <row r="127" spans="1:24" ht="14.1" customHeight="1">
      <c r="A127" s="1"/>
      <c r="B127" s="1"/>
      <c r="C127" s="1208">
        <v>43341</v>
      </c>
      <c r="D127" s="1179"/>
      <c r="E127" s="1"/>
      <c r="F127" s="80">
        <v>620920</v>
      </c>
      <c r="G127" s="1"/>
      <c r="H127" s="80">
        <v>3268</v>
      </c>
      <c r="I127" s="1"/>
      <c r="J127" s="81">
        <v>190</v>
      </c>
      <c r="K127" s="1"/>
      <c r="L127" s="1"/>
      <c r="M127" s="1"/>
      <c r="N127" s="82">
        <v>5.0000000000000001E-4</v>
      </c>
      <c r="O127" s="1"/>
      <c r="P127" s="82">
        <v>1.61E-2</v>
      </c>
      <c r="Q127" s="1"/>
      <c r="R127" s="1"/>
      <c r="S127" s="1"/>
      <c r="T127" s="1"/>
      <c r="U127" s="1"/>
      <c r="V127" s="1"/>
      <c r="W127" s="1"/>
      <c r="X127" s="1"/>
    </row>
    <row r="128" spans="1:24" ht="14.1" customHeight="1">
      <c r="A128" s="1"/>
      <c r="B128" s="1"/>
      <c r="C128" s="1208">
        <v>43342</v>
      </c>
      <c r="D128" s="1179"/>
      <c r="E128" s="1"/>
      <c r="F128" s="80">
        <v>184196</v>
      </c>
      <c r="G128" s="1"/>
      <c r="H128" s="80">
        <v>950</v>
      </c>
      <c r="I128" s="1"/>
      <c r="J128" s="81">
        <v>193.89</v>
      </c>
      <c r="K128" s="1"/>
      <c r="L128" s="1"/>
      <c r="M128" s="1"/>
      <c r="N128" s="1"/>
      <c r="O128" s="1"/>
      <c r="P128" s="1"/>
      <c r="Q128" s="1"/>
      <c r="R128" s="1"/>
      <c r="S128" s="1"/>
      <c r="T128" s="1"/>
      <c r="U128" s="1"/>
      <c r="V128" s="1"/>
      <c r="W128" s="1"/>
      <c r="X128" s="1"/>
    </row>
    <row r="129" spans="1:24" ht="14.1" customHeight="1">
      <c r="A129" s="1"/>
      <c r="B129" s="1"/>
      <c r="C129" s="1208">
        <v>43382</v>
      </c>
      <c r="D129" s="1179"/>
      <c r="E129" s="1"/>
      <c r="F129" s="80">
        <v>193890</v>
      </c>
      <c r="G129" s="1"/>
      <c r="H129" s="80">
        <v>1000</v>
      </c>
      <c r="I129" s="1"/>
      <c r="J129" s="81">
        <v>193.89</v>
      </c>
      <c r="K129" s="1"/>
      <c r="L129" s="1"/>
      <c r="M129" s="1"/>
      <c r="N129" s="1"/>
      <c r="O129" s="1"/>
      <c r="P129" s="1"/>
      <c r="Q129" s="1"/>
      <c r="R129" s="1"/>
      <c r="S129" s="1"/>
      <c r="T129" s="1"/>
      <c r="U129" s="1"/>
      <c r="V129" s="1"/>
      <c r="W129" s="1"/>
      <c r="X129" s="1"/>
    </row>
    <row r="130" spans="1:24" ht="14.1" customHeight="1">
      <c r="A130" s="1"/>
      <c r="B130" s="1"/>
      <c r="C130" s="1208">
        <v>43389</v>
      </c>
      <c r="D130" s="1179"/>
      <c r="E130" s="1"/>
      <c r="F130" s="80">
        <v>174695</v>
      </c>
      <c r="G130" s="1"/>
      <c r="H130" s="80">
        <v>901</v>
      </c>
      <c r="I130" s="1"/>
      <c r="J130" s="81">
        <v>193.89</v>
      </c>
      <c r="K130" s="1"/>
      <c r="L130" s="1"/>
      <c r="M130" s="1"/>
      <c r="N130" s="1"/>
      <c r="O130" s="1"/>
      <c r="P130" s="1"/>
      <c r="Q130" s="1"/>
      <c r="R130" s="1"/>
      <c r="S130" s="1"/>
      <c r="T130" s="1"/>
      <c r="U130" s="1"/>
      <c r="V130" s="1"/>
      <c r="W130" s="1"/>
      <c r="X130" s="1"/>
    </row>
    <row r="131" spans="1:24" ht="9" customHeight="1">
      <c r="A131" s="1213" t="s">
        <v>369</v>
      </c>
      <c r="B131" s="1214"/>
      <c r="C131" s="1214"/>
      <c r="D131" s="1214"/>
      <c r="E131" s="1214"/>
      <c r="F131" s="1214"/>
      <c r="G131" s="1214"/>
      <c r="H131" s="1214"/>
      <c r="I131" s="1214"/>
      <c r="J131" s="1214"/>
      <c r="K131" s="1214"/>
      <c r="L131" s="1214"/>
      <c r="M131" s="1214"/>
      <c r="N131" s="1214"/>
      <c r="O131" s="1214"/>
      <c r="P131" s="1214"/>
      <c r="Q131" s="1214"/>
      <c r="R131" s="1214"/>
      <c r="S131" s="1214"/>
      <c r="T131" s="1214"/>
      <c r="U131" s="1214"/>
      <c r="V131" s="1214"/>
      <c r="W131" s="1214"/>
      <c r="X131" s="1214"/>
    </row>
    <row r="132" spans="1:24" ht="9" customHeight="1">
      <c r="A132" s="1215">
        <v>2015</v>
      </c>
      <c r="B132" s="1059"/>
      <c r="C132" s="1059"/>
      <c r="D132" s="1059"/>
      <c r="E132" s="1059"/>
      <c r="F132" s="1059"/>
      <c r="G132" s="1059"/>
      <c r="H132" s="1059"/>
      <c r="I132" s="1059"/>
      <c r="J132" s="1059"/>
      <c r="K132" s="1059"/>
      <c r="L132" s="1059"/>
      <c r="M132" s="1059"/>
      <c r="N132" s="1059"/>
      <c r="O132" s="1059"/>
      <c r="P132" s="1059"/>
      <c r="Q132" s="1059"/>
      <c r="R132" s="1059"/>
      <c r="S132" s="1059"/>
      <c r="T132" s="1059"/>
      <c r="U132" s="1059"/>
      <c r="V132" s="1059"/>
      <c r="W132" s="1059"/>
      <c r="X132" s="1059"/>
    </row>
    <row r="133" spans="1:24" ht="14.1" customHeight="1">
      <c r="A133" s="1"/>
      <c r="B133" s="1"/>
      <c r="C133" s="1208">
        <v>42321</v>
      </c>
      <c r="D133" s="1179"/>
      <c r="E133" s="1"/>
      <c r="F133" s="80">
        <v>1510705</v>
      </c>
      <c r="G133" s="1"/>
      <c r="H133" s="80">
        <v>953</v>
      </c>
      <c r="I133" s="1"/>
      <c r="J133" s="81">
        <v>1585.21</v>
      </c>
      <c r="K133" s="1"/>
      <c r="L133" s="45" t="s">
        <v>360</v>
      </c>
      <c r="M133" s="1"/>
      <c r="N133" s="82">
        <v>1.6999999999999999E-3</v>
      </c>
      <c r="O133" s="1"/>
      <c r="P133" s="82">
        <v>4.0000000000000001E-3</v>
      </c>
      <c r="Q133" s="1"/>
      <c r="R133" s="1"/>
      <c r="S133" s="1"/>
      <c r="T133" s="1"/>
      <c r="U133" s="1"/>
      <c r="V133" s="1"/>
      <c r="W133" s="1"/>
      <c r="X133" s="1"/>
    </row>
    <row r="134" spans="1:24" ht="9" customHeight="1">
      <c r="A134" s="1216" t="s">
        <v>266</v>
      </c>
      <c r="B134" s="1217"/>
      <c r="C134" s="1217"/>
      <c r="D134" s="1217"/>
      <c r="E134" s="1217"/>
      <c r="F134" s="1217"/>
      <c r="G134" s="1217"/>
      <c r="H134" s="1217"/>
      <c r="I134" s="1217"/>
      <c r="J134" s="1217"/>
      <c r="K134" s="1217"/>
      <c r="L134" s="1217"/>
      <c r="M134" s="1217"/>
      <c r="N134" s="1217"/>
      <c r="O134" s="1217"/>
      <c r="P134" s="1217"/>
      <c r="Q134" s="1217"/>
      <c r="R134" s="1217"/>
      <c r="S134" s="1217"/>
      <c r="T134" s="1217"/>
      <c r="U134" s="1217"/>
      <c r="V134" s="1217"/>
      <c r="W134" s="1217"/>
      <c r="X134" s="1217"/>
    </row>
    <row r="135" spans="1:24" ht="9" customHeight="1">
      <c r="A135" s="1213" t="s">
        <v>370</v>
      </c>
      <c r="B135" s="1214"/>
      <c r="C135" s="1214"/>
      <c r="D135" s="1214"/>
      <c r="E135" s="1214"/>
      <c r="F135" s="1214"/>
      <c r="G135" s="1214"/>
      <c r="H135" s="1214"/>
      <c r="I135" s="1214"/>
      <c r="J135" s="1214"/>
      <c r="K135" s="1214"/>
      <c r="L135" s="1214"/>
      <c r="M135" s="1214"/>
      <c r="N135" s="1214"/>
      <c r="O135" s="1214"/>
      <c r="P135" s="1214"/>
      <c r="Q135" s="1214"/>
      <c r="R135" s="1214"/>
      <c r="S135" s="1214"/>
      <c r="T135" s="1214"/>
      <c r="U135" s="1214"/>
      <c r="V135" s="1214"/>
      <c r="W135" s="1214"/>
      <c r="X135" s="1214"/>
    </row>
    <row r="136" spans="1:24" ht="9" customHeight="1">
      <c r="A136" s="1215">
        <v>2018</v>
      </c>
      <c r="B136" s="1059"/>
      <c r="C136" s="1059"/>
      <c r="D136" s="1059"/>
      <c r="E136" s="1059"/>
      <c r="F136" s="1059"/>
      <c r="G136" s="1059"/>
      <c r="H136" s="1059"/>
      <c r="I136" s="1059"/>
      <c r="J136" s="1059"/>
      <c r="K136" s="1059"/>
      <c r="L136" s="1059"/>
      <c r="M136" s="1059"/>
      <c r="N136" s="1059"/>
      <c r="O136" s="1059"/>
      <c r="P136" s="1059"/>
      <c r="Q136" s="1059"/>
      <c r="R136" s="1059"/>
      <c r="S136" s="1059"/>
      <c r="T136" s="1059"/>
      <c r="U136" s="1059"/>
      <c r="V136" s="1059"/>
      <c r="W136" s="1059"/>
      <c r="X136" s="1059"/>
    </row>
    <row r="137" spans="1:24" ht="14.1" customHeight="1">
      <c r="A137" s="1"/>
      <c r="B137" s="1"/>
      <c r="C137" s="1208">
        <v>43237</v>
      </c>
      <c r="D137" s="1179"/>
      <c r="E137" s="1"/>
      <c r="F137" s="80">
        <v>1843219584</v>
      </c>
      <c r="G137" s="1"/>
      <c r="H137" s="80">
        <v>254400</v>
      </c>
      <c r="I137" s="1"/>
      <c r="J137" s="81">
        <v>7245.36</v>
      </c>
      <c r="K137" s="1"/>
      <c r="L137" s="45" t="s">
        <v>360</v>
      </c>
      <c r="M137" s="1"/>
      <c r="N137" s="82">
        <v>1</v>
      </c>
      <c r="O137" s="1"/>
      <c r="P137" s="82">
        <v>4.0000000000000001E-3</v>
      </c>
      <c r="Q137" s="1"/>
      <c r="R137" s="1"/>
      <c r="S137" s="1"/>
      <c r="T137" s="1"/>
      <c r="U137" s="1"/>
      <c r="V137" s="1"/>
      <c r="W137" s="1"/>
      <c r="X137" s="1"/>
    </row>
    <row r="138" spans="1:24" ht="9" customHeight="1">
      <c r="A138" s="1216" t="s">
        <v>270</v>
      </c>
      <c r="B138" s="1217"/>
      <c r="C138" s="1217"/>
      <c r="D138" s="1217"/>
      <c r="E138" s="1217"/>
      <c r="F138" s="1217"/>
      <c r="G138" s="1217"/>
      <c r="H138" s="1217"/>
      <c r="I138" s="1217"/>
      <c r="J138" s="1217"/>
      <c r="K138" s="1217"/>
      <c r="L138" s="1217"/>
      <c r="M138" s="1217"/>
      <c r="N138" s="1217"/>
      <c r="O138" s="1217"/>
      <c r="P138" s="1217"/>
      <c r="Q138" s="1217"/>
      <c r="R138" s="1217"/>
      <c r="S138" s="1217"/>
      <c r="T138" s="1217"/>
      <c r="U138" s="1217"/>
      <c r="V138" s="1217"/>
      <c r="W138" s="1217"/>
      <c r="X138" s="1217"/>
    </row>
    <row r="139" spans="1:24" ht="9" customHeight="1">
      <c r="A139" s="1213" t="s">
        <v>371</v>
      </c>
      <c r="B139" s="1214"/>
      <c r="C139" s="1214"/>
      <c r="D139" s="1214"/>
      <c r="E139" s="1214"/>
      <c r="F139" s="1214"/>
      <c r="G139" s="1214"/>
      <c r="H139" s="1214"/>
      <c r="I139" s="1214"/>
      <c r="J139" s="1214"/>
      <c r="K139" s="1214"/>
      <c r="L139" s="1214"/>
      <c r="M139" s="1214"/>
      <c r="N139" s="1214"/>
      <c r="O139" s="1214"/>
      <c r="P139" s="1214"/>
      <c r="Q139" s="1214"/>
      <c r="R139" s="1214"/>
      <c r="S139" s="1214"/>
      <c r="T139" s="1214"/>
      <c r="U139" s="1214"/>
      <c r="V139" s="1214"/>
      <c r="W139" s="1214"/>
      <c r="X139" s="1214"/>
    </row>
    <row r="140" spans="1:24" ht="9" customHeight="1">
      <c r="A140" s="1215">
        <v>2016</v>
      </c>
      <c r="B140" s="1059"/>
      <c r="C140" s="1059"/>
      <c r="D140" s="1059"/>
      <c r="E140" s="1059"/>
      <c r="F140" s="1059"/>
      <c r="G140" s="1059"/>
      <c r="H140" s="1059"/>
      <c r="I140" s="1059"/>
      <c r="J140" s="1059"/>
      <c r="K140" s="1059"/>
      <c r="L140" s="1059"/>
      <c r="M140" s="1059"/>
      <c r="N140" s="1059"/>
      <c r="O140" s="1059"/>
      <c r="P140" s="1059"/>
      <c r="Q140" s="1059"/>
      <c r="R140" s="1059"/>
      <c r="S140" s="1059"/>
      <c r="T140" s="1059"/>
      <c r="U140" s="1059"/>
      <c r="V140" s="1059"/>
      <c r="W140" s="1059"/>
      <c r="X140" s="1059"/>
    </row>
    <row r="141" spans="1:24" ht="14.1" customHeight="1">
      <c r="A141" s="1"/>
      <c r="B141" s="1"/>
      <c r="C141" s="1208">
        <v>42555</v>
      </c>
      <c r="D141" s="1179"/>
      <c r="E141" s="1"/>
      <c r="F141" s="80">
        <v>61070</v>
      </c>
      <c r="G141" s="1"/>
      <c r="H141" s="80">
        <v>197</v>
      </c>
      <c r="I141" s="1"/>
      <c r="J141" s="81">
        <v>310</v>
      </c>
      <c r="K141" s="1"/>
      <c r="L141" s="1"/>
      <c r="M141" s="1"/>
      <c r="N141" s="82">
        <v>0</v>
      </c>
      <c r="O141" s="1"/>
      <c r="P141" s="82">
        <v>4.0000000000000001E-3</v>
      </c>
      <c r="Q141" s="1"/>
      <c r="R141" s="1"/>
      <c r="S141" s="1"/>
      <c r="T141" s="1"/>
      <c r="U141" s="1"/>
      <c r="V141" s="1"/>
      <c r="W141" s="1"/>
      <c r="X141" s="1"/>
    </row>
    <row r="142" spans="1:24" ht="9" customHeight="1">
      <c r="A142" s="1215">
        <v>2019</v>
      </c>
      <c r="B142" s="1059"/>
      <c r="C142" s="1059"/>
      <c r="D142" s="1059"/>
      <c r="E142" s="1059"/>
      <c r="F142" s="1059"/>
      <c r="G142" s="1059"/>
      <c r="H142" s="1059"/>
      <c r="I142" s="1059"/>
      <c r="J142" s="1059"/>
      <c r="K142" s="1059"/>
      <c r="L142" s="1059"/>
      <c r="M142" s="1059"/>
      <c r="N142" s="1059"/>
      <c r="O142" s="1059"/>
      <c r="P142" s="1059"/>
      <c r="Q142" s="1059"/>
      <c r="R142" s="1059"/>
      <c r="S142" s="1059"/>
      <c r="T142" s="1059"/>
      <c r="U142" s="1059"/>
      <c r="V142" s="1059"/>
      <c r="W142" s="1059"/>
      <c r="X142" s="1059"/>
    </row>
    <row r="143" spans="1:24" ht="14.1" customHeight="1">
      <c r="A143" s="1"/>
      <c r="B143" s="1"/>
      <c r="C143" s="1208">
        <v>43474</v>
      </c>
      <c r="D143" s="1179"/>
      <c r="E143" s="1"/>
      <c r="F143" s="80">
        <v>268252</v>
      </c>
      <c r="G143" s="1"/>
      <c r="H143" s="80">
        <v>347</v>
      </c>
      <c r="I143" s="1"/>
      <c r="J143" s="81">
        <v>773.06</v>
      </c>
      <c r="K143" s="1"/>
      <c r="L143" s="1"/>
      <c r="M143" s="1"/>
      <c r="N143" s="82">
        <v>0</v>
      </c>
      <c r="O143" s="1"/>
      <c r="P143" s="82">
        <v>2.4400000000000002E-2</v>
      </c>
      <c r="Q143" s="1"/>
      <c r="R143" s="1"/>
      <c r="S143" s="1"/>
      <c r="T143" s="1"/>
      <c r="U143" s="1"/>
      <c r="V143" s="1"/>
      <c r="W143" s="1"/>
      <c r="X143" s="1"/>
    </row>
    <row r="144" spans="1:24" ht="9" customHeight="1">
      <c r="A144" s="1213" t="s">
        <v>372</v>
      </c>
      <c r="B144" s="1214"/>
      <c r="C144" s="1214"/>
      <c r="D144" s="1214"/>
      <c r="E144" s="1214"/>
      <c r="F144" s="1214"/>
      <c r="G144" s="1214"/>
      <c r="H144" s="1214"/>
      <c r="I144" s="1214"/>
      <c r="J144" s="1214"/>
      <c r="K144" s="1214"/>
      <c r="L144" s="1214"/>
      <c r="M144" s="1214"/>
      <c r="N144" s="1214"/>
      <c r="O144" s="1214"/>
      <c r="P144" s="1214"/>
      <c r="Q144" s="1214"/>
      <c r="R144" s="1214"/>
      <c r="S144" s="1214"/>
      <c r="T144" s="1214"/>
      <c r="U144" s="1214"/>
      <c r="V144" s="1214"/>
      <c r="W144" s="1214"/>
      <c r="X144" s="1214"/>
    </row>
    <row r="145" spans="1:24" ht="9" customHeight="1">
      <c r="A145" s="1215">
        <v>2017</v>
      </c>
      <c r="B145" s="1059"/>
      <c r="C145" s="1059"/>
      <c r="D145" s="1059"/>
      <c r="E145" s="1059"/>
      <c r="F145" s="1059"/>
      <c r="G145" s="1059"/>
      <c r="H145" s="1059"/>
      <c r="I145" s="1059"/>
      <c r="J145" s="1059"/>
      <c r="K145" s="1059"/>
      <c r="L145" s="1059"/>
      <c r="M145" s="1059"/>
      <c r="N145" s="1059"/>
      <c r="O145" s="1059"/>
      <c r="P145" s="1059"/>
      <c r="Q145" s="1059"/>
      <c r="R145" s="1059"/>
      <c r="S145" s="1059"/>
      <c r="T145" s="1059"/>
      <c r="U145" s="1059"/>
      <c r="V145" s="1059"/>
      <c r="W145" s="1059"/>
      <c r="X145" s="1059"/>
    </row>
    <row r="146" spans="1:24" ht="14.1" customHeight="1">
      <c r="A146" s="1"/>
      <c r="B146" s="1"/>
      <c r="C146" s="1208">
        <v>42969</v>
      </c>
      <c r="D146" s="1179"/>
      <c r="E146" s="1"/>
      <c r="F146" s="80">
        <v>3000</v>
      </c>
      <c r="G146" s="1"/>
      <c r="H146" s="80">
        <v>5</v>
      </c>
      <c r="I146" s="1"/>
      <c r="J146" s="81">
        <v>600</v>
      </c>
      <c r="K146" s="1"/>
      <c r="L146" s="1"/>
      <c r="M146" s="1"/>
      <c r="N146" s="82">
        <v>0</v>
      </c>
      <c r="O146" s="1"/>
      <c r="P146" s="82">
        <v>4.1000000000000003E-3</v>
      </c>
      <c r="Q146" s="1"/>
      <c r="R146" s="1"/>
      <c r="S146" s="1"/>
      <c r="T146" s="1"/>
      <c r="U146" s="1"/>
      <c r="V146" s="1"/>
      <c r="W146" s="1"/>
      <c r="X146" s="1"/>
    </row>
    <row r="147" spans="1:24" ht="9" customHeight="1">
      <c r="A147" s="1213" t="s">
        <v>373</v>
      </c>
      <c r="B147" s="1214"/>
      <c r="C147" s="1214"/>
      <c r="D147" s="1214"/>
      <c r="E147" s="1214"/>
      <c r="F147" s="1214"/>
      <c r="G147" s="1214"/>
      <c r="H147" s="1214"/>
      <c r="I147" s="1214"/>
      <c r="J147" s="1214"/>
      <c r="K147" s="1214"/>
      <c r="L147" s="1214"/>
      <c r="M147" s="1214"/>
      <c r="N147" s="1214"/>
      <c r="O147" s="1214"/>
      <c r="P147" s="1214"/>
      <c r="Q147" s="1214"/>
      <c r="R147" s="1214"/>
      <c r="S147" s="1214"/>
      <c r="T147" s="1214"/>
      <c r="U147" s="1214"/>
      <c r="V147" s="1214"/>
      <c r="W147" s="1214"/>
      <c r="X147" s="1214"/>
    </row>
    <row r="148" spans="1:24" ht="9" customHeight="1">
      <c r="A148" s="1215">
        <v>2015</v>
      </c>
      <c r="B148" s="1059"/>
      <c r="C148" s="1059"/>
      <c r="D148" s="1059"/>
      <c r="E148" s="1059"/>
      <c r="F148" s="1059"/>
      <c r="G148" s="1059"/>
      <c r="H148" s="1059"/>
      <c r="I148" s="1059"/>
      <c r="J148" s="1059"/>
      <c r="K148" s="1059"/>
      <c r="L148" s="1059"/>
      <c r="M148" s="1059"/>
      <c r="N148" s="1059"/>
      <c r="O148" s="1059"/>
      <c r="P148" s="1059"/>
      <c r="Q148" s="1059"/>
      <c r="R148" s="1059"/>
      <c r="S148" s="1059"/>
      <c r="T148" s="1059"/>
      <c r="U148" s="1059"/>
      <c r="V148" s="1059"/>
      <c r="W148" s="1059"/>
      <c r="X148" s="1059"/>
    </row>
    <row r="149" spans="1:24" ht="14.1" customHeight="1">
      <c r="A149" s="1"/>
      <c r="B149" s="1"/>
      <c r="C149" s="1208">
        <v>42269</v>
      </c>
      <c r="D149" s="1179"/>
      <c r="E149" s="1"/>
      <c r="F149" s="80">
        <v>108120</v>
      </c>
      <c r="G149" s="1"/>
      <c r="H149" s="80">
        <v>212</v>
      </c>
      <c r="I149" s="1"/>
      <c r="J149" s="81">
        <v>510</v>
      </c>
      <c r="K149" s="1"/>
      <c r="L149" s="1"/>
      <c r="M149" s="1"/>
      <c r="N149" s="82">
        <v>0</v>
      </c>
      <c r="O149" s="1"/>
      <c r="P149" s="82">
        <v>4.0000000000000001E-3</v>
      </c>
      <c r="Q149" s="1"/>
      <c r="R149" s="1"/>
      <c r="S149" s="1"/>
      <c r="T149" s="1"/>
      <c r="U149" s="1"/>
      <c r="V149" s="1"/>
      <c r="W149" s="1"/>
      <c r="X149" s="1"/>
    </row>
    <row r="150" spans="1:24" ht="9" customHeight="1">
      <c r="A150" s="1215">
        <v>2016</v>
      </c>
      <c r="B150" s="1059"/>
      <c r="C150" s="1059"/>
      <c r="D150" s="1059"/>
      <c r="E150" s="1059"/>
      <c r="F150" s="1059"/>
      <c r="G150" s="1059"/>
      <c r="H150" s="1059"/>
      <c r="I150" s="1059"/>
      <c r="J150" s="1059"/>
      <c r="K150" s="1059"/>
      <c r="L150" s="1059"/>
      <c r="M150" s="1059"/>
      <c r="N150" s="1059"/>
      <c r="O150" s="1059"/>
      <c r="P150" s="1059"/>
      <c r="Q150" s="1059"/>
      <c r="R150" s="1059"/>
      <c r="S150" s="1059"/>
      <c r="T150" s="1059"/>
      <c r="U150" s="1059"/>
      <c r="V150" s="1059"/>
      <c r="W150" s="1059"/>
      <c r="X150" s="1059"/>
    </row>
    <row r="151" spans="1:24" ht="14.1" customHeight="1">
      <c r="A151" s="1"/>
      <c r="B151" s="1"/>
      <c r="C151" s="1208">
        <v>42555</v>
      </c>
      <c r="D151" s="1179"/>
      <c r="E151" s="1"/>
      <c r="F151" s="80">
        <v>22630</v>
      </c>
      <c r="G151" s="1"/>
      <c r="H151" s="80">
        <v>73</v>
      </c>
      <c r="I151" s="1"/>
      <c r="J151" s="81">
        <v>310</v>
      </c>
      <c r="K151" s="1"/>
      <c r="L151" s="1"/>
      <c r="M151" s="1"/>
      <c r="N151" s="82">
        <v>0</v>
      </c>
      <c r="O151" s="1"/>
      <c r="P151" s="82">
        <v>4.0000000000000001E-3</v>
      </c>
      <c r="Q151" s="1"/>
      <c r="R151" s="1"/>
      <c r="S151" s="1"/>
      <c r="T151" s="1"/>
      <c r="U151" s="1"/>
      <c r="V151" s="1"/>
      <c r="W151" s="1"/>
      <c r="X151" s="1"/>
    </row>
    <row r="152" spans="1:24" ht="9" customHeight="1">
      <c r="A152" s="1216" t="s">
        <v>274</v>
      </c>
      <c r="B152" s="1217"/>
      <c r="C152" s="1217"/>
      <c r="D152" s="1217"/>
      <c r="E152" s="1217"/>
      <c r="F152" s="1217"/>
      <c r="G152" s="1217"/>
      <c r="H152" s="1217"/>
      <c r="I152" s="1217"/>
      <c r="J152" s="1217"/>
      <c r="K152" s="1217"/>
      <c r="L152" s="1217"/>
      <c r="M152" s="1217"/>
      <c r="N152" s="1217"/>
      <c r="O152" s="1217"/>
      <c r="P152" s="1217"/>
      <c r="Q152" s="1217"/>
      <c r="R152" s="1217"/>
      <c r="S152" s="1217"/>
      <c r="T152" s="1217"/>
      <c r="U152" s="1217"/>
      <c r="V152" s="1217"/>
      <c r="W152" s="1217"/>
      <c r="X152" s="1217"/>
    </row>
    <row r="153" spans="1:24" ht="9" customHeight="1">
      <c r="A153" s="1213" t="s">
        <v>374</v>
      </c>
      <c r="B153" s="1214"/>
      <c r="C153" s="1214"/>
      <c r="D153" s="1214"/>
      <c r="E153" s="1214"/>
      <c r="F153" s="1214"/>
      <c r="G153" s="1214"/>
      <c r="H153" s="1214"/>
      <c r="I153" s="1214"/>
      <c r="J153" s="1214"/>
      <c r="K153" s="1214"/>
      <c r="L153" s="1214"/>
      <c r="M153" s="1214"/>
      <c r="N153" s="1214"/>
      <c r="O153" s="1214"/>
      <c r="P153" s="1214"/>
      <c r="Q153" s="1214"/>
      <c r="R153" s="1214"/>
      <c r="S153" s="1214"/>
      <c r="T153" s="1214"/>
      <c r="U153" s="1214"/>
      <c r="V153" s="1214"/>
      <c r="W153" s="1214"/>
      <c r="X153" s="1214"/>
    </row>
    <row r="154" spans="1:24" ht="9" customHeight="1">
      <c r="A154" s="1215">
        <v>2017</v>
      </c>
      <c r="B154" s="1059"/>
      <c r="C154" s="1059"/>
      <c r="D154" s="1059"/>
      <c r="E154" s="1059"/>
      <c r="F154" s="1059"/>
      <c r="G154" s="1059"/>
      <c r="H154" s="1059"/>
      <c r="I154" s="1059"/>
      <c r="J154" s="1059"/>
      <c r="K154" s="1059"/>
      <c r="L154" s="1059"/>
      <c r="M154" s="1059"/>
      <c r="N154" s="1059"/>
      <c r="O154" s="1059"/>
      <c r="P154" s="1059"/>
      <c r="Q154" s="1059"/>
      <c r="R154" s="1059"/>
      <c r="S154" s="1059"/>
      <c r="T154" s="1059"/>
      <c r="U154" s="1059"/>
      <c r="V154" s="1059"/>
      <c r="W154" s="1059"/>
      <c r="X154" s="1059"/>
    </row>
    <row r="155" spans="1:24" ht="14.1" customHeight="1">
      <c r="A155" s="1"/>
      <c r="B155" s="1"/>
      <c r="C155" s="1208">
        <v>42880</v>
      </c>
      <c r="D155" s="1179"/>
      <c r="E155" s="1"/>
      <c r="F155" s="80">
        <v>4633803</v>
      </c>
      <c r="G155" s="1"/>
      <c r="H155" s="80">
        <v>1834</v>
      </c>
      <c r="I155" s="1"/>
      <c r="J155" s="81">
        <v>2526.61</v>
      </c>
      <c r="K155" s="1"/>
      <c r="L155" s="45" t="s">
        <v>360</v>
      </c>
      <c r="M155" s="1"/>
      <c r="N155" s="82">
        <v>3.9899999999999998E-2</v>
      </c>
      <c r="O155" s="1"/>
      <c r="P155" s="82">
        <v>4.1000000000000003E-3</v>
      </c>
      <c r="Q155" s="1"/>
      <c r="R155" s="1"/>
      <c r="S155" s="1"/>
      <c r="T155" s="1"/>
      <c r="U155" s="1"/>
      <c r="V155" s="1"/>
      <c r="W155" s="1"/>
      <c r="X155" s="1"/>
    </row>
    <row r="156" spans="1:24" ht="9" customHeight="1">
      <c r="A156" s="1213" t="s">
        <v>375</v>
      </c>
      <c r="B156" s="1214"/>
      <c r="C156" s="1214"/>
      <c r="D156" s="1214"/>
      <c r="E156" s="1214"/>
      <c r="F156" s="1214"/>
      <c r="G156" s="1214"/>
      <c r="H156" s="1214"/>
      <c r="I156" s="1214"/>
      <c r="J156" s="1214"/>
      <c r="K156" s="1214"/>
      <c r="L156" s="1214"/>
      <c r="M156" s="1214"/>
      <c r="N156" s="1214"/>
      <c r="O156" s="1214"/>
      <c r="P156" s="1214"/>
      <c r="Q156" s="1214"/>
      <c r="R156" s="1214"/>
      <c r="S156" s="1214"/>
      <c r="T156" s="1214"/>
      <c r="U156" s="1214"/>
      <c r="V156" s="1214"/>
      <c r="W156" s="1214"/>
      <c r="X156" s="1214"/>
    </row>
    <row r="157" spans="1:24" ht="9" customHeight="1">
      <c r="A157" s="1215">
        <v>2015</v>
      </c>
      <c r="B157" s="1059"/>
      <c r="C157" s="1059"/>
      <c r="D157" s="1059"/>
      <c r="E157" s="1059"/>
      <c r="F157" s="1059"/>
      <c r="G157" s="1059"/>
      <c r="H157" s="1059"/>
      <c r="I157" s="1059"/>
      <c r="J157" s="1059"/>
      <c r="K157" s="1059"/>
      <c r="L157" s="1059"/>
      <c r="M157" s="1059"/>
      <c r="N157" s="1059"/>
      <c r="O157" s="1059"/>
      <c r="P157" s="1059"/>
      <c r="Q157" s="1059"/>
      <c r="R157" s="1059"/>
      <c r="S157" s="1059"/>
      <c r="T157" s="1059"/>
      <c r="U157" s="1059"/>
      <c r="V157" s="1059"/>
      <c r="W157" s="1059"/>
      <c r="X157" s="1059"/>
    </row>
    <row r="158" spans="1:24" ht="14.1" customHeight="1">
      <c r="A158" s="1"/>
      <c r="B158" s="1"/>
      <c r="C158" s="1208">
        <v>42136</v>
      </c>
      <c r="D158" s="1179"/>
      <c r="E158" s="1"/>
      <c r="F158" s="80">
        <v>6859889</v>
      </c>
      <c r="G158" s="1"/>
      <c r="H158" s="80">
        <v>15831</v>
      </c>
      <c r="I158" s="1"/>
      <c r="J158" s="81">
        <v>433.32</v>
      </c>
      <c r="K158" s="1"/>
      <c r="L158" s="45" t="s">
        <v>360</v>
      </c>
      <c r="M158" s="1"/>
      <c r="N158" s="82">
        <v>0.05</v>
      </c>
      <c r="O158" s="1"/>
      <c r="P158" s="82">
        <v>4.0000000000000001E-3</v>
      </c>
      <c r="Q158" s="1"/>
      <c r="R158" s="1"/>
      <c r="S158" s="1"/>
      <c r="T158" s="1"/>
      <c r="U158" s="1"/>
      <c r="V158" s="1"/>
      <c r="W158" s="1"/>
      <c r="X158" s="1"/>
    </row>
    <row r="159" spans="1:24" ht="9" customHeight="1">
      <c r="A159" s="1215">
        <v>2017</v>
      </c>
      <c r="B159" s="1059"/>
      <c r="C159" s="1059"/>
      <c r="D159" s="1059"/>
      <c r="E159" s="1059"/>
      <c r="F159" s="1059"/>
      <c r="G159" s="1059"/>
      <c r="H159" s="1059"/>
      <c r="I159" s="1059"/>
      <c r="J159" s="1059"/>
      <c r="K159" s="1059"/>
      <c r="L159" s="1059"/>
      <c r="M159" s="1059"/>
      <c r="N159" s="1059"/>
      <c r="O159" s="1059"/>
      <c r="P159" s="1059"/>
      <c r="Q159" s="1059"/>
      <c r="R159" s="1059"/>
      <c r="S159" s="1059"/>
      <c r="T159" s="1059"/>
      <c r="U159" s="1059"/>
      <c r="V159" s="1059"/>
      <c r="W159" s="1059"/>
      <c r="X159" s="1059"/>
    </row>
    <row r="160" spans="1:24" ht="14.1" customHeight="1">
      <c r="A160" s="1"/>
      <c r="B160" s="1"/>
      <c r="C160" s="1208">
        <v>42789</v>
      </c>
      <c r="D160" s="1179"/>
      <c r="E160" s="1"/>
      <c r="F160" s="80">
        <v>192500</v>
      </c>
      <c r="G160" s="1"/>
      <c r="H160" s="80">
        <v>500</v>
      </c>
      <c r="I160" s="1"/>
      <c r="J160" s="81">
        <v>385</v>
      </c>
      <c r="K160" s="1"/>
      <c r="L160" s="45" t="s">
        <v>360</v>
      </c>
      <c r="M160" s="1"/>
      <c r="N160" s="82">
        <v>1.6000000000000001E-3</v>
      </c>
      <c r="O160" s="1"/>
      <c r="P160" s="82">
        <v>4.1000000000000003E-3</v>
      </c>
      <c r="Q160" s="1"/>
      <c r="R160" s="1"/>
      <c r="S160" s="1"/>
      <c r="T160" s="1"/>
      <c r="U160" s="1"/>
      <c r="V160" s="1"/>
      <c r="W160" s="1"/>
      <c r="X160" s="1"/>
    </row>
    <row r="161" spans="1:24" ht="9" customHeight="1">
      <c r="A161" s="1213" t="s">
        <v>376</v>
      </c>
      <c r="B161" s="1214"/>
      <c r="C161" s="1214"/>
      <c r="D161" s="1214"/>
      <c r="E161" s="1214"/>
      <c r="F161" s="1214"/>
      <c r="G161" s="1214"/>
      <c r="H161" s="1214"/>
      <c r="I161" s="1214"/>
      <c r="J161" s="1214"/>
      <c r="K161" s="1214"/>
      <c r="L161" s="1214"/>
      <c r="M161" s="1214"/>
      <c r="N161" s="1214"/>
      <c r="O161" s="1214"/>
      <c r="P161" s="1214"/>
      <c r="Q161" s="1214"/>
      <c r="R161" s="1214"/>
      <c r="S161" s="1214"/>
      <c r="T161" s="1214"/>
      <c r="U161" s="1214"/>
      <c r="V161" s="1214"/>
      <c r="W161" s="1214"/>
      <c r="X161" s="1214"/>
    </row>
    <row r="162" spans="1:24" ht="9" customHeight="1">
      <c r="A162" s="1215">
        <v>2017</v>
      </c>
      <c r="B162" s="1059"/>
      <c r="C162" s="1059"/>
      <c r="D162" s="1059"/>
      <c r="E162" s="1059"/>
      <c r="F162" s="1059"/>
      <c r="G162" s="1059"/>
      <c r="H162" s="1059"/>
      <c r="I162" s="1059"/>
      <c r="J162" s="1059"/>
      <c r="K162" s="1059"/>
      <c r="L162" s="1059"/>
      <c r="M162" s="1059"/>
      <c r="N162" s="1059"/>
      <c r="O162" s="1059"/>
      <c r="P162" s="1059"/>
      <c r="Q162" s="1059"/>
      <c r="R162" s="1059"/>
      <c r="S162" s="1059"/>
      <c r="T162" s="1059"/>
      <c r="U162" s="1059"/>
      <c r="V162" s="1059"/>
      <c r="W162" s="1059"/>
      <c r="X162" s="1059"/>
    </row>
    <row r="163" spans="1:24" ht="14.1" customHeight="1">
      <c r="A163" s="1"/>
      <c r="B163" s="1"/>
      <c r="C163" s="1208">
        <v>42880</v>
      </c>
      <c r="D163" s="1179"/>
      <c r="E163" s="1"/>
      <c r="F163" s="80">
        <v>10455599</v>
      </c>
      <c r="G163" s="1"/>
      <c r="H163" s="80">
        <v>4220</v>
      </c>
      <c r="I163" s="1"/>
      <c r="J163" s="81">
        <v>2477.63</v>
      </c>
      <c r="K163" s="1"/>
      <c r="L163" s="45" t="s">
        <v>360</v>
      </c>
      <c r="M163" s="1"/>
      <c r="N163" s="82">
        <v>4.1500000000000002E-2</v>
      </c>
      <c r="O163" s="1"/>
      <c r="P163" s="82">
        <v>4.1000000000000003E-3</v>
      </c>
      <c r="Q163" s="1"/>
      <c r="R163" s="1"/>
      <c r="S163" s="1"/>
      <c r="T163" s="1"/>
      <c r="U163" s="1"/>
      <c r="V163" s="1"/>
      <c r="W163" s="1"/>
      <c r="X163" s="1"/>
    </row>
    <row r="164" spans="1:24" ht="9" customHeight="1">
      <c r="A164" s="1213" t="s">
        <v>377</v>
      </c>
      <c r="B164" s="1214"/>
      <c r="C164" s="1214"/>
      <c r="D164" s="1214"/>
      <c r="E164" s="1214"/>
      <c r="F164" s="1214"/>
      <c r="G164" s="1214"/>
      <c r="H164" s="1214"/>
      <c r="I164" s="1214"/>
      <c r="J164" s="1214"/>
      <c r="K164" s="1214"/>
      <c r="L164" s="1214"/>
      <c r="M164" s="1214"/>
      <c r="N164" s="1214"/>
      <c r="O164" s="1214"/>
      <c r="P164" s="1214"/>
      <c r="Q164" s="1214"/>
      <c r="R164" s="1214"/>
      <c r="S164" s="1214"/>
      <c r="T164" s="1214"/>
      <c r="U164" s="1214"/>
      <c r="V164" s="1214"/>
      <c r="W164" s="1214"/>
      <c r="X164" s="1214"/>
    </row>
    <row r="165" spans="1:24" ht="9" customHeight="1">
      <c r="A165" s="1215">
        <v>2015</v>
      </c>
      <c r="B165" s="1059"/>
      <c r="C165" s="1059"/>
      <c r="D165" s="1059"/>
      <c r="E165" s="1059"/>
      <c r="F165" s="1059"/>
      <c r="G165" s="1059"/>
      <c r="H165" s="1059"/>
      <c r="I165" s="1059"/>
      <c r="J165" s="1059"/>
      <c r="K165" s="1059"/>
      <c r="L165" s="1059"/>
      <c r="M165" s="1059"/>
      <c r="N165" s="1059"/>
      <c r="O165" s="1059"/>
      <c r="P165" s="1059"/>
      <c r="Q165" s="1059"/>
      <c r="R165" s="1059"/>
      <c r="S165" s="1059"/>
      <c r="T165" s="1059"/>
      <c r="U165" s="1059"/>
      <c r="V165" s="1059"/>
      <c r="W165" s="1059"/>
      <c r="X165" s="1059"/>
    </row>
    <row r="166" spans="1:24" ht="14.1" customHeight="1">
      <c r="A166" s="1"/>
      <c r="B166" s="1"/>
      <c r="C166" s="1208">
        <v>42135</v>
      </c>
      <c r="D166" s="1179"/>
      <c r="E166" s="1"/>
      <c r="F166" s="80">
        <v>186760</v>
      </c>
      <c r="G166" s="1"/>
      <c r="H166" s="80">
        <v>667</v>
      </c>
      <c r="I166" s="1"/>
      <c r="J166" s="81">
        <v>280</v>
      </c>
      <c r="K166" s="1"/>
      <c r="L166" s="1"/>
      <c r="M166" s="1"/>
      <c r="N166" s="82">
        <v>5.9999999999999995E-4</v>
      </c>
      <c r="O166" s="1"/>
      <c r="P166" s="82">
        <v>4.0000000000000001E-3</v>
      </c>
      <c r="Q166" s="1"/>
      <c r="R166" s="1"/>
      <c r="S166" s="1"/>
      <c r="T166" s="1"/>
      <c r="U166" s="1"/>
      <c r="V166" s="1"/>
      <c r="W166" s="1"/>
      <c r="X166" s="1"/>
    </row>
    <row r="167" spans="1:24" ht="9" customHeight="1">
      <c r="A167" s="1215">
        <v>2016</v>
      </c>
      <c r="B167" s="1059"/>
      <c r="C167" s="1059"/>
      <c r="D167" s="1059"/>
      <c r="E167" s="1059"/>
      <c r="F167" s="1059"/>
      <c r="G167" s="1059"/>
      <c r="H167" s="1059"/>
      <c r="I167" s="1059"/>
      <c r="J167" s="1059"/>
      <c r="K167" s="1059"/>
      <c r="L167" s="1059"/>
      <c r="M167" s="1059"/>
      <c r="N167" s="1059"/>
      <c r="O167" s="1059"/>
      <c r="P167" s="1059"/>
      <c r="Q167" s="1059"/>
      <c r="R167" s="1059"/>
      <c r="S167" s="1059"/>
      <c r="T167" s="1059"/>
      <c r="U167" s="1059"/>
      <c r="V167" s="1059"/>
      <c r="W167" s="1059"/>
      <c r="X167" s="1059"/>
    </row>
    <row r="168" spans="1:24" ht="14.1" customHeight="1">
      <c r="A168" s="1"/>
      <c r="B168" s="1"/>
      <c r="C168" s="1208">
        <v>42488</v>
      </c>
      <c r="D168" s="1179"/>
      <c r="E168" s="1"/>
      <c r="F168" s="80">
        <v>4246922</v>
      </c>
      <c r="G168" s="1"/>
      <c r="H168" s="80">
        <v>16734</v>
      </c>
      <c r="I168" s="1"/>
      <c r="J168" s="81">
        <v>253.79</v>
      </c>
      <c r="K168" s="1"/>
      <c r="L168" s="45" t="s">
        <v>360</v>
      </c>
      <c r="M168" s="1"/>
      <c r="N168" s="82">
        <v>1.47E-2</v>
      </c>
      <c r="O168" s="1"/>
      <c r="P168" s="82">
        <v>8.0999999999999996E-3</v>
      </c>
      <c r="Q168" s="1"/>
      <c r="R168" s="1"/>
      <c r="S168" s="1"/>
      <c r="T168" s="1"/>
      <c r="U168" s="1"/>
      <c r="V168" s="1"/>
      <c r="W168" s="1"/>
      <c r="X168" s="1"/>
    </row>
    <row r="169" spans="1:24" ht="14.1" customHeight="1">
      <c r="A169" s="1"/>
      <c r="B169" s="1"/>
      <c r="C169" s="1208">
        <v>42690</v>
      </c>
      <c r="D169" s="1179"/>
      <c r="E169" s="1"/>
      <c r="F169" s="80">
        <v>289</v>
      </c>
      <c r="G169" s="1"/>
      <c r="H169" s="80">
        <v>1</v>
      </c>
      <c r="I169" s="1"/>
      <c r="J169" s="81">
        <v>288.58999999999997</v>
      </c>
      <c r="K169" s="1"/>
      <c r="L169" s="1"/>
      <c r="M169" s="1"/>
      <c r="N169" s="1"/>
      <c r="O169" s="1"/>
      <c r="P169" s="1"/>
      <c r="Q169" s="1"/>
      <c r="R169" s="1"/>
      <c r="S169" s="1"/>
      <c r="T169" s="1"/>
      <c r="U169" s="1"/>
      <c r="V169" s="1"/>
      <c r="W169" s="1"/>
      <c r="X169" s="1"/>
    </row>
    <row r="170" spans="1:24" ht="9" customHeight="1">
      <c r="A170" s="1213" t="s">
        <v>378</v>
      </c>
      <c r="B170" s="1214"/>
      <c r="C170" s="1214"/>
      <c r="D170" s="1214"/>
      <c r="E170" s="1214"/>
      <c r="F170" s="1214"/>
      <c r="G170" s="1214"/>
      <c r="H170" s="1214"/>
      <c r="I170" s="1214"/>
      <c r="J170" s="1214"/>
      <c r="K170" s="1214"/>
      <c r="L170" s="1214"/>
      <c r="M170" s="1214"/>
      <c r="N170" s="1214"/>
      <c r="O170" s="1214"/>
      <c r="P170" s="1214"/>
      <c r="Q170" s="1214"/>
      <c r="R170" s="1214"/>
      <c r="S170" s="1214"/>
      <c r="T170" s="1214"/>
      <c r="U170" s="1214"/>
      <c r="V170" s="1214"/>
      <c r="W170" s="1214"/>
      <c r="X170" s="1214"/>
    </row>
    <row r="171" spans="1:24" ht="9" customHeight="1">
      <c r="A171" s="1215">
        <v>2016</v>
      </c>
      <c r="B171" s="1059"/>
      <c r="C171" s="1059"/>
      <c r="D171" s="1059"/>
      <c r="E171" s="1059"/>
      <c r="F171" s="1059"/>
      <c r="G171" s="1059"/>
      <c r="H171" s="1059"/>
      <c r="I171" s="1059"/>
      <c r="J171" s="1059"/>
      <c r="K171" s="1059"/>
      <c r="L171" s="1059"/>
      <c r="M171" s="1059"/>
      <c r="N171" s="1059"/>
      <c r="O171" s="1059"/>
      <c r="P171" s="1059"/>
      <c r="Q171" s="1059"/>
      <c r="R171" s="1059"/>
      <c r="S171" s="1059"/>
      <c r="T171" s="1059"/>
      <c r="U171" s="1059"/>
      <c r="V171" s="1059"/>
      <c r="W171" s="1059"/>
      <c r="X171" s="1059"/>
    </row>
    <row r="172" spans="1:24" ht="14.1" customHeight="1">
      <c r="A172" s="1"/>
      <c r="B172" s="1"/>
      <c r="C172" s="1208">
        <v>42549</v>
      </c>
      <c r="D172" s="1179"/>
      <c r="E172" s="1"/>
      <c r="F172" s="80">
        <v>185010</v>
      </c>
      <c r="G172" s="1"/>
      <c r="H172" s="80">
        <v>1000</v>
      </c>
      <c r="I172" s="1"/>
      <c r="J172" s="81">
        <v>185.01</v>
      </c>
      <c r="K172" s="1"/>
      <c r="L172" s="45" t="s">
        <v>360</v>
      </c>
      <c r="M172" s="1"/>
      <c r="N172" s="82">
        <v>9.11E-2</v>
      </c>
      <c r="O172" s="1"/>
      <c r="P172" s="82">
        <v>8.0999999999999996E-3</v>
      </c>
      <c r="Q172" s="1"/>
      <c r="R172" s="1"/>
      <c r="S172" s="1"/>
      <c r="T172" s="1"/>
      <c r="U172" s="1"/>
      <c r="V172" s="1"/>
      <c r="W172" s="1"/>
      <c r="X172" s="1"/>
    </row>
    <row r="173" spans="1:24" ht="14.1" customHeight="1">
      <c r="A173" s="1"/>
      <c r="B173" s="1"/>
      <c r="C173" s="1208">
        <v>42662</v>
      </c>
      <c r="D173" s="1179"/>
      <c r="E173" s="1"/>
      <c r="F173" s="80">
        <v>2759579</v>
      </c>
      <c r="G173" s="1"/>
      <c r="H173" s="80">
        <v>18974</v>
      </c>
      <c r="I173" s="1"/>
      <c r="J173" s="81">
        <v>145.44</v>
      </c>
      <c r="K173" s="1"/>
      <c r="L173" s="45" t="s">
        <v>360</v>
      </c>
      <c r="M173" s="1"/>
      <c r="N173" s="1"/>
      <c r="O173" s="1"/>
      <c r="P173" s="1"/>
      <c r="Q173" s="1"/>
      <c r="R173" s="1"/>
      <c r="S173" s="1"/>
      <c r="T173" s="1"/>
      <c r="U173" s="1"/>
      <c r="V173" s="1"/>
      <c r="W173" s="1"/>
      <c r="X173" s="1"/>
    </row>
    <row r="174" spans="1:24" ht="9" customHeight="1">
      <c r="A174" s="1213" t="s">
        <v>379</v>
      </c>
      <c r="B174" s="1214"/>
      <c r="C174" s="1214"/>
      <c r="D174" s="1214"/>
      <c r="E174" s="1214"/>
      <c r="F174" s="1214"/>
      <c r="G174" s="1214"/>
      <c r="H174" s="1214"/>
      <c r="I174" s="1214"/>
      <c r="J174" s="1214"/>
      <c r="K174" s="1214"/>
      <c r="L174" s="1214"/>
      <c r="M174" s="1214"/>
      <c r="N174" s="1214"/>
      <c r="O174" s="1214"/>
      <c r="P174" s="1214"/>
      <c r="Q174" s="1214"/>
      <c r="R174" s="1214"/>
      <c r="S174" s="1214"/>
      <c r="T174" s="1214"/>
      <c r="U174" s="1214"/>
      <c r="V174" s="1214"/>
      <c r="W174" s="1214"/>
      <c r="X174" s="1214"/>
    </row>
    <row r="175" spans="1:24" ht="9" customHeight="1">
      <c r="A175" s="1215">
        <v>2015</v>
      </c>
      <c r="B175" s="1059"/>
      <c r="C175" s="1059"/>
      <c r="D175" s="1059"/>
      <c r="E175" s="1059"/>
      <c r="F175" s="1059"/>
      <c r="G175" s="1059"/>
      <c r="H175" s="1059"/>
      <c r="I175" s="1059"/>
      <c r="J175" s="1059"/>
      <c r="K175" s="1059"/>
      <c r="L175" s="1059"/>
      <c r="M175" s="1059"/>
      <c r="N175" s="1059"/>
      <c r="O175" s="1059"/>
      <c r="P175" s="1059"/>
      <c r="Q175" s="1059"/>
      <c r="R175" s="1059"/>
      <c r="S175" s="1059"/>
      <c r="T175" s="1059"/>
      <c r="U175" s="1059"/>
      <c r="V175" s="1059"/>
      <c r="W175" s="1059"/>
      <c r="X175" s="1059"/>
    </row>
    <row r="176" spans="1:24" ht="14.1" customHeight="1">
      <c r="A176" s="1"/>
      <c r="B176" s="1"/>
      <c r="C176" s="1208">
        <v>42058</v>
      </c>
      <c r="D176" s="1179"/>
      <c r="E176" s="1"/>
      <c r="F176" s="80">
        <v>4602960</v>
      </c>
      <c r="G176" s="1"/>
      <c r="H176" s="80">
        <v>36000</v>
      </c>
      <c r="I176" s="1"/>
      <c r="J176" s="81">
        <v>127.86</v>
      </c>
      <c r="K176" s="1"/>
      <c r="L176" s="45" t="s">
        <v>360</v>
      </c>
      <c r="M176" s="1"/>
      <c r="N176" s="82">
        <v>0.22889999999999999</v>
      </c>
      <c r="O176" s="1"/>
      <c r="P176" s="82">
        <v>8.0999999999999996E-3</v>
      </c>
      <c r="Q176" s="1"/>
      <c r="R176" s="1"/>
      <c r="S176" s="1"/>
      <c r="T176" s="1"/>
      <c r="U176" s="1"/>
      <c r="V176" s="1"/>
      <c r="W176" s="1"/>
      <c r="X176" s="1"/>
    </row>
    <row r="177" spans="1:24" ht="14.1" customHeight="1">
      <c r="A177" s="1"/>
      <c r="B177" s="1"/>
      <c r="C177" s="1208">
        <v>42124</v>
      </c>
      <c r="D177" s="1179"/>
      <c r="E177" s="1"/>
      <c r="F177" s="80">
        <v>2002200</v>
      </c>
      <c r="G177" s="1"/>
      <c r="H177" s="80">
        <v>20000</v>
      </c>
      <c r="I177" s="1"/>
      <c r="J177" s="81">
        <v>100.11</v>
      </c>
      <c r="K177" s="1"/>
      <c r="L177" s="45" t="s">
        <v>360</v>
      </c>
      <c r="M177" s="1"/>
      <c r="N177" s="1"/>
      <c r="O177" s="1"/>
      <c r="P177" s="1"/>
      <c r="Q177" s="1"/>
      <c r="R177" s="1"/>
      <c r="S177" s="1"/>
      <c r="T177" s="1"/>
      <c r="U177" s="1"/>
      <c r="V177" s="1"/>
      <c r="W177" s="1"/>
      <c r="X177" s="1"/>
    </row>
    <row r="178" spans="1:24" ht="9" customHeight="1">
      <c r="A178" s="1216" t="s">
        <v>284</v>
      </c>
      <c r="B178" s="1217"/>
      <c r="C178" s="1217"/>
      <c r="D178" s="1217"/>
      <c r="E178" s="1217"/>
      <c r="F178" s="1217"/>
      <c r="G178" s="1217"/>
      <c r="H178" s="1217"/>
      <c r="I178" s="1217"/>
      <c r="J178" s="1217"/>
      <c r="K178" s="1217"/>
      <c r="L178" s="1217"/>
      <c r="M178" s="1217"/>
      <c r="N178" s="1217"/>
      <c r="O178" s="1217"/>
      <c r="P178" s="1217"/>
      <c r="Q178" s="1217"/>
      <c r="R178" s="1217"/>
      <c r="S178" s="1217"/>
      <c r="T178" s="1217"/>
      <c r="U178" s="1217"/>
      <c r="V178" s="1217"/>
      <c r="W178" s="1217"/>
      <c r="X178" s="1217"/>
    </row>
    <row r="179" spans="1:24" ht="9" customHeight="1">
      <c r="A179" s="1213" t="s">
        <v>380</v>
      </c>
      <c r="B179" s="1214"/>
      <c r="C179" s="1214"/>
      <c r="D179" s="1214"/>
      <c r="E179" s="1214"/>
      <c r="F179" s="1214"/>
      <c r="G179" s="1214"/>
      <c r="H179" s="1214"/>
      <c r="I179" s="1214"/>
      <c r="J179" s="1214"/>
      <c r="K179" s="1214"/>
      <c r="L179" s="1214"/>
      <c r="M179" s="1214"/>
      <c r="N179" s="1214"/>
      <c r="O179" s="1214"/>
      <c r="P179" s="1214"/>
      <c r="Q179" s="1214"/>
      <c r="R179" s="1214"/>
      <c r="S179" s="1214"/>
      <c r="T179" s="1214"/>
      <c r="U179" s="1214"/>
      <c r="V179" s="1214"/>
      <c r="W179" s="1214"/>
      <c r="X179" s="1214"/>
    </row>
    <row r="180" spans="1:24" ht="9" customHeight="1">
      <c r="A180" s="1215">
        <v>2016</v>
      </c>
      <c r="B180" s="1059"/>
      <c r="C180" s="1059"/>
      <c r="D180" s="1059"/>
      <c r="E180" s="1059"/>
      <c r="F180" s="1059"/>
      <c r="G180" s="1059"/>
      <c r="H180" s="1059"/>
      <c r="I180" s="1059"/>
      <c r="J180" s="1059"/>
      <c r="K180" s="1059"/>
      <c r="L180" s="1059"/>
      <c r="M180" s="1059"/>
      <c r="N180" s="1059"/>
      <c r="O180" s="1059"/>
      <c r="P180" s="1059"/>
      <c r="Q180" s="1059"/>
      <c r="R180" s="1059"/>
      <c r="S180" s="1059"/>
      <c r="T180" s="1059"/>
      <c r="U180" s="1059"/>
      <c r="V180" s="1059"/>
      <c r="W180" s="1059"/>
      <c r="X180" s="1059"/>
    </row>
    <row r="181" spans="1:24" ht="14.1" customHeight="1">
      <c r="A181" s="1"/>
      <c r="B181" s="1"/>
      <c r="C181" s="1208">
        <v>42657</v>
      </c>
      <c r="D181" s="1179"/>
      <c r="E181" s="1"/>
      <c r="F181" s="80">
        <v>272271859</v>
      </c>
      <c r="G181" s="1"/>
      <c r="H181" s="80">
        <v>78870</v>
      </c>
      <c r="I181" s="1"/>
      <c r="J181" s="81">
        <v>3452.16</v>
      </c>
      <c r="K181" s="1"/>
      <c r="L181" s="45" t="s">
        <v>360</v>
      </c>
      <c r="M181" s="1"/>
      <c r="N181" s="82">
        <v>0.79659999999999997</v>
      </c>
      <c r="O181" s="1"/>
      <c r="P181" s="82">
        <v>2.0199999999999999E-2</v>
      </c>
      <c r="Q181" s="1"/>
      <c r="R181" s="1"/>
      <c r="S181" s="1"/>
      <c r="T181" s="1"/>
      <c r="U181" s="1"/>
      <c r="V181" s="1"/>
      <c r="W181" s="1"/>
      <c r="X181" s="1"/>
    </row>
    <row r="182" spans="1:24" ht="14.1" customHeight="1">
      <c r="A182" s="1"/>
      <c r="B182" s="1"/>
      <c r="C182" s="1208">
        <v>42674</v>
      </c>
      <c r="D182" s="1179"/>
      <c r="E182" s="1"/>
      <c r="F182" s="80">
        <v>345200</v>
      </c>
      <c r="G182" s="1"/>
      <c r="H182" s="80">
        <v>100</v>
      </c>
      <c r="I182" s="1"/>
      <c r="J182" s="81">
        <v>3452</v>
      </c>
      <c r="K182" s="1"/>
      <c r="L182" s="1"/>
      <c r="M182" s="1"/>
      <c r="N182" s="1"/>
      <c r="O182" s="1"/>
      <c r="P182" s="1"/>
      <c r="Q182" s="1"/>
      <c r="R182" s="1"/>
      <c r="S182" s="1"/>
      <c r="T182" s="1"/>
      <c r="U182" s="1"/>
      <c r="V182" s="1"/>
      <c r="W182" s="1"/>
      <c r="X182" s="1"/>
    </row>
    <row r="183" spans="1:24" ht="14.1" customHeight="1">
      <c r="A183" s="1"/>
      <c r="B183" s="1"/>
      <c r="C183" s="1208">
        <v>42675</v>
      </c>
      <c r="D183" s="1179"/>
      <c r="E183" s="1"/>
      <c r="F183" s="80">
        <v>1001051</v>
      </c>
      <c r="G183" s="1"/>
      <c r="H183" s="80">
        <v>290</v>
      </c>
      <c r="I183" s="1"/>
      <c r="J183" s="81">
        <v>3451.9</v>
      </c>
      <c r="K183" s="1"/>
      <c r="L183" s="45" t="s">
        <v>360</v>
      </c>
      <c r="M183" s="1"/>
      <c r="N183" s="1"/>
      <c r="O183" s="1"/>
      <c r="P183" s="1"/>
      <c r="Q183" s="1"/>
      <c r="R183" s="1"/>
      <c r="S183" s="1"/>
      <c r="T183" s="1"/>
      <c r="U183" s="1"/>
      <c r="V183" s="1"/>
      <c r="W183" s="1"/>
      <c r="X183" s="1"/>
    </row>
    <row r="184" spans="1:24" ht="14.1" customHeight="1">
      <c r="A184" s="1"/>
      <c r="B184" s="1"/>
      <c r="C184" s="1208">
        <v>42695</v>
      </c>
      <c r="D184" s="1179"/>
      <c r="E184" s="1"/>
      <c r="F184" s="80">
        <v>640000</v>
      </c>
      <c r="G184" s="1"/>
      <c r="H184" s="80">
        <v>200</v>
      </c>
      <c r="I184" s="1"/>
      <c r="J184" s="81">
        <v>3200</v>
      </c>
      <c r="K184" s="1"/>
      <c r="L184" s="45" t="s">
        <v>360</v>
      </c>
      <c r="M184" s="1"/>
      <c r="N184" s="1"/>
      <c r="O184" s="1"/>
      <c r="P184" s="1"/>
      <c r="Q184" s="1"/>
      <c r="R184" s="1"/>
      <c r="S184" s="1"/>
      <c r="T184" s="1"/>
      <c r="U184" s="1"/>
      <c r="V184" s="1"/>
      <c r="W184" s="1"/>
      <c r="X184" s="1"/>
    </row>
    <row r="185" spans="1:24" ht="14.1" customHeight="1">
      <c r="A185" s="1"/>
      <c r="B185" s="1"/>
      <c r="C185" s="1208">
        <v>42711</v>
      </c>
      <c r="D185" s="1179"/>
      <c r="E185" s="1"/>
      <c r="F185" s="80">
        <v>610700</v>
      </c>
      <c r="G185" s="1"/>
      <c r="H185" s="80">
        <v>197</v>
      </c>
      <c r="I185" s="1"/>
      <c r="J185" s="81">
        <v>3100</v>
      </c>
      <c r="K185" s="1"/>
      <c r="L185" s="45" t="s">
        <v>360</v>
      </c>
      <c r="M185" s="1"/>
      <c r="N185" s="1"/>
      <c r="O185" s="1"/>
      <c r="P185" s="1"/>
      <c r="Q185" s="1"/>
      <c r="R185" s="1"/>
      <c r="S185" s="1"/>
      <c r="T185" s="1"/>
      <c r="U185" s="1"/>
      <c r="V185" s="1"/>
      <c r="W185" s="1"/>
      <c r="X185" s="1"/>
    </row>
    <row r="186" spans="1:24" ht="9" customHeight="1">
      <c r="A186" s="1215">
        <v>2017</v>
      </c>
      <c r="B186" s="1059"/>
      <c r="C186" s="1059"/>
      <c r="D186" s="1059"/>
      <c r="E186" s="1059"/>
      <c r="F186" s="1059"/>
      <c r="G186" s="1059"/>
      <c r="H186" s="1059"/>
      <c r="I186" s="1059"/>
      <c r="J186" s="1059"/>
      <c r="K186" s="1059"/>
      <c r="L186" s="1059"/>
      <c r="M186" s="1059"/>
      <c r="N186" s="1059"/>
      <c r="O186" s="1059"/>
      <c r="P186" s="1059"/>
      <c r="Q186" s="1059"/>
      <c r="R186" s="1059"/>
      <c r="S186" s="1059"/>
      <c r="T186" s="1059"/>
      <c r="U186" s="1059"/>
      <c r="V186" s="1059"/>
      <c r="W186" s="1059"/>
      <c r="X186" s="1059"/>
    </row>
    <row r="187" spans="1:24" ht="14.1" customHeight="1">
      <c r="A187" s="1"/>
      <c r="B187" s="1"/>
      <c r="C187" s="1208">
        <v>42935</v>
      </c>
      <c r="D187" s="1179"/>
      <c r="E187" s="1"/>
      <c r="F187" s="80">
        <v>1482910</v>
      </c>
      <c r="G187" s="1"/>
      <c r="H187" s="80">
        <v>680</v>
      </c>
      <c r="I187" s="1"/>
      <c r="J187" s="81">
        <v>2180.75</v>
      </c>
      <c r="K187" s="1"/>
      <c r="L187" s="45" t="s">
        <v>360</v>
      </c>
      <c r="M187" s="1"/>
      <c r="N187" s="82">
        <v>1.0800000000000001E-2</v>
      </c>
      <c r="O187" s="1"/>
      <c r="P187" s="82">
        <v>1.6400000000000001E-2</v>
      </c>
      <c r="Q187" s="1"/>
      <c r="R187" s="1"/>
      <c r="S187" s="1"/>
      <c r="T187" s="1"/>
      <c r="U187" s="1"/>
      <c r="V187" s="1"/>
      <c r="W187" s="1"/>
      <c r="X187" s="1"/>
    </row>
    <row r="188" spans="1:24" ht="14.1" customHeight="1">
      <c r="A188" s="1"/>
      <c r="B188" s="1"/>
      <c r="C188" s="1208">
        <v>42936</v>
      </c>
      <c r="D188" s="1179"/>
      <c r="E188" s="1"/>
      <c r="F188" s="80">
        <v>697840</v>
      </c>
      <c r="G188" s="1"/>
      <c r="H188" s="80">
        <v>320</v>
      </c>
      <c r="I188" s="1"/>
      <c r="J188" s="81">
        <v>2180.75</v>
      </c>
      <c r="K188" s="1"/>
      <c r="L188" s="45" t="s">
        <v>360</v>
      </c>
      <c r="M188" s="1"/>
      <c r="N188" s="1"/>
      <c r="O188" s="1"/>
      <c r="P188" s="1"/>
      <c r="Q188" s="1"/>
      <c r="R188" s="1"/>
      <c r="S188" s="1"/>
      <c r="T188" s="1"/>
      <c r="U188" s="1"/>
      <c r="V188" s="1"/>
      <c r="W188" s="1"/>
      <c r="X188" s="1"/>
    </row>
    <row r="189" spans="1:24" ht="14.1" customHeight="1">
      <c r="A189" s="1"/>
      <c r="B189" s="1"/>
      <c r="C189" s="1208">
        <v>43035</v>
      </c>
      <c r="D189" s="1179"/>
      <c r="E189" s="1"/>
      <c r="F189" s="80">
        <v>15265</v>
      </c>
      <c r="G189" s="1"/>
      <c r="H189" s="80">
        <v>7</v>
      </c>
      <c r="I189" s="1"/>
      <c r="J189" s="81">
        <v>2180.75</v>
      </c>
      <c r="K189" s="1"/>
      <c r="L189" s="1"/>
      <c r="M189" s="1"/>
      <c r="N189" s="1"/>
      <c r="O189" s="1"/>
      <c r="P189" s="1"/>
      <c r="Q189" s="1"/>
      <c r="R189" s="1"/>
      <c r="S189" s="1"/>
      <c r="T189" s="1"/>
      <c r="U189" s="1"/>
      <c r="V189" s="1"/>
      <c r="W189" s="1"/>
      <c r="X189" s="1"/>
    </row>
    <row r="190" spans="1:24" ht="14.1" customHeight="1">
      <c r="A190" s="1"/>
      <c r="B190" s="1"/>
      <c r="C190" s="1208">
        <v>43075</v>
      </c>
      <c r="D190" s="1179"/>
      <c r="E190" s="1"/>
      <c r="F190" s="80">
        <v>159195</v>
      </c>
      <c r="G190" s="1"/>
      <c r="H190" s="80">
        <v>73</v>
      </c>
      <c r="I190" s="1"/>
      <c r="J190" s="81">
        <v>2180.75</v>
      </c>
      <c r="K190" s="1"/>
      <c r="L190" s="1"/>
      <c r="M190" s="1"/>
      <c r="N190" s="1"/>
      <c r="O190" s="1"/>
      <c r="P190" s="1"/>
      <c r="Q190" s="1"/>
      <c r="R190" s="1"/>
      <c r="S190" s="1"/>
      <c r="T190" s="1"/>
      <c r="U190" s="1"/>
      <c r="V190" s="1"/>
      <c r="W190" s="1"/>
      <c r="X190" s="1"/>
    </row>
    <row r="191" spans="1:24" ht="9" customHeight="1">
      <c r="A191" s="1213" t="s">
        <v>381</v>
      </c>
      <c r="B191" s="1214"/>
      <c r="C191" s="1214"/>
      <c r="D191" s="1214"/>
      <c r="E191" s="1214"/>
      <c r="F191" s="1214"/>
      <c r="G191" s="1214"/>
      <c r="H191" s="1214"/>
      <c r="I191" s="1214"/>
      <c r="J191" s="1214"/>
      <c r="K191" s="1214"/>
      <c r="L191" s="1214"/>
      <c r="M191" s="1214"/>
      <c r="N191" s="1214"/>
      <c r="O191" s="1214"/>
      <c r="P191" s="1214"/>
      <c r="Q191" s="1214"/>
      <c r="R191" s="1214"/>
      <c r="S191" s="1214"/>
      <c r="T191" s="1214"/>
      <c r="U191" s="1214"/>
      <c r="V191" s="1214"/>
      <c r="W191" s="1214"/>
      <c r="X191" s="1214"/>
    </row>
    <row r="192" spans="1:24" ht="9" customHeight="1">
      <c r="A192" s="1215">
        <v>2015</v>
      </c>
      <c r="B192" s="1059"/>
      <c r="C192" s="1059"/>
      <c r="D192" s="1059"/>
      <c r="E192" s="1059"/>
      <c r="F192" s="1059"/>
      <c r="G192" s="1059"/>
      <c r="H192" s="1059"/>
      <c r="I192" s="1059"/>
      <c r="J192" s="1059"/>
      <c r="K192" s="1059"/>
      <c r="L192" s="1059"/>
      <c r="M192" s="1059"/>
      <c r="N192" s="1059"/>
      <c r="O192" s="1059"/>
      <c r="P192" s="1059"/>
      <c r="Q192" s="1059"/>
      <c r="R192" s="1059"/>
      <c r="S192" s="1059"/>
      <c r="T192" s="1059"/>
      <c r="U192" s="1059"/>
      <c r="V192" s="1059"/>
      <c r="W192" s="1059"/>
      <c r="X192" s="1059"/>
    </row>
    <row r="193" spans="1:24" ht="14.1" customHeight="1">
      <c r="A193" s="1"/>
      <c r="B193" s="1"/>
      <c r="C193" s="1208">
        <v>42321</v>
      </c>
      <c r="D193" s="1179"/>
      <c r="E193" s="1"/>
      <c r="F193" s="80">
        <v>55733</v>
      </c>
      <c r="G193" s="1"/>
      <c r="H193" s="80">
        <v>1253</v>
      </c>
      <c r="I193" s="1"/>
      <c r="J193" s="81">
        <v>44.48</v>
      </c>
      <c r="K193" s="1"/>
      <c r="L193" s="1"/>
      <c r="M193" s="1"/>
      <c r="N193" s="82">
        <v>2.2000000000000001E-3</v>
      </c>
      <c r="O193" s="1"/>
      <c r="P193" s="82">
        <v>4.0000000000000001E-3</v>
      </c>
      <c r="Q193" s="1"/>
      <c r="R193" s="1"/>
      <c r="S193" s="1"/>
      <c r="T193" s="1"/>
      <c r="U193" s="1"/>
      <c r="V193" s="1"/>
      <c r="W193" s="1"/>
      <c r="X193" s="1"/>
    </row>
    <row r="194" spans="1:24" ht="9" customHeight="1">
      <c r="A194" s="1209" t="s">
        <v>50</v>
      </c>
      <c r="B194" s="1210"/>
      <c r="C194" s="1210"/>
      <c r="D194" s="1210"/>
      <c r="E194" s="1210"/>
      <c r="F194" s="1210"/>
      <c r="G194" s="1210"/>
      <c r="H194" s="1210"/>
      <c r="I194" s="1210"/>
      <c r="J194" s="1210"/>
      <c r="K194" s="1210"/>
      <c r="L194" s="1210"/>
      <c r="M194" s="1210"/>
      <c r="N194" s="1210"/>
      <c r="O194" s="1210"/>
      <c r="P194" s="1210"/>
      <c r="Q194" s="1210"/>
      <c r="R194" s="66"/>
      <c r="S194" s="1211" t="s">
        <v>382</v>
      </c>
      <c r="T194" s="1212"/>
      <c r="U194" s="1212"/>
      <c r="V194" s="1212"/>
      <c r="W194" s="1212"/>
      <c r="X194" s="1212"/>
    </row>
  </sheetData>
  <mergeCells count="195">
    <mergeCell ref="U1:X1"/>
    <mergeCell ref="D2:S2"/>
    <mergeCell ref="T3:U3"/>
    <mergeCell ref="A4:X4"/>
    <mergeCell ref="A5:X5"/>
    <mergeCell ref="A6:X6"/>
    <mergeCell ref="C13:D13"/>
    <mergeCell ref="C14:D14"/>
    <mergeCell ref="A15:X15"/>
    <mergeCell ref="C16:D16"/>
    <mergeCell ref="C17:D17"/>
    <mergeCell ref="C18:D18"/>
    <mergeCell ref="A7:X7"/>
    <mergeCell ref="A8:X8"/>
    <mergeCell ref="C9:D9"/>
    <mergeCell ref="A10:X10"/>
    <mergeCell ref="A11:X11"/>
    <mergeCell ref="A12:X12"/>
    <mergeCell ref="A25:X25"/>
    <mergeCell ref="A26:X26"/>
    <mergeCell ref="C27:D27"/>
    <mergeCell ref="A28:X28"/>
    <mergeCell ref="C29:D29"/>
    <mergeCell ref="C30:D30"/>
    <mergeCell ref="C19:D19"/>
    <mergeCell ref="A20:X20"/>
    <mergeCell ref="C21:D21"/>
    <mergeCell ref="A22:X22"/>
    <mergeCell ref="C23:D23"/>
    <mergeCell ref="C24:D24"/>
    <mergeCell ref="C37:D37"/>
    <mergeCell ref="C38:D38"/>
    <mergeCell ref="A39:X39"/>
    <mergeCell ref="C40:D40"/>
    <mergeCell ref="C41:D41"/>
    <mergeCell ref="C42:D42"/>
    <mergeCell ref="C31:D31"/>
    <mergeCell ref="C32:D32"/>
    <mergeCell ref="C33:D33"/>
    <mergeCell ref="A34:X34"/>
    <mergeCell ref="C35:D35"/>
    <mergeCell ref="C36:D36"/>
    <mergeCell ref="C49:D49"/>
    <mergeCell ref="C50:D50"/>
    <mergeCell ref="A51:X51"/>
    <mergeCell ref="A52:X52"/>
    <mergeCell ref="C53:D53"/>
    <mergeCell ref="C54:D54"/>
    <mergeCell ref="C43:D43"/>
    <mergeCell ref="C44:D44"/>
    <mergeCell ref="C45:D45"/>
    <mergeCell ref="C46:D46"/>
    <mergeCell ref="C47:D47"/>
    <mergeCell ref="C48:D48"/>
    <mergeCell ref="C61:D61"/>
    <mergeCell ref="A62:X62"/>
    <mergeCell ref="A63:X63"/>
    <mergeCell ref="C64:D64"/>
    <mergeCell ref="A65:X65"/>
    <mergeCell ref="A66:X66"/>
    <mergeCell ref="A55:X55"/>
    <mergeCell ref="C56:D56"/>
    <mergeCell ref="A57:X57"/>
    <mergeCell ref="C58:D58"/>
    <mergeCell ref="A59:X59"/>
    <mergeCell ref="A60:X60"/>
    <mergeCell ref="C73:D73"/>
    <mergeCell ref="C74:D74"/>
    <mergeCell ref="C75:D75"/>
    <mergeCell ref="C76:D76"/>
    <mergeCell ref="C77:D77"/>
    <mergeCell ref="A78:X78"/>
    <mergeCell ref="C67:D67"/>
    <mergeCell ref="C68:D68"/>
    <mergeCell ref="A69:X69"/>
    <mergeCell ref="A70:X70"/>
    <mergeCell ref="C71:D71"/>
    <mergeCell ref="C72:D72"/>
    <mergeCell ref="C85:D85"/>
    <mergeCell ref="C86:D86"/>
    <mergeCell ref="C87:D87"/>
    <mergeCell ref="C88:D88"/>
    <mergeCell ref="C89:D89"/>
    <mergeCell ref="C90:D90"/>
    <mergeCell ref="C79:D79"/>
    <mergeCell ref="C80:D80"/>
    <mergeCell ref="C81:D81"/>
    <mergeCell ref="C82:D82"/>
    <mergeCell ref="C83:D83"/>
    <mergeCell ref="C84:D84"/>
    <mergeCell ref="C97:D97"/>
    <mergeCell ref="C98:D98"/>
    <mergeCell ref="C99:D99"/>
    <mergeCell ref="C100:D100"/>
    <mergeCell ref="A101:X101"/>
    <mergeCell ref="A102:X102"/>
    <mergeCell ref="C91:D91"/>
    <mergeCell ref="C92:D92"/>
    <mergeCell ref="C93:D93"/>
    <mergeCell ref="A94:X94"/>
    <mergeCell ref="C95:D95"/>
    <mergeCell ref="C96:D96"/>
    <mergeCell ref="C109:D109"/>
    <mergeCell ref="A110:X110"/>
    <mergeCell ref="C111:D111"/>
    <mergeCell ref="A112:X112"/>
    <mergeCell ref="A113:X113"/>
    <mergeCell ref="A114:X114"/>
    <mergeCell ref="C103:D103"/>
    <mergeCell ref="A104:X104"/>
    <mergeCell ref="C105:D105"/>
    <mergeCell ref="A106:X106"/>
    <mergeCell ref="C107:D107"/>
    <mergeCell ref="C108:D108"/>
    <mergeCell ref="C121:D121"/>
    <mergeCell ref="C122:D122"/>
    <mergeCell ref="C123:D123"/>
    <mergeCell ref="C124:D124"/>
    <mergeCell ref="C125:D125"/>
    <mergeCell ref="A126:X126"/>
    <mergeCell ref="C115:D115"/>
    <mergeCell ref="C116:D116"/>
    <mergeCell ref="C117:D117"/>
    <mergeCell ref="A118:X118"/>
    <mergeCell ref="C119:D119"/>
    <mergeCell ref="C120:D120"/>
    <mergeCell ref="C133:D133"/>
    <mergeCell ref="A134:X134"/>
    <mergeCell ref="A135:X135"/>
    <mergeCell ref="A136:X136"/>
    <mergeCell ref="C137:D137"/>
    <mergeCell ref="A138:X138"/>
    <mergeCell ref="C127:D127"/>
    <mergeCell ref="C128:D128"/>
    <mergeCell ref="C129:D129"/>
    <mergeCell ref="C130:D130"/>
    <mergeCell ref="A131:X131"/>
    <mergeCell ref="A132:X132"/>
    <mergeCell ref="A145:X145"/>
    <mergeCell ref="C146:D146"/>
    <mergeCell ref="A147:X147"/>
    <mergeCell ref="A148:X148"/>
    <mergeCell ref="C149:D149"/>
    <mergeCell ref="A150:X150"/>
    <mergeCell ref="A139:X139"/>
    <mergeCell ref="A140:X140"/>
    <mergeCell ref="C141:D141"/>
    <mergeCell ref="A142:X142"/>
    <mergeCell ref="C143:D143"/>
    <mergeCell ref="A144:X144"/>
    <mergeCell ref="A157:X157"/>
    <mergeCell ref="C158:D158"/>
    <mergeCell ref="A159:X159"/>
    <mergeCell ref="C160:D160"/>
    <mergeCell ref="A161:X161"/>
    <mergeCell ref="A162:X162"/>
    <mergeCell ref="C151:D151"/>
    <mergeCell ref="A152:X152"/>
    <mergeCell ref="A153:X153"/>
    <mergeCell ref="A154:X154"/>
    <mergeCell ref="C155:D155"/>
    <mergeCell ref="A156:X156"/>
    <mergeCell ref="C169:D169"/>
    <mergeCell ref="A170:X170"/>
    <mergeCell ref="A171:X171"/>
    <mergeCell ref="C172:D172"/>
    <mergeCell ref="C173:D173"/>
    <mergeCell ref="A174:X174"/>
    <mergeCell ref="C163:D163"/>
    <mergeCell ref="A164:X164"/>
    <mergeCell ref="A165:X165"/>
    <mergeCell ref="C166:D166"/>
    <mergeCell ref="A167:X167"/>
    <mergeCell ref="C168:D168"/>
    <mergeCell ref="C181:D181"/>
    <mergeCell ref="C182:D182"/>
    <mergeCell ref="C183:D183"/>
    <mergeCell ref="C184:D184"/>
    <mergeCell ref="C185:D185"/>
    <mergeCell ref="A186:X186"/>
    <mergeCell ref="A175:X175"/>
    <mergeCell ref="C176:D176"/>
    <mergeCell ref="C177:D177"/>
    <mergeCell ref="A178:X178"/>
    <mergeCell ref="A179:X179"/>
    <mergeCell ref="A180:X180"/>
    <mergeCell ref="C193:D193"/>
    <mergeCell ref="A194:Q194"/>
    <mergeCell ref="S194:X194"/>
    <mergeCell ref="C187:D187"/>
    <mergeCell ref="C188:D188"/>
    <mergeCell ref="C189:D189"/>
    <mergeCell ref="C190:D190"/>
    <mergeCell ref="A191:X191"/>
    <mergeCell ref="A192:X192"/>
  </mergeCells>
  <hyperlinks>
    <hyperlink ref="Y1" location="Indice!B3" display="Indice" xr:uid="{9C5D278E-ED31-4605-9EF2-D5CBFF651C15}"/>
  </hyperlinks>
  <pageMargins left="0" right="0" top="0" bottom="0"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B6ABF-C789-45A5-A95C-A3615D3F46A6}">
  <sheetPr>
    <outlinePr summaryBelow="0"/>
  </sheetPr>
  <dimension ref="A1:AB55"/>
  <sheetViews>
    <sheetView workbookViewId="0">
      <selection activeCell="AB1" sqref="AB1"/>
    </sheetView>
  </sheetViews>
  <sheetFormatPr baseColWidth="10" defaultColWidth="9.140625" defaultRowHeight="15"/>
  <cols>
    <col min="1" max="1" width="7.28515625" customWidth="1"/>
    <col min="2" max="2" width="11" customWidth="1"/>
    <col min="3" max="3" width="0.7109375" customWidth="1"/>
    <col min="4" max="4" width="5.85546875" customWidth="1"/>
    <col min="5" max="5" width="0.7109375" customWidth="1"/>
    <col min="6" max="6" width="13.28515625" customWidth="1"/>
    <col min="7" max="7" width="0.7109375" customWidth="1"/>
    <col min="8" max="8" width="6.5703125" customWidth="1"/>
    <col min="9" max="9" width="0.7109375" customWidth="1"/>
    <col min="10" max="10" width="13.28515625" customWidth="1"/>
    <col min="11" max="11" width="0.7109375" customWidth="1"/>
    <col min="12" max="12" width="6.7109375" customWidth="1"/>
    <col min="13" max="13" width="0.7109375" customWidth="1"/>
    <col min="14" max="14" width="13.28515625" customWidth="1"/>
    <col min="15" max="15" width="0.7109375" customWidth="1"/>
    <col min="16" max="16" width="2.28515625" customWidth="1"/>
    <col min="17" max="17" width="4.28515625" customWidth="1"/>
    <col min="18" max="18" width="0.7109375" customWidth="1"/>
    <col min="19" max="19" width="0.28515625" customWidth="1"/>
    <col min="20" max="20" width="1.28515625" customWidth="1"/>
    <col min="21" max="21" width="1.42578125" customWidth="1"/>
    <col min="22" max="22" width="0.28515625" customWidth="1"/>
    <col min="23" max="23" width="1.7109375" customWidth="1"/>
    <col min="24" max="24" width="0.140625" customWidth="1"/>
    <col min="25" max="25" width="1.85546875" customWidth="1"/>
    <col min="26" max="27" width="0.140625" customWidth="1"/>
  </cols>
  <sheetData>
    <row r="1" spans="1:28" ht="17.25" customHeight="1">
      <c r="A1" s="1"/>
      <c r="B1" s="1"/>
      <c r="C1" s="1"/>
      <c r="D1" s="1"/>
      <c r="E1" s="1"/>
      <c r="F1" s="1"/>
      <c r="G1" s="1"/>
      <c r="H1" s="1"/>
      <c r="I1" s="1"/>
      <c r="J1" s="1"/>
      <c r="K1" s="1"/>
      <c r="L1" s="1"/>
      <c r="M1" s="1"/>
      <c r="N1" s="1"/>
      <c r="O1" s="1"/>
      <c r="P1" s="1"/>
      <c r="Q1" s="1"/>
      <c r="R1" s="1"/>
      <c r="S1" s="1"/>
      <c r="T1" s="1"/>
      <c r="U1" s="1076" t="s">
        <v>0</v>
      </c>
      <c r="V1" s="1077"/>
      <c r="W1" s="1077"/>
      <c r="X1" s="1077"/>
      <c r="Y1" s="1077"/>
      <c r="Z1" s="1077"/>
      <c r="AA1" s="1"/>
      <c r="AB1" s="1032" t="s">
        <v>3055</v>
      </c>
    </row>
    <row r="2" spans="1:28" ht="18.95" customHeight="1">
      <c r="A2" s="1"/>
      <c r="B2" s="1078" t="s">
        <v>1</v>
      </c>
      <c r="C2" s="1079"/>
      <c r="D2" s="1079"/>
      <c r="E2" s="1079"/>
      <c r="F2" s="1079"/>
      <c r="G2" s="1079"/>
      <c r="H2" s="1079"/>
      <c r="I2" s="1079"/>
      <c r="J2" s="1079"/>
      <c r="K2" s="1079"/>
      <c r="L2" s="1079"/>
      <c r="M2" s="1079"/>
      <c r="N2" s="1079"/>
      <c r="O2" s="1079"/>
      <c r="P2" s="1079"/>
      <c r="Q2" s="1079"/>
      <c r="R2" s="1079"/>
      <c r="S2" s="1079"/>
      <c r="T2" s="1"/>
      <c r="U2" s="2"/>
      <c r="V2" s="2"/>
      <c r="W2" s="2"/>
      <c r="X2" s="2"/>
      <c r="Y2" s="2"/>
      <c r="Z2" s="2"/>
      <c r="AA2" s="1"/>
    </row>
    <row r="3" spans="1:28" ht="9.9499999999999993" customHeight="1">
      <c r="A3" s="1"/>
      <c r="B3" s="3"/>
      <c r="C3" s="3"/>
      <c r="D3" s="3"/>
      <c r="E3" s="3"/>
      <c r="F3" s="3"/>
      <c r="G3" s="3"/>
      <c r="H3" s="3"/>
      <c r="I3" s="3"/>
      <c r="J3" s="3"/>
      <c r="K3" s="3"/>
      <c r="L3" s="3"/>
      <c r="M3" s="3"/>
      <c r="N3" s="3"/>
      <c r="O3" s="3"/>
      <c r="P3" s="3"/>
      <c r="Q3" s="3"/>
      <c r="R3" s="3"/>
      <c r="S3" s="3"/>
      <c r="T3" s="1076">
        <v>1</v>
      </c>
      <c r="U3" s="1077"/>
      <c r="V3" s="1"/>
      <c r="W3" s="1076" t="s">
        <v>2</v>
      </c>
      <c r="X3" s="1077"/>
      <c r="Y3" s="1"/>
      <c r="Z3" s="1"/>
      <c r="AA3" s="1"/>
    </row>
    <row r="4" spans="1:28" ht="14.1" customHeight="1">
      <c r="A4" s="1"/>
      <c r="B4" s="1080" t="s">
        <v>3</v>
      </c>
      <c r="C4" s="1081"/>
      <c r="D4" s="1081"/>
      <c r="E4" s="1081"/>
      <c r="F4" s="1081"/>
      <c r="G4" s="1081"/>
      <c r="H4" s="1081"/>
      <c r="I4" s="1081"/>
      <c r="J4" s="1081"/>
      <c r="K4" s="1081"/>
      <c r="L4" s="1081"/>
      <c r="M4" s="1081"/>
      <c r="N4" s="1081"/>
      <c r="O4" s="1081"/>
      <c r="P4" s="1081"/>
      <c r="Q4" s="1081"/>
      <c r="R4" s="1081"/>
      <c r="S4" s="1081"/>
      <c r="T4" s="1"/>
      <c r="U4" s="1"/>
      <c r="V4" s="1"/>
      <c r="W4" s="1"/>
      <c r="X4" s="1"/>
      <c r="Y4" s="1"/>
      <c r="Z4" s="1"/>
      <c r="AA4" s="1"/>
    </row>
    <row r="5" spans="1:28" ht="11.1" customHeight="1">
      <c r="A5" s="1070" t="s">
        <v>4</v>
      </c>
      <c r="B5" s="1071"/>
      <c r="C5" s="1071"/>
      <c r="D5" s="1071"/>
      <c r="E5" s="1071"/>
      <c r="F5" s="1071"/>
      <c r="G5" s="1071"/>
      <c r="H5" s="1071"/>
      <c r="I5" s="1071"/>
      <c r="J5" s="1071"/>
      <c r="K5" s="1071"/>
      <c r="L5" s="1071"/>
      <c r="M5" s="1071"/>
      <c r="N5" s="1071"/>
      <c r="O5" s="1071"/>
      <c r="P5" s="1071"/>
      <c r="Q5" s="1071"/>
      <c r="R5" s="1071"/>
      <c r="S5" s="1071"/>
      <c r="T5" s="1071"/>
      <c r="U5" s="1071"/>
      <c r="V5" s="1071"/>
      <c r="W5" s="1071"/>
      <c r="X5" s="1071"/>
      <c r="Y5" s="1071"/>
      <c r="Z5" s="1"/>
      <c r="AA5" s="1"/>
    </row>
    <row r="6" spans="1:28" ht="11.1" customHeight="1">
      <c r="A6" s="1070" t="s">
        <v>5</v>
      </c>
      <c r="B6" s="1071"/>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
      <c r="AA6" s="1"/>
    </row>
    <row r="7" spans="1:28" ht="11.1" customHeight="1">
      <c r="A7" s="1070" t="s">
        <v>6</v>
      </c>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
      <c r="AA7" s="1"/>
    </row>
    <row r="8" spans="1:28" ht="26.1" customHeight="1">
      <c r="A8" s="4"/>
      <c r="B8" s="4"/>
      <c r="C8" s="4"/>
      <c r="D8" s="4"/>
      <c r="E8" s="4"/>
      <c r="F8" s="1072" t="s">
        <v>7</v>
      </c>
      <c r="G8" s="1073"/>
      <c r="H8" s="1073"/>
      <c r="I8" s="4"/>
      <c r="J8" s="1072" t="s">
        <v>8</v>
      </c>
      <c r="K8" s="1073"/>
      <c r="L8" s="1073"/>
      <c r="M8" s="4"/>
      <c r="N8" s="1072" t="s">
        <v>9</v>
      </c>
      <c r="O8" s="1073"/>
      <c r="P8" s="1073"/>
      <c r="Q8" s="1073"/>
      <c r="R8" s="4"/>
      <c r="S8" s="1074" t="s">
        <v>10</v>
      </c>
      <c r="T8" s="1075"/>
      <c r="U8" s="1075"/>
      <c r="V8" s="1075"/>
      <c r="W8" s="1075"/>
      <c r="X8" s="1075"/>
      <c r="Y8" s="1075"/>
      <c r="Z8" s="1075"/>
      <c r="AA8" s="1075"/>
    </row>
    <row r="9" spans="1:28" ht="11.1" customHeight="1">
      <c r="A9" s="1054" t="s">
        <v>11</v>
      </c>
      <c r="B9" s="1055"/>
      <c r="C9" s="4"/>
      <c r="D9" s="5" t="s">
        <v>12</v>
      </c>
      <c r="E9" s="4"/>
      <c r="F9" s="6" t="s">
        <v>13</v>
      </c>
      <c r="G9" s="4"/>
      <c r="H9" s="6" t="s">
        <v>14</v>
      </c>
      <c r="I9" s="4"/>
      <c r="J9" s="6" t="s">
        <v>13</v>
      </c>
      <c r="K9" s="4"/>
      <c r="L9" s="6" t="s">
        <v>14</v>
      </c>
      <c r="M9" s="4"/>
      <c r="N9" s="6" t="s">
        <v>13</v>
      </c>
      <c r="O9" s="4"/>
      <c r="P9" s="1082" t="s">
        <v>14</v>
      </c>
      <c r="Q9" s="1083"/>
      <c r="R9" s="4"/>
      <c r="S9" s="7"/>
      <c r="T9" s="7"/>
      <c r="U9" s="7"/>
      <c r="V9" s="7"/>
      <c r="W9" s="7"/>
      <c r="X9" s="7"/>
      <c r="Y9" s="7"/>
      <c r="Z9" s="7"/>
      <c r="AA9" s="7"/>
    </row>
    <row r="10" spans="1:28" ht="9.9499999999999993" customHeight="1">
      <c r="A10" s="1068" t="s">
        <v>15</v>
      </c>
      <c r="B10" s="1069"/>
      <c r="C10" s="1069"/>
      <c r="D10" s="1069"/>
      <c r="E10" s="1069"/>
      <c r="F10" s="1069"/>
      <c r="G10" s="1069"/>
      <c r="H10" s="1069"/>
      <c r="I10" s="1069"/>
      <c r="J10" s="1069"/>
      <c r="K10" s="1069"/>
      <c r="L10" s="1069"/>
      <c r="M10" s="1069"/>
      <c r="N10" s="1069"/>
      <c r="O10" s="1069"/>
      <c r="P10" s="1069"/>
      <c r="Q10" s="1069"/>
      <c r="R10" s="1069"/>
      <c r="S10" s="1069"/>
      <c r="T10" s="1069"/>
      <c r="U10" s="1069"/>
      <c r="V10" s="1069"/>
      <c r="W10" s="1069"/>
      <c r="X10" s="1069"/>
      <c r="Y10" s="1069"/>
      <c r="Z10" s="1069"/>
      <c r="AA10" s="1069"/>
    </row>
    <row r="11" spans="1:28" ht="9.9499999999999993" customHeight="1">
      <c r="A11" s="1062" t="s">
        <v>16</v>
      </c>
      <c r="B11" s="1063"/>
      <c r="C11" s="1063"/>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8"/>
    </row>
    <row r="12" spans="1:28" ht="9.9499999999999993" customHeight="1">
      <c r="A12" s="1064" t="s">
        <v>17</v>
      </c>
      <c r="B12" s="1065"/>
      <c r="C12" s="1"/>
      <c r="D12" s="9" t="s">
        <v>18</v>
      </c>
      <c r="E12" s="1"/>
      <c r="F12" s="10" t="s">
        <v>19</v>
      </c>
      <c r="G12" s="1"/>
      <c r="H12" s="11" t="s">
        <v>19</v>
      </c>
      <c r="I12" s="1"/>
      <c r="J12" s="10">
        <v>7297459</v>
      </c>
      <c r="K12" s="1"/>
      <c r="L12" s="11">
        <v>1.7000000000000001E-2</v>
      </c>
      <c r="M12" s="1"/>
      <c r="N12" s="10">
        <v>7297459</v>
      </c>
      <c r="O12" s="1"/>
      <c r="P12" s="1066">
        <v>1.06E-2</v>
      </c>
      <c r="Q12" s="1067"/>
      <c r="R12" s="1"/>
      <c r="S12" s="1066">
        <v>1.0200000000000001E-2</v>
      </c>
      <c r="T12" s="1067"/>
      <c r="U12" s="1067"/>
      <c r="V12" s="1067"/>
      <c r="W12" s="1067"/>
      <c r="X12" s="1067"/>
      <c r="Y12" s="1067"/>
      <c r="Z12" s="1067"/>
      <c r="AA12" s="1067"/>
    </row>
    <row r="13" spans="1:28" ht="9.9499999999999993" customHeight="1">
      <c r="A13" s="1064" t="s">
        <v>20</v>
      </c>
      <c r="B13" s="1065"/>
      <c r="C13" s="1"/>
      <c r="D13" s="9" t="s">
        <v>21</v>
      </c>
      <c r="E13" s="1"/>
      <c r="F13" s="10" t="s">
        <v>19</v>
      </c>
      <c r="G13" s="1"/>
      <c r="H13" s="11" t="s">
        <v>19</v>
      </c>
      <c r="I13" s="1"/>
      <c r="J13" s="10">
        <v>7194823</v>
      </c>
      <c r="K13" s="1"/>
      <c r="L13" s="11">
        <v>1.67E-2</v>
      </c>
      <c r="M13" s="1"/>
      <c r="N13" s="10">
        <v>7194823</v>
      </c>
      <c r="O13" s="1"/>
      <c r="P13" s="1066">
        <v>1.0500000000000001E-2</v>
      </c>
      <c r="Q13" s="1067"/>
      <c r="R13" s="1"/>
      <c r="S13" s="1066">
        <v>1.01E-2</v>
      </c>
      <c r="T13" s="1067"/>
      <c r="U13" s="1067"/>
      <c r="V13" s="1067"/>
      <c r="W13" s="1067"/>
      <c r="X13" s="1067"/>
      <c r="Y13" s="1067"/>
      <c r="Z13" s="1067"/>
      <c r="AA13" s="1067"/>
    </row>
    <row r="14" spans="1:28" ht="9.9499999999999993" customHeight="1">
      <c r="A14" s="1064" t="s">
        <v>22</v>
      </c>
      <c r="B14" s="1065"/>
      <c r="C14" s="1"/>
      <c r="D14" s="9" t="s">
        <v>23</v>
      </c>
      <c r="E14" s="1"/>
      <c r="F14" s="10" t="s">
        <v>19</v>
      </c>
      <c r="G14" s="1"/>
      <c r="H14" s="11" t="s">
        <v>19</v>
      </c>
      <c r="I14" s="1"/>
      <c r="J14" s="10">
        <v>1451789</v>
      </c>
      <c r="K14" s="1"/>
      <c r="L14" s="11">
        <v>3.3999999999999998E-3</v>
      </c>
      <c r="M14" s="1"/>
      <c r="N14" s="10">
        <v>1451789</v>
      </c>
      <c r="O14" s="1"/>
      <c r="P14" s="1066">
        <v>2.0999999999999999E-3</v>
      </c>
      <c r="Q14" s="1067"/>
      <c r="R14" s="1"/>
      <c r="S14" s="1066">
        <v>2E-3</v>
      </c>
      <c r="T14" s="1067"/>
      <c r="U14" s="1067"/>
      <c r="V14" s="1067"/>
      <c r="W14" s="1067"/>
      <c r="X14" s="1067"/>
      <c r="Y14" s="1067"/>
      <c r="Z14" s="1067"/>
      <c r="AA14" s="1067"/>
    </row>
    <row r="15" spans="1:28" ht="9.9499999999999993" customHeight="1">
      <c r="A15" s="1064" t="s">
        <v>24</v>
      </c>
      <c r="B15" s="1065"/>
      <c r="C15" s="1"/>
      <c r="D15" s="9" t="s">
        <v>25</v>
      </c>
      <c r="E15" s="1"/>
      <c r="F15" s="10">
        <v>2225613</v>
      </c>
      <c r="G15" s="1"/>
      <c r="H15" s="11">
        <v>8.6999999999999994E-3</v>
      </c>
      <c r="I15" s="1"/>
      <c r="J15" s="10">
        <v>36960474</v>
      </c>
      <c r="K15" s="1"/>
      <c r="L15" s="11">
        <v>8.5900000000000004E-2</v>
      </c>
      <c r="M15" s="1"/>
      <c r="N15" s="10">
        <v>39186087</v>
      </c>
      <c r="O15" s="1"/>
      <c r="P15" s="1066">
        <v>5.7099999999999998E-2</v>
      </c>
      <c r="Q15" s="1067"/>
      <c r="R15" s="1"/>
      <c r="S15" s="1066">
        <v>5.4699999999999999E-2</v>
      </c>
      <c r="T15" s="1067"/>
      <c r="U15" s="1067"/>
      <c r="V15" s="1067"/>
      <c r="W15" s="1067"/>
      <c r="X15" s="1067"/>
      <c r="Y15" s="1067"/>
      <c r="Z15" s="1067"/>
      <c r="AA15" s="1067"/>
    </row>
    <row r="16" spans="1:28" ht="9.9499999999999993" customHeight="1">
      <c r="A16" s="1064" t="s">
        <v>26</v>
      </c>
      <c r="B16" s="1065"/>
      <c r="C16" s="1"/>
      <c r="D16" s="9" t="s">
        <v>27</v>
      </c>
      <c r="E16" s="1"/>
      <c r="F16" s="10">
        <v>5336776</v>
      </c>
      <c r="G16" s="1"/>
      <c r="H16" s="11">
        <v>2.0899999999999998E-2</v>
      </c>
      <c r="I16" s="1"/>
      <c r="J16" s="10">
        <v>6223002</v>
      </c>
      <c r="K16" s="1"/>
      <c r="L16" s="11">
        <v>1.4500000000000001E-2</v>
      </c>
      <c r="M16" s="1"/>
      <c r="N16" s="10">
        <v>11559778</v>
      </c>
      <c r="O16" s="1"/>
      <c r="P16" s="1066">
        <v>1.6799999999999999E-2</v>
      </c>
      <c r="Q16" s="1067"/>
      <c r="R16" s="1"/>
      <c r="S16" s="1066">
        <v>1.61E-2</v>
      </c>
      <c r="T16" s="1067"/>
      <c r="U16" s="1067"/>
      <c r="V16" s="1067"/>
      <c r="W16" s="1067"/>
      <c r="X16" s="1067"/>
      <c r="Y16" s="1067"/>
      <c r="Z16" s="1067"/>
      <c r="AA16" s="1067"/>
    </row>
    <row r="17" spans="1:27" ht="9.9499999999999993" customHeight="1">
      <c r="A17" s="1064" t="s">
        <v>28</v>
      </c>
      <c r="B17" s="1065"/>
      <c r="C17" s="1"/>
      <c r="D17" s="9" t="s">
        <v>29</v>
      </c>
      <c r="E17" s="1"/>
      <c r="F17" s="10">
        <v>247051151</v>
      </c>
      <c r="G17" s="1"/>
      <c r="H17" s="11">
        <v>0.96519999999999995</v>
      </c>
      <c r="I17" s="1"/>
      <c r="J17" s="10">
        <v>366889068</v>
      </c>
      <c r="K17" s="1"/>
      <c r="L17" s="11">
        <v>0.85289999999999999</v>
      </c>
      <c r="M17" s="1"/>
      <c r="N17" s="10">
        <v>613940219</v>
      </c>
      <c r="O17" s="1"/>
      <c r="P17" s="1066">
        <v>0.89480000000000004</v>
      </c>
      <c r="Q17" s="1067"/>
      <c r="R17" s="1"/>
      <c r="S17" s="1066">
        <v>0.85760000000000003</v>
      </c>
      <c r="T17" s="1067"/>
      <c r="U17" s="1067"/>
      <c r="V17" s="1067"/>
      <c r="W17" s="1067"/>
      <c r="X17" s="1067"/>
      <c r="Y17" s="1067"/>
      <c r="Z17" s="1067"/>
      <c r="AA17" s="1067"/>
    </row>
    <row r="18" spans="1:27" ht="9.9499999999999993" customHeight="1">
      <c r="A18" s="1064" t="s">
        <v>30</v>
      </c>
      <c r="B18" s="1065"/>
      <c r="C18" s="1"/>
      <c r="D18" s="9" t="s">
        <v>31</v>
      </c>
      <c r="E18" s="1"/>
      <c r="F18" s="10">
        <v>87409</v>
      </c>
      <c r="G18" s="1"/>
      <c r="H18" s="11">
        <v>2.9999999999999997E-4</v>
      </c>
      <c r="I18" s="1"/>
      <c r="J18" s="10"/>
      <c r="K18" s="1"/>
      <c r="L18" s="11"/>
      <c r="M18" s="1"/>
      <c r="N18" s="10">
        <v>87409</v>
      </c>
      <c r="O18" s="1"/>
      <c r="P18" s="1066">
        <v>1E-4</v>
      </c>
      <c r="Q18" s="1067"/>
      <c r="R18" s="1"/>
      <c r="S18" s="1066">
        <v>1E-4</v>
      </c>
      <c r="T18" s="1067"/>
      <c r="U18" s="1067"/>
      <c r="V18" s="1067"/>
      <c r="W18" s="1067"/>
      <c r="X18" s="1067"/>
      <c r="Y18" s="1067"/>
      <c r="Z18" s="1067"/>
      <c r="AA18" s="1067"/>
    </row>
    <row r="19" spans="1:27" ht="9.9499999999999993" customHeight="1">
      <c r="A19" s="1064" t="s">
        <v>32</v>
      </c>
      <c r="B19" s="1065"/>
      <c r="C19" s="1"/>
      <c r="D19" s="9" t="s">
        <v>33</v>
      </c>
      <c r="E19" s="1"/>
      <c r="F19" s="10">
        <v>1254630</v>
      </c>
      <c r="G19" s="1"/>
      <c r="H19" s="11">
        <v>4.8999999999999998E-3</v>
      </c>
      <c r="I19" s="1"/>
      <c r="J19" s="10"/>
      <c r="K19" s="1"/>
      <c r="L19" s="11"/>
      <c r="M19" s="1"/>
      <c r="N19" s="10">
        <v>1254630</v>
      </c>
      <c r="O19" s="1"/>
      <c r="P19" s="1066">
        <v>1.8E-3</v>
      </c>
      <c r="Q19" s="1067"/>
      <c r="R19" s="1"/>
      <c r="S19" s="1066">
        <v>1.8E-3</v>
      </c>
      <c r="T19" s="1067"/>
      <c r="U19" s="1067"/>
      <c r="V19" s="1067"/>
      <c r="W19" s="1067"/>
      <c r="X19" s="1067"/>
      <c r="Y19" s="1067"/>
      <c r="Z19" s="1067"/>
      <c r="AA19" s="1067"/>
    </row>
    <row r="20" spans="1:27" ht="9.9499999999999993" customHeight="1">
      <c r="A20" s="1064" t="s">
        <v>34</v>
      </c>
      <c r="B20" s="1065"/>
      <c r="C20" s="1"/>
      <c r="D20" s="9" t="s">
        <v>35</v>
      </c>
      <c r="E20" s="1"/>
      <c r="F20" s="10"/>
      <c r="G20" s="1"/>
      <c r="H20" s="11"/>
      <c r="I20" s="1"/>
      <c r="J20" s="10">
        <v>4127400</v>
      </c>
      <c r="K20" s="1"/>
      <c r="L20" s="11">
        <v>9.5999999999999992E-3</v>
      </c>
      <c r="M20" s="1"/>
      <c r="N20" s="10">
        <v>4127400</v>
      </c>
      <c r="O20" s="1"/>
      <c r="P20" s="1066">
        <v>6.0000000000000001E-3</v>
      </c>
      <c r="Q20" s="1067"/>
      <c r="R20" s="1"/>
      <c r="S20" s="1066">
        <v>5.7999999999999996E-3</v>
      </c>
      <c r="T20" s="1067"/>
      <c r="U20" s="1067"/>
      <c r="V20" s="1067"/>
      <c r="W20" s="1067"/>
      <c r="X20" s="1067"/>
      <c r="Y20" s="1067"/>
      <c r="Z20" s="1067"/>
      <c r="AA20" s="1067"/>
    </row>
    <row r="21" spans="1:27" ht="9.9499999999999993" customHeight="1">
      <c r="A21" s="1054" t="s">
        <v>36</v>
      </c>
      <c r="B21" s="1055"/>
      <c r="C21" s="4"/>
      <c r="D21" s="4"/>
      <c r="E21" s="4"/>
      <c r="F21" s="12">
        <v>255955579</v>
      </c>
      <c r="G21" s="4"/>
      <c r="H21" s="13">
        <v>1</v>
      </c>
      <c r="I21" s="4"/>
      <c r="J21" s="12">
        <v>430144014</v>
      </c>
      <c r="K21" s="4"/>
      <c r="L21" s="13">
        <v>1</v>
      </c>
      <c r="M21" s="4"/>
      <c r="N21" s="12">
        <v>686099593</v>
      </c>
      <c r="O21" s="4"/>
      <c r="P21" s="1056">
        <v>1</v>
      </c>
      <c r="Q21" s="1057"/>
      <c r="R21" s="4"/>
      <c r="S21" s="1056">
        <v>0.95840000000000003</v>
      </c>
      <c r="T21" s="1057"/>
      <c r="U21" s="1057"/>
      <c r="V21" s="1057"/>
      <c r="W21" s="1057"/>
      <c r="X21" s="1057"/>
      <c r="Y21" s="1057"/>
      <c r="Z21" s="1057"/>
      <c r="AA21" s="1057"/>
    </row>
    <row r="22" spans="1:27" ht="9.9499999999999993" customHeight="1">
      <c r="A22" s="1054" t="s">
        <v>37</v>
      </c>
      <c r="B22" s="1055"/>
      <c r="C22" s="4"/>
      <c r="D22" s="4"/>
      <c r="E22" s="4"/>
      <c r="F22" s="12">
        <v>255955579</v>
      </c>
      <c r="G22" s="4"/>
      <c r="H22" s="13">
        <v>1</v>
      </c>
      <c r="I22" s="4"/>
      <c r="J22" s="12">
        <v>430144014</v>
      </c>
      <c r="K22" s="4"/>
      <c r="L22" s="13">
        <v>1</v>
      </c>
      <c r="M22" s="4"/>
      <c r="N22" s="12">
        <v>686099593</v>
      </c>
      <c r="O22" s="4"/>
      <c r="P22" s="1056">
        <v>1</v>
      </c>
      <c r="Q22" s="1057"/>
      <c r="R22" s="4"/>
      <c r="S22" s="1056">
        <v>0.95840000000000003</v>
      </c>
      <c r="T22" s="1057"/>
      <c r="U22" s="1057"/>
      <c r="V22" s="1057"/>
      <c r="W22" s="1057"/>
      <c r="X22" s="1057"/>
      <c r="Y22" s="1057"/>
      <c r="Z22" s="1057"/>
      <c r="AA22" s="1057"/>
    </row>
    <row r="23" spans="1:27" ht="9.9499999999999993" customHeight="1">
      <c r="A23" s="1054" t="s">
        <v>14</v>
      </c>
      <c r="B23" s="1055"/>
      <c r="C23" s="4"/>
      <c r="D23" s="4"/>
      <c r="E23" s="4"/>
      <c r="F23" s="13">
        <v>0.37309999999999999</v>
      </c>
      <c r="G23" s="4"/>
      <c r="H23" s="4"/>
      <c r="I23" s="4"/>
      <c r="J23" s="13">
        <v>0.62690000000000001</v>
      </c>
      <c r="K23" s="4"/>
      <c r="L23" s="4"/>
      <c r="M23" s="4"/>
      <c r="N23" s="13">
        <v>1</v>
      </c>
      <c r="O23" s="4"/>
      <c r="P23" s="4"/>
      <c r="Q23" s="4"/>
      <c r="R23" s="4"/>
      <c r="S23" s="4"/>
      <c r="T23" s="4"/>
      <c r="U23" s="4"/>
      <c r="V23" s="4"/>
      <c r="W23" s="4"/>
      <c r="X23" s="4"/>
      <c r="Y23" s="4"/>
      <c r="Z23" s="4"/>
      <c r="AA23" s="4"/>
    </row>
    <row r="24" spans="1:27" ht="9.9499999999999993" customHeight="1">
      <c r="A24" s="1068" t="s">
        <v>38</v>
      </c>
      <c r="B24" s="1069"/>
      <c r="C24" s="1069"/>
      <c r="D24" s="1069"/>
      <c r="E24" s="1069"/>
      <c r="F24" s="1069"/>
      <c r="G24" s="1069"/>
      <c r="H24" s="1069"/>
      <c r="I24" s="1069"/>
      <c r="J24" s="1069"/>
      <c r="K24" s="1069"/>
      <c r="L24" s="1069"/>
      <c r="M24" s="1069"/>
      <c r="N24" s="1069"/>
      <c r="O24" s="1069"/>
      <c r="P24" s="1069"/>
      <c r="Q24" s="1069"/>
      <c r="R24" s="1069"/>
      <c r="S24" s="1069"/>
      <c r="T24" s="1069"/>
      <c r="U24" s="1069"/>
      <c r="V24" s="1069"/>
      <c r="W24" s="1069"/>
      <c r="X24" s="1069"/>
      <c r="Y24" s="1069"/>
      <c r="Z24" s="1069"/>
      <c r="AA24" s="1069"/>
    </row>
    <row r="25" spans="1:27" ht="9.9499999999999993" customHeight="1">
      <c r="A25" s="1062" t="s">
        <v>16</v>
      </c>
      <c r="B25" s="1063"/>
      <c r="C25" s="1063"/>
      <c r="D25" s="1063"/>
      <c r="E25" s="1063"/>
      <c r="F25" s="1063"/>
      <c r="G25" s="1063"/>
      <c r="H25" s="1063"/>
      <c r="I25" s="1063"/>
      <c r="J25" s="1063"/>
      <c r="K25" s="1063"/>
      <c r="L25" s="1063"/>
      <c r="M25" s="1063"/>
      <c r="N25" s="1063"/>
      <c r="O25" s="1063"/>
      <c r="P25" s="1063"/>
      <c r="Q25" s="1063"/>
      <c r="R25" s="1063"/>
      <c r="S25" s="1063"/>
      <c r="T25" s="1063"/>
      <c r="U25" s="1063"/>
      <c r="V25" s="1063"/>
      <c r="W25" s="1063"/>
      <c r="X25" s="1063"/>
      <c r="Y25" s="1063"/>
      <c r="Z25" s="1063"/>
      <c r="AA25" s="8"/>
    </row>
    <row r="26" spans="1:27" ht="9.9499999999999993" customHeight="1">
      <c r="A26" s="1064" t="s">
        <v>17</v>
      </c>
      <c r="B26" s="1065"/>
      <c r="C26" s="1"/>
      <c r="D26" s="9" t="s">
        <v>18</v>
      </c>
      <c r="E26" s="1"/>
      <c r="F26" s="10">
        <v>806598</v>
      </c>
      <c r="G26" s="1"/>
      <c r="H26" s="11">
        <v>2.7400000000000001E-2</v>
      </c>
      <c r="I26" s="1"/>
      <c r="J26" s="10"/>
      <c r="K26" s="1"/>
      <c r="L26" s="11"/>
      <c r="M26" s="1"/>
      <c r="N26" s="10">
        <v>806598</v>
      </c>
      <c r="O26" s="1"/>
      <c r="P26" s="1066">
        <v>2.7400000000000001E-2</v>
      </c>
      <c r="Q26" s="1067"/>
      <c r="R26" s="1"/>
      <c r="S26" s="1066">
        <v>1.1000000000000001E-3</v>
      </c>
      <c r="T26" s="1067"/>
      <c r="U26" s="1067"/>
      <c r="V26" s="1067"/>
      <c r="W26" s="1067"/>
      <c r="X26" s="1067"/>
      <c r="Y26" s="1067"/>
      <c r="Z26" s="1067"/>
      <c r="AA26" s="1067"/>
    </row>
    <row r="27" spans="1:27" ht="9.9499999999999993" customHeight="1">
      <c r="A27" s="1064" t="s">
        <v>20</v>
      </c>
      <c r="B27" s="1065"/>
      <c r="C27" s="1"/>
      <c r="D27" s="9" t="s">
        <v>21</v>
      </c>
      <c r="E27" s="1"/>
      <c r="F27" s="10">
        <v>2770728</v>
      </c>
      <c r="G27" s="1"/>
      <c r="H27" s="11">
        <v>9.4299999999999995E-2</v>
      </c>
      <c r="I27" s="1"/>
      <c r="J27" s="10"/>
      <c r="K27" s="1"/>
      <c r="L27" s="11"/>
      <c r="M27" s="1"/>
      <c r="N27" s="10">
        <v>2770728</v>
      </c>
      <c r="O27" s="1"/>
      <c r="P27" s="1066">
        <v>9.4299999999999995E-2</v>
      </c>
      <c r="Q27" s="1067"/>
      <c r="R27" s="1"/>
      <c r="S27" s="1066">
        <v>3.8999999999999998E-3</v>
      </c>
      <c r="T27" s="1067"/>
      <c r="U27" s="1067"/>
      <c r="V27" s="1067"/>
      <c r="W27" s="1067"/>
      <c r="X27" s="1067"/>
      <c r="Y27" s="1067"/>
      <c r="Z27" s="1067"/>
      <c r="AA27" s="1067"/>
    </row>
    <row r="28" spans="1:27" ht="9.9499999999999993" customHeight="1">
      <c r="A28" s="1064" t="s">
        <v>32</v>
      </c>
      <c r="B28" s="1065"/>
      <c r="C28" s="1"/>
      <c r="D28" s="9" t="s">
        <v>33</v>
      </c>
      <c r="E28" s="1"/>
      <c r="F28" s="10">
        <v>25224179</v>
      </c>
      <c r="G28" s="1"/>
      <c r="H28" s="11">
        <v>0.85840000000000005</v>
      </c>
      <c r="I28" s="1"/>
      <c r="J28" s="10"/>
      <c r="K28" s="1"/>
      <c r="L28" s="11"/>
      <c r="M28" s="1"/>
      <c r="N28" s="10">
        <v>25224179</v>
      </c>
      <c r="O28" s="1"/>
      <c r="P28" s="1066">
        <v>0.85840000000000005</v>
      </c>
      <c r="Q28" s="1067"/>
      <c r="R28" s="1"/>
      <c r="S28" s="1066">
        <v>3.5200000000000002E-2</v>
      </c>
      <c r="T28" s="1067"/>
      <c r="U28" s="1067"/>
      <c r="V28" s="1067"/>
      <c r="W28" s="1067"/>
      <c r="X28" s="1067"/>
      <c r="Y28" s="1067"/>
      <c r="Z28" s="1067"/>
      <c r="AA28" s="1067"/>
    </row>
    <row r="29" spans="1:27" ht="9.9499999999999993" customHeight="1">
      <c r="A29" s="1064" t="s">
        <v>34</v>
      </c>
      <c r="B29" s="1065"/>
      <c r="C29" s="1"/>
      <c r="D29" s="9" t="s">
        <v>35</v>
      </c>
      <c r="E29" s="1"/>
      <c r="F29" s="10">
        <v>583376</v>
      </c>
      <c r="G29" s="1"/>
      <c r="H29" s="11">
        <v>1.9900000000000001E-2</v>
      </c>
      <c r="I29" s="1"/>
      <c r="J29" s="10"/>
      <c r="K29" s="1"/>
      <c r="L29" s="11"/>
      <c r="M29" s="1"/>
      <c r="N29" s="10">
        <v>583376</v>
      </c>
      <c r="O29" s="1"/>
      <c r="P29" s="1066">
        <v>1.9900000000000001E-2</v>
      </c>
      <c r="Q29" s="1067"/>
      <c r="R29" s="1"/>
      <c r="S29" s="1066">
        <v>8.0000000000000004E-4</v>
      </c>
      <c r="T29" s="1067"/>
      <c r="U29" s="1067"/>
      <c r="V29" s="1067"/>
      <c r="W29" s="1067"/>
      <c r="X29" s="1067"/>
      <c r="Y29" s="1067"/>
      <c r="Z29" s="1067"/>
      <c r="AA29" s="1067"/>
    </row>
    <row r="30" spans="1:27" ht="9.9499999999999993" customHeight="1">
      <c r="A30" s="1054" t="s">
        <v>36</v>
      </c>
      <c r="B30" s="1055"/>
      <c r="C30" s="4"/>
      <c r="D30" s="4"/>
      <c r="E30" s="4"/>
      <c r="F30" s="12">
        <v>29384880</v>
      </c>
      <c r="G30" s="4"/>
      <c r="H30" s="13">
        <v>1</v>
      </c>
      <c r="I30" s="4"/>
      <c r="J30" s="4"/>
      <c r="K30" s="4"/>
      <c r="L30" s="4"/>
      <c r="M30" s="4"/>
      <c r="N30" s="12">
        <v>29384880</v>
      </c>
      <c r="O30" s="4"/>
      <c r="P30" s="1056">
        <v>1</v>
      </c>
      <c r="Q30" s="1057"/>
      <c r="R30" s="4"/>
      <c r="S30" s="1056">
        <v>4.1000000000000002E-2</v>
      </c>
      <c r="T30" s="1057"/>
      <c r="U30" s="1057"/>
      <c r="V30" s="1057"/>
      <c r="W30" s="1057"/>
      <c r="X30" s="1057"/>
      <c r="Y30" s="1057"/>
      <c r="Z30" s="1057"/>
      <c r="AA30" s="1057"/>
    </row>
    <row r="31" spans="1:27" ht="9.9499999999999993" customHeight="1">
      <c r="A31" s="1068" t="s">
        <v>39</v>
      </c>
      <c r="B31" s="1069"/>
      <c r="C31" s="1069"/>
      <c r="D31" s="1069"/>
      <c r="E31" s="1069"/>
      <c r="F31" s="1069"/>
      <c r="G31" s="1069"/>
      <c r="H31" s="1069"/>
      <c r="I31" s="1069"/>
      <c r="J31" s="1069"/>
      <c r="K31" s="1069"/>
      <c r="L31" s="1069"/>
      <c r="M31" s="1069"/>
      <c r="N31" s="1069"/>
      <c r="O31" s="1069"/>
      <c r="P31" s="1069"/>
      <c r="Q31" s="1069"/>
      <c r="R31" s="1069"/>
      <c r="S31" s="1069"/>
      <c r="T31" s="1069"/>
      <c r="U31" s="1069"/>
      <c r="V31" s="1069"/>
      <c r="W31" s="1069"/>
      <c r="X31" s="1069"/>
      <c r="Y31" s="1069"/>
      <c r="Z31" s="1069"/>
      <c r="AA31" s="1069"/>
    </row>
    <row r="32" spans="1:27" ht="9.9499999999999993" customHeight="1">
      <c r="A32" s="1062" t="s">
        <v>40</v>
      </c>
      <c r="B32" s="1063"/>
      <c r="C32" s="1063"/>
      <c r="D32" s="1063"/>
      <c r="E32" s="1063"/>
      <c r="F32" s="1063"/>
      <c r="G32" s="1063"/>
      <c r="H32" s="1063"/>
      <c r="I32" s="1063"/>
      <c r="J32" s="1063"/>
      <c r="K32" s="1063"/>
      <c r="L32" s="1063"/>
      <c r="M32" s="1063"/>
      <c r="N32" s="1063"/>
      <c r="O32" s="1063"/>
      <c r="P32" s="1063"/>
      <c r="Q32" s="1063"/>
      <c r="R32" s="1063"/>
      <c r="S32" s="1063"/>
      <c r="T32" s="1063"/>
      <c r="U32" s="1063"/>
      <c r="V32" s="1063"/>
      <c r="W32" s="1063"/>
      <c r="X32" s="1063"/>
      <c r="Y32" s="1063"/>
      <c r="Z32" s="1063"/>
      <c r="AA32" s="8"/>
    </row>
    <row r="33" spans="1:27" ht="9.9499999999999993" customHeight="1">
      <c r="A33" s="1064" t="s">
        <v>41</v>
      </c>
      <c r="B33" s="1065"/>
      <c r="C33" s="1"/>
      <c r="D33" s="9" t="s">
        <v>42</v>
      </c>
      <c r="E33" s="1"/>
      <c r="F33" s="10">
        <v>400833</v>
      </c>
      <c r="G33" s="1"/>
      <c r="H33" s="11">
        <v>1</v>
      </c>
      <c r="I33" s="1"/>
      <c r="J33" s="10"/>
      <c r="K33" s="1"/>
      <c r="L33" s="11"/>
      <c r="M33" s="1"/>
      <c r="N33" s="10">
        <v>400833</v>
      </c>
      <c r="O33" s="1"/>
      <c r="P33" s="1066">
        <v>1</v>
      </c>
      <c r="Q33" s="1067"/>
      <c r="R33" s="1"/>
      <c r="S33" s="1066">
        <v>5.9999999999999995E-4</v>
      </c>
      <c r="T33" s="1067"/>
      <c r="U33" s="1067"/>
      <c r="V33" s="1067"/>
      <c r="W33" s="1067"/>
      <c r="X33" s="1067"/>
      <c r="Y33" s="1067"/>
      <c r="Z33" s="1067"/>
      <c r="AA33" s="1067"/>
    </row>
    <row r="34" spans="1:27" ht="9.9499999999999993" customHeight="1">
      <c r="A34" s="1054" t="s">
        <v>36</v>
      </c>
      <c r="B34" s="1055"/>
      <c r="C34" s="4"/>
      <c r="D34" s="4"/>
      <c r="E34" s="4"/>
      <c r="F34" s="12">
        <v>400833</v>
      </c>
      <c r="G34" s="4"/>
      <c r="H34" s="13">
        <v>1</v>
      </c>
      <c r="I34" s="4"/>
      <c r="J34" s="4"/>
      <c r="K34" s="4"/>
      <c r="L34" s="4"/>
      <c r="M34" s="4"/>
      <c r="N34" s="12">
        <v>400833</v>
      </c>
      <c r="O34" s="4"/>
      <c r="P34" s="1056">
        <v>1</v>
      </c>
      <c r="Q34" s="1057"/>
      <c r="R34" s="4"/>
      <c r="S34" s="1056">
        <v>5.9999999999999995E-4</v>
      </c>
      <c r="T34" s="1057"/>
      <c r="U34" s="1057"/>
      <c r="V34" s="1057"/>
      <c r="W34" s="1057"/>
      <c r="X34" s="1057"/>
      <c r="Y34" s="1057"/>
      <c r="Z34" s="1057"/>
      <c r="AA34" s="1057"/>
    </row>
    <row r="35" spans="1:27" ht="9.9499999999999993" customHeight="1">
      <c r="A35" s="1068" t="s">
        <v>43</v>
      </c>
      <c r="B35" s="1069"/>
      <c r="C35" s="1069"/>
      <c r="D35" s="1069"/>
      <c r="E35" s="1069"/>
      <c r="F35" s="1069"/>
      <c r="G35" s="1069"/>
      <c r="H35" s="1069"/>
      <c r="I35" s="1069"/>
      <c r="J35" s="1069"/>
      <c r="K35" s="1069"/>
      <c r="L35" s="1069"/>
      <c r="M35" s="1069"/>
      <c r="N35" s="1069"/>
      <c r="O35" s="1069"/>
      <c r="P35" s="1069"/>
      <c r="Q35" s="1069"/>
      <c r="R35" s="1069"/>
      <c r="S35" s="1069"/>
      <c r="T35" s="1069"/>
      <c r="U35" s="1069"/>
      <c r="V35" s="1069"/>
      <c r="W35" s="1069"/>
      <c r="X35" s="1069"/>
      <c r="Y35" s="1069"/>
      <c r="Z35" s="1069"/>
      <c r="AA35" s="1069"/>
    </row>
    <row r="36" spans="1:27" ht="9.9499999999999993" customHeight="1">
      <c r="A36" s="1068" t="s">
        <v>44</v>
      </c>
      <c r="B36" s="1069"/>
      <c r="C36" s="1069"/>
      <c r="D36" s="1069"/>
      <c r="E36" s="1069"/>
      <c r="F36" s="1069"/>
      <c r="G36" s="1069"/>
      <c r="H36" s="1069"/>
      <c r="I36" s="1069"/>
      <c r="J36" s="1069"/>
      <c r="K36" s="1069"/>
      <c r="L36" s="1069"/>
      <c r="M36" s="1069"/>
      <c r="N36" s="1069"/>
      <c r="O36" s="1069"/>
      <c r="P36" s="1069"/>
      <c r="Q36" s="1069"/>
      <c r="R36" s="1069"/>
      <c r="S36" s="1069"/>
      <c r="T36" s="1069"/>
      <c r="U36" s="1069"/>
      <c r="V36" s="1069"/>
      <c r="W36" s="1069"/>
      <c r="X36" s="1069"/>
      <c r="Y36" s="1069"/>
      <c r="Z36" s="1069"/>
      <c r="AA36" s="1069"/>
    </row>
    <row r="37" spans="1:27" ht="9.9499999999999993" customHeight="1">
      <c r="A37" s="1068" t="s">
        <v>45</v>
      </c>
      <c r="B37" s="1069"/>
      <c r="C37" s="1069"/>
      <c r="D37" s="1069"/>
      <c r="E37" s="1069"/>
      <c r="F37" s="1069"/>
      <c r="G37" s="1069"/>
      <c r="H37" s="1069"/>
      <c r="I37" s="1069"/>
      <c r="J37" s="1069"/>
      <c r="K37" s="1069"/>
      <c r="L37" s="1069"/>
      <c r="M37" s="1069"/>
      <c r="N37" s="1069"/>
      <c r="O37" s="1069"/>
      <c r="P37" s="1069"/>
      <c r="Q37" s="1069"/>
      <c r="R37" s="1069"/>
      <c r="S37" s="1069"/>
      <c r="T37" s="1069"/>
      <c r="U37" s="1069"/>
      <c r="V37" s="1069"/>
      <c r="W37" s="1069"/>
      <c r="X37" s="1069"/>
      <c r="Y37" s="1069"/>
      <c r="Z37" s="1069"/>
      <c r="AA37" s="1069"/>
    </row>
    <row r="38" spans="1:27" ht="9.9499999999999993" customHeight="1">
      <c r="A38" s="1068" t="s">
        <v>46</v>
      </c>
      <c r="B38" s="1069"/>
      <c r="C38" s="1069"/>
      <c r="D38" s="1069"/>
      <c r="E38" s="1069"/>
      <c r="F38" s="1069"/>
      <c r="G38" s="1069"/>
      <c r="H38" s="1069"/>
      <c r="I38" s="1069"/>
      <c r="J38" s="1069"/>
      <c r="K38" s="1069"/>
      <c r="L38" s="1069"/>
      <c r="M38" s="1069"/>
      <c r="N38" s="1069"/>
      <c r="O38" s="1069"/>
      <c r="P38" s="1069"/>
      <c r="Q38" s="1069"/>
      <c r="R38" s="1069"/>
      <c r="S38" s="1069"/>
      <c r="T38" s="1069"/>
      <c r="U38" s="1069"/>
      <c r="V38" s="1069"/>
      <c r="W38" s="1069"/>
      <c r="X38" s="1069"/>
      <c r="Y38" s="1069"/>
      <c r="Z38" s="1069"/>
      <c r="AA38" s="1069"/>
    </row>
    <row r="39" spans="1:27" ht="9.9499999999999993" customHeight="1">
      <c r="A39" s="1062" t="s">
        <v>16</v>
      </c>
      <c r="B39" s="1063"/>
      <c r="C39" s="1063"/>
      <c r="D39" s="1063"/>
      <c r="E39" s="1063"/>
      <c r="F39" s="1063"/>
      <c r="G39" s="1063"/>
      <c r="H39" s="1063"/>
      <c r="I39" s="1063"/>
      <c r="J39" s="1063"/>
      <c r="K39" s="1063"/>
      <c r="L39" s="1063"/>
      <c r="M39" s="1063"/>
      <c r="N39" s="1063"/>
      <c r="O39" s="1063"/>
      <c r="P39" s="1063"/>
      <c r="Q39" s="1063"/>
      <c r="R39" s="1063"/>
      <c r="S39" s="1063"/>
      <c r="T39" s="1063"/>
      <c r="U39" s="1063"/>
      <c r="V39" s="1063"/>
      <c r="W39" s="1063"/>
      <c r="X39" s="1063"/>
      <c r="Y39" s="1063"/>
      <c r="Z39" s="1063"/>
      <c r="AA39" s="8"/>
    </row>
    <row r="40" spans="1:27" ht="9.9499999999999993" customHeight="1">
      <c r="A40" s="1064" t="s">
        <v>17</v>
      </c>
      <c r="B40" s="1065"/>
      <c r="C40" s="1"/>
      <c r="D40" s="9" t="s">
        <v>18</v>
      </c>
      <c r="E40" s="1"/>
      <c r="F40" s="10">
        <v>806598</v>
      </c>
      <c r="G40" s="1"/>
      <c r="H40" s="11">
        <v>2.8E-3</v>
      </c>
      <c r="I40" s="1"/>
      <c r="J40" s="10">
        <v>7297459</v>
      </c>
      <c r="K40" s="1"/>
      <c r="L40" s="11">
        <v>1.7000000000000001E-2</v>
      </c>
      <c r="M40" s="1"/>
      <c r="N40" s="10">
        <v>8104057</v>
      </c>
      <c r="O40" s="1"/>
      <c r="P40" s="1066"/>
      <c r="Q40" s="1067"/>
      <c r="R40" s="1"/>
      <c r="S40" s="1066">
        <v>1.1299999999999999E-2</v>
      </c>
      <c r="T40" s="1067"/>
      <c r="U40" s="1067"/>
      <c r="V40" s="1067"/>
      <c r="W40" s="1067"/>
      <c r="X40" s="1067"/>
      <c r="Y40" s="1067"/>
      <c r="Z40" s="1067"/>
      <c r="AA40" s="1067"/>
    </row>
    <row r="41" spans="1:27" ht="9.9499999999999993" customHeight="1">
      <c r="A41" s="1064" t="s">
        <v>20</v>
      </c>
      <c r="B41" s="1065"/>
      <c r="C41" s="1"/>
      <c r="D41" s="9" t="s">
        <v>21</v>
      </c>
      <c r="E41" s="1"/>
      <c r="F41" s="10">
        <v>2770728</v>
      </c>
      <c r="G41" s="1"/>
      <c r="H41" s="11">
        <v>9.7000000000000003E-3</v>
      </c>
      <c r="I41" s="1"/>
      <c r="J41" s="10">
        <v>7194823</v>
      </c>
      <c r="K41" s="1"/>
      <c r="L41" s="11">
        <v>1.67E-2</v>
      </c>
      <c r="M41" s="1"/>
      <c r="N41" s="10">
        <v>9965551</v>
      </c>
      <c r="O41" s="1"/>
      <c r="P41" s="1066"/>
      <c r="Q41" s="1067"/>
      <c r="R41" s="1"/>
      <c r="S41" s="1066">
        <v>1.3899999999999999E-2</v>
      </c>
      <c r="T41" s="1067"/>
      <c r="U41" s="1067"/>
      <c r="V41" s="1067"/>
      <c r="W41" s="1067"/>
      <c r="X41" s="1067"/>
      <c r="Y41" s="1067"/>
      <c r="Z41" s="1067"/>
      <c r="AA41" s="1067"/>
    </row>
    <row r="42" spans="1:27" ht="9.9499999999999993" customHeight="1">
      <c r="A42" s="1064" t="s">
        <v>22</v>
      </c>
      <c r="B42" s="1065"/>
      <c r="C42" s="1"/>
      <c r="D42" s="9" t="s">
        <v>23</v>
      </c>
      <c r="E42" s="1"/>
      <c r="F42" s="10"/>
      <c r="G42" s="1"/>
      <c r="H42" s="11"/>
      <c r="I42" s="1"/>
      <c r="J42" s="10">
        <v>1451789</v>
      </c>
      <c r="K42" s="1"/>
      <c r="L42" s="11">
        <v>3.3999999999999998E-3</v>
      </c>
      <c r="M42" s="1"/>
      <c r="N42" s="10">
        <v>1451789</v>
      </c>
      <c r="O42" s="1"/>
      <c r="P42" s="1066"/>
      <c r="Q42" s="1067"/>
      <c r="R42" s="1"/>
      <c r="S42" s="1066">
        <v>2E-3</v>
      </c>
      <c r="T42" s="1067"/>
      <c r="U42" s="1067"/>
      <c r="V42" s="1067"/>
      <c r="W42" s="1067"/>
      <c r="X42" s="1067"/>
      <c r="Y42" s="1067"/>
      <c r="Z42" s="1067"/>
      <c r="AA42" s="1067"/>
    </row>
    <row r="43" spans="1:27" ht="9.9499999999999993" customHeight="1">
      <c r="A43" s="1064" t="s">
        <v>24</v>
      </c>
      <c r="B43" s="1065"/>
      <c r="C43" s="1"/>
      <c r="D43" s="9" t="s">
        <v>25</v>
      </c>
      <c r="E43" s="1"/>
      <c r="F43" s="10">
        <v>2225613</v>
      </c>
      <c r="G43" s="1"/>
      <c r="H43" s="11">
        <v>7.7999999999999996E-3</v>
      </c>
      <c r="I43" s="1"/>
      <c r="J43" s="10">
        <v>36960474</v>
      </c>
      <c r="K43" s="1"/>
      <c r="L43" s="11">
        <v>8.5900000000000004E-2</v>
      </c>
      <c r="M43" s="1"/>
      <c r="N43" s="10">
        <v>39186087</v>
      </c>
      <c r="O43" s="1"/>
      <c r="P43" s="1066"/>
      <c r="Q43" s="1067"/>
      <c r="R43" s="1"/>
      <c r="S43" s="1066">
        <v>5.4699999999999999E-2</v>
      </c>
      <c r="T43" s="1067"/>
      <c r="U43" s="1067"/>
      <c r="V43" s="1067"/>
      <c r="W43" s="1067"/>
      <c r="X43" s="1067"/>
      <c r="Y43" s="1067"/>
      <c r="Z43" s="1067"/>
      <c r="AA43" s="1067"/>
    </row>
    <row r="44" spans="1:27" ht="9.9499999999999993" customHeight="1">
      <c r="A44" s="1064" t="s">
        <v>26</v>
      </c>
      <c r="B44" s="1065"/>
      <c r="C44" s="1"/>
      <c r="D44" s="9" t="s">
        <v>27</v>
      </c>
      <c r="E44" s="1"/>
      <c r="F44" s="10">
        <v>5336776</v>
      </c>
      <c r="G44" s="1"/>
      <c r="H44" s="11">
        <v>1.8700000000000001E-2</v>
      </c>
      <c r="I44" s="1"/>
      <c r="J44" s="10">
        <v>6223002</v>
      </c>
      <c r="K44" s="1"/>
      <c r="L44" s="11">
        <v>1.4500000000000001E-2</v>
      </c>
      <c r="M44" s="1"/>
      <c r="N44" s="10">
        <v>11559778</v>
      </c>
      <c r="O44" s="1"/>
      <c r="P44" s="1066"/>
      <c r="Q44" s="1067"/>
      <c r="R44" s="1"/>
      <c r="S44" s="1066">
        <v>1.61E-2</v>
      </c>
      <c r="T44" s="1067"/>
      <c r="U44" s="1067"/>
      <c r="V44" s="1067"/>
      <c r="W44" s="1067"/>
      <c r="X44" s="1067"/>
      <c r="Y44" s="1067"/>
      <c r="Z44" s="1067"/>
      <c r="AA44" s="1067"/>
    </row>
    <row r="45" spans="1:27" ht="9.9499999999999993" customHeight="1">
      <c r="A45" s="1064" t="s">
        <v>28</v>
      </c>
      <c r="B45" s="1065"/>
      <c r="C45" s="1"/>
      <c r="D45" s="9" t="s">
        <v>29</v>
      </c>
      <c r="E45" s="1"/>
      <c r="F45" s="10">
        <v>247051151</v>
      </c>
      <c r="G45" s="1"/>
      <c r="H45" s="11">
        <v>0.86460000000000004</v>
      </c>
      <c r="I45" s="1"/>
      <c r="J45" s="10">
        <v>366889068</v>
      </c>
      <c r="K45" s="1"/>
      <c r="L45" s="11">
        <v>0.85289999999999999</v>
      </c>
      <c r="M45" s="1"/>
      <c r="N45" s="10">
        <v>613940219</v>
      </c>
      <c r="O45" s="1"/>
      <c r="P45" s="1066"/>
      <c r="Q45" s="1067"/>
      <c r="R45" s="1"/>
      <c r="S45" s="1066">
        <v>0.85760000000000003</v>
      </c>
      <c r="T45" s="1067"/>
      <c r="U45" s="1067"/>
      <c r="V45" s="1067"/>
      <c r="W45" s="1067"/>
      <c r="X45" s="1067"/>
      <c r="Y45" s="1067"/>
      <c r="Z45" s="1067"/>
      <c r="AA45" s="1067"/>
    </row>
    <row r="46" spans="1:27" ht="9.9499999999999993" customHeight="1">
      <c r="A46" s="1064" t="s">
        <v>30</v>
      </c>
      <c r="B46" s="1065"/>
      <c r="C46" s="1"/>
      <c r="D46" s="9" t="s">
        <v>31</v>
      </c>
      <c r="E46" s="1"/>
      <c r="F46" s="10">
        <v>87409</v>
      </c>
      <c r="G46" s="1"/>
      <c r="H46" s="11">
        <v>2.9999999999999997E-4</v>
      </c>
      <c r="I46" s="1"/>
      <c r="J46" s="10"/>
      <c r="K46" s="1"/>
      <c r="L46" s="11"/>
      <c r="M46" s="1"/>
      <c r="N46" s="10">
        <v>87409</v>
      </c>
      <c r="O46" s="1"/>
      <c r="P46" s="1066"/>
      <c r="Q46" s="1067"/>
      <c r="R46" s="1"/>
      <c r="S46" s="1066">
        <v>1E-4</v>
      </c>
      <c r="T46" s="1067"/>
      <c r="U46" s="1067"/>
      <c r="V46" s="1067"/>
      <c r="W46" s="1067"/>
      <c r="X46" s="1067"/>
      <c r="Y46" s="1067"/>
      <c r="Z46" s="1067"/>
      <c r="AA46" s="1067"/>
    </row>
    <row r="47" spans="1:27" ht="9.9499999999999993" customHeight="1">
      <c r="A47" s="1064" t="s">
        <v>32</v>
      </c>
      <c r="B47" s="1065"/>
      <c r="C47" s="1"/>
      <c r="D47" s="9" t="s">
        <v>33</v>
      </c>
      <c r="E47" s="1"/>
      <c r="F47" s="10">
        <v>26478808</v>
      </c>
      <c r="G47" s="1"/>
      <c r="H47" s="11">
        <v>9.2700000000000005E-2</v>
      </c>
      <c r="I47" s="1"/>
      <c r="J47" s="10"/>
      <c r="K47" s="1"/>
      <c r="L47" s="11"/>
      <c r="M47" s="1"/>
      <c r="N47" s="10">
        <v>26478808</v>
      </c>
      <c r="O47" s="1"/>
      <c r="P47" s="1066"/>
      <c r="Q47" s="1067"/>
      <c r="R47" s="1"/>
      <c r="S47" s="1066">
        <v>3.6999999999999998E-2</v>
      </c>
      <c r="T47" s="1067"/>
      <c r="U47" s="1067"/>
      <c r="V47" s="1067"/>
      <c r="W47" s="1067"/>
      <c r="X47" s="1067"/>
      <c r="Y47" s="1067"/>
      <c r="Z47" s="1067"/>
      <c r="AA47" s="1067"/>
    </row>
    <row r="48" spans="1:27" ht="9.9499999999999993" customHeight="1">
      <c r="A48" s="1064" t="s">
        <v>34</v>
      </c>
      <c r="B48" s="1065"/>
      <c r="C48" s="1"/>
      <c r="D48" s="9" t="s">
        <v>35</v>
      </c>
      <c r="E48" s="1"/>
      <c r="F48" s="10">
        <v>583376</v>
      </c>
      <c r="G48" s="1"/>
      <c r="H48" s="11">
        <v>2E-3</v>
      </c>
      <c r="I48" s="1"/>
      <c r="J48" s="10">
        <v>4127400</v>
      </c>
      <c r="K48" s="1"/>
      <c r="L48" s="11">
        <v>9.5999999999999992E-3</v>
      </c>
      <c r="M48" s="1"/>
      <c r="N48" s="10">
        <v>4710776</v>
      </c>
      <c r="O48" s="1"/>
      <c r="P48" s="1066"/>
      <c r="Q48" s="1067"/>
      <c r="R48" s="1"/>
      <c r="S48" s="1066">
        <v>6.6E-3</v>
      </c>
      <c r="T48" s="1067"/>
      <c r="U48" s="1067"/>
      <c r="V48" s="1067"/>
      <c r="W48" s="1067"/>
      <c r="X48" s="1067"/>
      <c r="Y48" s="1067"/>
      <c r="Z48" s="1067"/>
      <c r="AA48" s="1067"/>
    </row>
    <row r="49" spans="1:27" ht="9.9499999999999993" customHeight="1">
      <c r="A49" s="1054" t="s">
        <v>47</v>
      </c>
      <c r="B49" s="1055"/>
      <c r="C49" s="4"/>
      <c r="D49" s="4"/>
      <c r="E49" s="4"/>
      <c r="F49" s="12">
        <v>285340459</v>
      </c>
      <c r="G49" s="4"/>
      <c r="H49" s="13">
        <v>0.99860000000000004</v>
      </c>
      <c r="I49" s="4"/>
      <c r="J49" s="12">
        <v>430144014</v>
      </c>
      <c r="K49" s="4"/>
      <c r="L49" s="13">
        <v>1</v>
      </c>
      <c r="M49" s="4"/>
      <c r="N49" s="12">
        <v>715484473</v>
      </c>
      <c r="O49" s="4"/>
      <c r="P49" s="4"/>
      <c r="Q49" s="4"/>
      <c r="R49" s="4"/>
      <c r="S49" s="1056">
        <v>0.99939999999999996</v>
      </c>
      <c r="T49" s="1057"/>
      <c r="U49" s="1057"/>
      <c r="V49" s="1057"/>
      <c r="W49" s="1057"/>
      <c r="X49" s="1057"/>
      <c r="Y49" s="1057"/>
      <c r="Z49" s="1057"/>
      <c r="AA49" s="1057"/>
    </row>
    <row r="50" spans="1:27" ht="9.9499999999999993" customHeight="1">
      <c r="A50" s="1062" t="s">
        <v>40</v>
      </c>
      <c r="B50" s="1063"/>
      <c r="C50" s="1063"/>
      <c r="D50" s="1063"/>
      <c r="E50" s="1063"/>
      <c r="F50" s="1063"/>
      <c r="G50" s="1063"/>
      <c r="H50" s="1063"/>
      <c r="I50" s="1063"/>
      <c r="J50" s="1063"/>
      <c r="K50" s="1063"/>
      <c r="L50" s="1063"/>
      <c r="M50" s="1063"/>
      <c r="N50" s="1063"/>
      <c r="O50" s="1063"/>
      <c r="P50" s="1063"/>
      <c r="Q50" s="1063"/>
      <c r="R50" s="1063"/>
      <c r="S50" s="1063"/>
      <c r="T50" s="1063"/>
      <c r="U50" s="1063"/>
      <c r="V50" s="1063"/>
      <c r="W50" s="1063"/>
      <c r="X50" s="1063"/>
      <c r="Y50" s="1063"/>
      <c r="Z50" s="1063"/>
      <c r="AA50" s="8"/>
    </row>
    <row r="51" spans="1:27" ht="9.9499999999999993" customHeight="1">
      <c r="A51" s="1064" t="s">
        <v>41</v>
      </c>
      <c r="B51" s="1065"/>
      <c r="C51" s="1"/>
      <c r="D51" s="9" t="s">
        <v>42</v>
      </c>
      <c r="E51" s="1"/>
      <c r="F51" s="10">
        <v>400833</v>
      </c>
      <c r="G51" s="1"/>
      <c r="H51" s="11">
        <v>1.4E-3</v>
      </c>
      <c r="I51" s="1"/>
      <c r="J51" s="10"/>
      <c r="K51" s="1"/>
      <c r="L51" s="11"/>
      <c r="M51" s="1"/>
      <c r="N51" s="10">
        <v>400833</v>
      </c>
      <c r="O51" s="1"/>
      <c r="P51" s="1066"/>
      <c r="Q51" s="1067"/>
      <c r="R51" s="1"/>
      <c r="S51" s="1066">
        <v>5.9999999999999995E-4</v>
      </c>
      <c r="T51" s="1067"/>
      <c r="U51" s="1067"/>
      <c r="V51" s="1067"/>
      <c r="W51" s="1067"/>
      <c r="X51" s="1067"/>
      <c r="Y51" s="1067"/>
      <c r="Z51" s="1067"/>
      <c r="AA51" s="1067"/>
    </row>
    <row r="52" spans="1:27" ht="9.9499999999999993" customHeight="1">
      <c r="A52" s="1054" t="s">
        <v>48</v>
      </c>
      <c r="B52" s="1055"/>
      <c r="C52" s="4"/>
      <c r="D52" s="4"/>
      <c r="E52" s="4"/>
      <c r="F52" s="12">
        <v>400833</v>
      </c>
      <c r="G52" s="4"/>
      <c r="H52" s="13">
        <v>1.4E-3</v>
      </c>
      <c r="I52" s="4"/>
      <c r="J52" s="4"/>
      <c r="K52" s="4"/>
      <c r="L52" s="4"/>
      <c r="M52" s="4"/>
      <c r="N52" s="12">
        <v>400833</v>
      </c>
      <c r="O52" s="4"/>
      <c r="P52" s="4"/>
      <c r="Q52" s="4"/>
      <c r="R52" s="4"/>
      <c r="S52" s="1056">
        <v>5.9999999999999995E-4</v>
      </c>
      <c r="T52" s="1057"/>
      <c r="U52" s="1057"/>
      <c r="V52" s="1057"/>
      <c r="W52" s="1057"/>
      <c r="X52" s="1057"/>
      <c r="Y52" s="1057"/>
      <c r="Z52" s="1057"/>
      <c r="AA52" s="1057"/>
    </row>
    <row r="53" spans="1:27" ht="9.9499999999999993" customHeight="1">
      <c r="A53" s="1054" t="s">
        <v>49</v>
      </c>
      <c r="B53" s="1055"/>
      <c r="C53" s="4"/>
      <c r="D53" s="4"/>
      <c r="E53" s="4"/>
      <c r="F53" s="12">
        <v>285741292</v>
      </c>
      <c r="G53" s="4"/>
      <c r="H53" s="13">
        <v>1</v>
      </c>
      <c r="I53" s="4"/>
      <c r="J53" s="12">
        <v>430144014</v>
      </c>
      <c r="K53" s="4"/>
      <c r="L53" s="13">
        <v>1</v>
      </c>
      <c r="M53" s="4"/>
      <c r="N53" s="12">
        <v>715885306</v>
      </c>
      <c r="O53" s="4"/>
      <c r="P53" s="4"/>
      <c r="Q53" s="4"/>
      <c r="R53" s="4"/>
      <c r="S53" s="1056">
        <v>1</v>
      </c>
      <c r="T53" s="1057"/>
      <c r="U53" s="1057"/>
      <c r="V53" s="1057"/>
      <c r="W53" s="1057"/>
      <c r="X53" s="1057"/>
      <c r="Y53" s="1057"/>
      <c r="Z53" s="1057"/>
      <c r="AA53" s="1057"/>
    </row>
    <row r="54" spans="1:27" ht="9.9499999999999993" customHeight="1">
      <c r="A54" s="1054" t="s">
        <v>14</v>
      </c>
      <c r="B54" s="1055"/>
      <c r="C54" s="4"/>
      <c r="D54" s="4"/>
      <c r="E54" s="4"/>
      <c r="F54" s="13">
        <v>0.39910000000000001</v>
      </c>
      <c r="G54" s="4"/>
      <c r="H54" s="4"/>
      <c r="I54" s="4"/>
      <c r="J54" s="13">
        <v>0.60089999999999999</v>
      </c>
      <c r="K54" s="4"/>
      <c r="L54" s="4"/>
      <c r="M54" s="4"/>
      <c r="N54" s="13">
        <v>1</v>
      </c>
      <c r="O54" s="4"/>
      <c r="P54" s="4"/>
      <c r="Q54" s="4"/>
      <c r="R54" s="4"/>
      <c r="S54" s="4"/>
      <c r="T54" s="4"/>
      <c r="U54" s="4"/>
      <c r="V54" s="4"/>
      <c r="W54" s="4"/>
      <c r="X54" s="4"/>
      <c r="Y54" s="4"/>
      <c r="Z54" s="4"/>
      <c r="AA54" s="4"/>
    </row>
    <row r="55" spans="1:27" ht="9.9499999999999993" customHeight="1">
      <c r="A55" s="1058" t="s">
        <v>50</v>
      </c>
      <c r="B55" s="1059"/>
      <c r="C55" s="1059"/>
      <c r="D55" s="1059"/>
      <c r="E55" s="1059"/>
      <c r="F55" s="1059"/>
      <c r="G55" s="1059"/>
      <c r="H55" s="1059"/>
      <c r="I55" s="1059"/>
      <c r="J55" s="1059"/>
      <c r="K55" s="1059"/>
      <c r="L55" s="1059"/>
      <c r="M55" s="1059"/>
      <c r="N55" s="1059"/>
      <c r="O55" s="1"/>
      <c r="P55" s="1"/>
      <c r="Q55" s="1060" t="s">
        <v>51</v>
      </c>
      <c r="R55" s="1061"/>
      <c r="S55" s="1061"/>
      <c r="T55" s="1061"/>
      <c r="U55" s="1061"/>
      <c r="V55" s="1061"/>
      <c r="W55" s="1061"/>
      <c r="X55" s="1061"/>
      <c r="Y55" s="1061"/>
      <c r="Z55" s="1061"/>
      <c r="AA55" s="1061"/>
    </row>
  </sheetData>
  <mergeCells count="120">
    <mergeCell ref="U1:Z1"/>
    <mergeCell ref="B2:S2"/>
    <mergeCell ref="T3:U3"/>
    <mergeCell ref="W3:X3"/>
    <mergeCell ref="B4:S4"/>
    <mergeCell ref="A5:Y5"/>
    <mergeCell ref="A9:B9"/>
    <mergeCell ref="P9:Q9"/>
    <mergeCell ref="A10:AA10"/>
    <mergeCell ref="A11:Z11"/>
    <mergeCell ref="A12:B12"/>
    <mergeCell ref="P12:Q12"/>
    <mergeCell ref="S12:AA12"/>
    <mergeCell ref="A6:Y6"/>
    <mergeCell ref="A7:Y7"/>
    <mergeCell ref="F8:H8"/>
    <mergeCell ref="J8:L8"/>
    <mergeCell ref="N8:Q8"/>
    <mergeCell ref="S8:AA8"/>
    <mergeCell ref="A15:B15"/>
    <mergeCell ref="P15:Q15"/>
    <mergeCell ref="S15:AA15"/>
    <mergeCell ref="A16:B16"/>
    <mergeCell ref="P16:Q16"/>
    <mergeCell ref="S16:AA16"/>
    <mergeCell ref="A13:B13"/>
    <mergeCell ref="P13:Q13"/>
    <mergeCell ref="S13:AA13"/>
    <mergeCell ref="A14:B14"/>
    <mergeCell ref="P14:Q14"/>
    <mergeCell ref="S14:AA14"/>
    <mergeCell ref="A19:B19"/>
    <mergeCell ref="P19:Q19"/>
    <mergeCell ref="S19:AA19"/>
    <mergeCell ref="A20:B20"/>
    <mergeCell ref="P20:Q20"/>
    <mergeCell ref="S20:AA20"/>
    <mergeCell ref="A17:B17"/>
    <mergeCell ref="P17:Q17"/>
    <mergeCell ref="S17:AA17"/>
    <mergeCell ref="A18:B18"/>
    <mergeCell ref="P18:Q18"/>
    <mergeCell ref="S18:AA18"/>
    <mergeCell ref="A23:B23"/>
    <mergeCell ref="A24:AA24"/>
    <mergeCell ref="A25:Z25"/>
    <mergeCell ref="A26:B26"/>
    <mergeCell ref="P26:Q26"/>
    <mergeCell ref="S26:AA26"/>
    <mergeCell ref="A21:B21"/>
    <mergeCell ref="P21:Q21"/>
    <mergeCell ref="S21:AA21"/>
    <mergeCell ref="A22:B22"/>
    <mergeCell ref="P22:Q22"/>
    <mergeCell ref="S22:AA22"/>
    <mergeCell ref="A29:B29"/>
    <mergeCell ref="P29:Q29"/>
    <mergeCell ref="S29:AA29"/>
    <mergeCell ref="A30:B30"/>
    <mergeCell ref="P30:Q30"/>
    <mergeCell ref="S30:AA30"/>
    <mergeCell ref="A27:B27"/>
    <mergeCell ref="P27:Q27"/>
    <mergeCell ref="S27:AA27"/>
    <mergeCell ref="A28:B28"/>
    <mergeCell ref="P28:Q28"/>
    <mergeCell ref="S28:AA28"/>
    <mergeCell ref="A35:AA35"/>
    <mergeCell ref="A36:AA36"/>
    <mergeCell ref="A37:AA37"/>
    <mergeCell ref="A38:AA38"/>
    <mergeCell ref="A39:Z39"/>
    <mergeCell ref="A40:B40"/>
    <mergeCell ref="P40:Q40"/>
    <mergeCell ref="S40:AA40"/>
    <mergeCell ref="A31:AA31"/>
    <mergeCell ref="A32:Z32"/>
    <mergeCell ref="A33:B33"/>
    <mergeCell ref="P33:Q33"/>
    <mergeCell ref="S33:AA33"/>
    <mergeCell ref="A34:B34"/>
    <mergeCell ref="P34:Q34"/>
    <mergeCell ref="S34:AA34"/>
    <mergeCell ref="A43:B43"/>
    <mergeCell ref="P43:Q43"/>
    <mergeCell ref="S43:AA43"/>
    <mergeCell ref="A44:B44"/>
    <mergeCell ref="P44:Q44"/>
    <mergeCell ref="S44:AA44"/>
    <mergeCell ref="A41:B41"/>
    <mergeCell ref="P41:Q41"/>
    <mergeCell ref="S41:AA41"/>
    <mergeCell ref="A42:B42"/>
    <mergeCell ref="P42:Q42"/>
    <mergeCell ref="S42:AA42"/>
    <mergeCell ref="A47:B47"/>
    <mergeCell ref="P47:Q47"/>
    <mergeCell ref="S47:AA47"/>
    <mergeCell ref="A48:B48"/>
    <mergeCell ref="P48:Q48"/>
    <mergeCell ref="S48:AA48"/>
    <mergeCell ref="A45:B45"/>
    <mergeCell ref="P45:Q45"/>
    <mergeCell ref="S45:AA45"/>
    <mergeCell ref="A46:B46"/>
    <mergeCell ref="P46:Q46"/>
    <mergeCell ref="S46:AA46"/>
    <mergeCell ref="A52:B52"/>
    <mergeCell ref="S52:AA52"/>
    <mergeCell ref="A53:B53"/>
    <mergeCell ref="S53:AA53"/>
    <mergeCell ref="A54:B54"/>
    <mergeCell ref="A55:N55"/>
    <mergeCell ref="Q55:AA55"/>
    <mergeCell ref="A49:B49"/>
    <mergeCell ref="S49:AA49"/>
    <mergeCell ref="A50:Z50"/>
    <mergeCell ref="A51:B51"/>
    <mergeCell ref="P51:Q51"/>
    <mergeCell ref="S51:AA51"/>
  </mergeCells>
  <hyperlinks>
    <hyperlink ref="AB1" location="Indice!B3" display="Indice" xr:uid="{619CD10D-2226-48C2-9130-34EF2F5EBDE6}"/>
  </hyperlinks>
  <pageMargins left="0" right="0" top="0" bottom="0"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DECFF-1B56-474B-A31C-BE15132E8696}">
  <sheetPr>
    <outlinePr summaryBelow="0"/>
  </sheetPr>
  <dimension ref="A1:AD85"/>
  <sheetViews>
    <sheetView workbookViewId="0"/>
  </sheetViews>
  <sheetFormatPr baseColWidth="10" defaultColWidth="9.140625" defaultRowHeight="15"/>
  <cols>
    <col min="1" max="1" width="6.42578125" customWidth="1"/>
    <col min="2" max="2" width="0.7109375" customWidth="1"/>
    <col min="3" max="3" width="5.42578125" customWidth="1"/>
    <col min="4" max="4" width="10.140625" customWidth="1"/>
    <col min="5" max="5" width="0.7109375" customWidth="1"/>
    <col min="6" max="6" width="8.28515625" customWidth="1"/>
    <col min="7" max="7" width="0.7109375" customWidth="1"/>
    <col min="8" max="8" width="13" customWidth="1"/>
    <col min="9" max="9" width="0.7109375" customWidth="1"/>
    <col min="10" max="10" width="10.7109375" customWidth="1"/>
    <col min="11" max="11" width="0.7109375" customWidth="1"/>
    <col min="12" max="12" width="8.28515625" customWidth="1"/>
    <col min="13" max="13" width="0.7109375" customWidth="1"/>
    <col min="14" max="14" width="12.7109375" customWidth="1"/>
    <col min="15" max="15" width="0.7109375" customWidth="1"/>
    <col min="16" max="16" width="6.7109375" customWidth="1"/>
    <col min="17" max="17" width="2.7109375" customWidth="1"/>
    <col min="18" max="18" width="0.42578125" customWidth="1"/>
    <col min="19" max="19" width="0.140625" customWidth="1"/>
    <col min="20" max="20" width="2" customWidth="1"/>
    <col min="21" max="21" width="1.28515625" customWidth="1"/>
    <col min="22" max="22" width="1.42578125" customWidth="1"/>
    <col min="23" max="23" width="0.28515625" customWidth="1"/>
    <col min="24" max="24" width="1.7109375" customWidth="1"/>
    <col min="25" max="25" width="0.140625" customWidth="1"/>
    <col min="26" max="26" width="1.85546875" customWidth="1"/>
    <col min="27" max="29" width="0.140625" customWidth="1"/>
  </cols>
  <sheetData>
    <row r="1" spans="1:30">
      <c r="A1" s="1"/>
      <c r="B1" s="1"/>
      <c r="C1" s="1"/>
      <c r="D1" s="1"/>
      <c r="E1" s="1"/>
      <c r="F1" s="1"/>
      <c r="G1" s="1"/>
      <c r="H1" s="1"/>
      <c r="I1" s="1"/>
      <c r="J1" s="1"/>
      <c r="K1" s="1"/>
      <c r="L1" s="1"/>
      <c r="M1" s="1"/>
      <c r="N1" s="1"/>
      <c r="O1" s="1"/>
      <c r="P1" s="1"/>
      <c r="Q1" s="1"/>
      <c r="R1" s="1"/>
      <c r="S1" s="1"/>
      <c r="T1" s="1"/>
      <c r="U1" s="1"/>
      <c r="V1" s="1076" t="s">
        <v>0</v>
      </c>
      <c r="W1" s="1077"/>
      <c r="X1" s="1077"/>
      <c r="Y1" s="1077"/>
      <c r="Z1" s="1077"/>
      <c r="AA1" s="1077"/>
      <c r="AB1" s="1"/>
      <c r="AC1" s="1"/>
      <c r="AD1" s="1032" t="s">
        <v>3055</v>
      </c>
    </row>
    <row r="2" spans="1:30" ht="18.95" customHeight="1">
      <c r="A2" s="1"/>
      <c r="B2" s="1"/>
      <c r="C2" s="1"/>
      <c r="D2" s="1078" t="s">
        <v>1</v>
      </c>
      <c r="E2" s="1079"/>
      <c r="F2" s="1079"/>
      <c r="G2" s="1079"/>
      <c r="H2" s="1079"/>
      <c r="I2" s="1079"/>
      <c r="J2" s="1079"/>
      <c r="K2" s="1079"/>
      <c r="L2" s="1079"/>
      <c r="M2" s="1079"/>
      <c r="N2" s="1079"/>
      <c r="O2" s="1079"/>
      <c r="P2" s="1079"/>
      <c r="Q2" s="1079"/>
      <c r="R2" s="1079"/>
      <c r="S2" s="1079"/>
      <c r="T2" s="1079"/>
      <c r="U2" s="1"/>
      <c r="V2" s="2"/>
      <c r="W2" s="2"/>
      <c r="X2" s="2"/>
      <c r="Y2" s="2"/>
      <c r="Z2" s="2"/>
      <c r="AA2" s="2"/>
      <c r="AB2" s="1"/>
      <c r="AC2" s="1"/>
    </row>
    <row r="3" spans="1:30" ht="9.9499999999999993" customHeight="1">
      <c r="A3" s="1"/>
      <c r="B3" s="1"/>
      <c r="C3" s="1"/>
      <c r="D3" s="3"/>
      <c r="E3" s="3"/>
      <c r="F3" s="3"/>
      <c r="G3" s="3"/>
      <c r="H3" s="3"/>
      <c r="I3" s="3"/>
      <c r="J3" s="3"/>
      <c r="K3" s="3"/>
      <c r="L3" s="3"/>
      <c r="M3" s="3"/>
      <c r="N3" s="3"/>
      <c r="O3" s="3"/>
      <c r="P3" s="3"/>
      <c r="Q3" s="3"/>
      <c r="R3" s="3"/>
      <c r="S3" s="3"/>
      <c r="T3" s="3"/>
      <c r="U3" s="1076">
        <v>1</v>
      </c>
      <c r="V3" s="1077"/>
      <c r="W3" s="1"/>
      <c r="X3" s="1076" t="s">
        <v>2</v>
      </c>
      <c r="Y3" s="1077"/>
      <c r="Z3" s="1"/>
      <c r="AA3" s="1"/>
      <c r="AB3" s="1"/>
      <c r="AC3" s="1"/>
    </row>
    <row r="4" spans="1:30" ht="14.1" customHeight="1">
      <c r="A4" s="1"/>
      <c r="B4" s="1"/>
      <c r="C4" s="1"/>
      <c r="D4" s="1080" t="s">
        <v>383</v>
      </c>
      <c r="E4" s="1081"/>
      <c r="F4" s="1081"/>
      <c r="G4" s="1081"/>
      <c r="H4" s="1081"/>
      <c r="I4" s="1081"/>
      <c r="J4" s="1081"/>
      <c r="K4" s="1081"/>
      <c r="L4" s="1081"/>
      <c r="M4" s="1081"/>
      <c r="N4" s="1081"/>
      <c r="O4" s="1081"/>
      <c r="P4" s="1081"/>
      <c r="Q4" s="1081"/>
      <c r="R4" s="1081"/>
      <c r="S4" s="1081"/>
      <c r="T4" s="1081"/>
      <c r="U4" s="1"/>
      <c r="V4" s="1"/>
      <c r="W4" s="1"/>
      <c r="X4" s="1"/>
      <c r="Y4" s="1"/>
      <c r="Z4" s="1"/>
      <c r="AA4" s="1"/>
      <c r="AB4" s="1"/>
      <c r="AC4" s="1"/>
    </row>
    <row r="5" spans="1:30" ht="11.1" customHeight="1">
      <c r="A5" s="1222" t="s">
        <v>216</v>
      </c>
      <c r="B5" s="1223"/>
      <c r="C5" s="1223"/>
      <c r="D5" s="1223"/>
      <c r="E5" s="1223"/>
      <c r="F5" s="1223"/>
      <c r="G5" s="1223"/>
      <c r="H5" s="1223"/>
      <c r="I5" s="1223"/>
      <c r="J5" s="1223"/>
      <c r="K5" s="1223"/>
      <c r="L5" s="1223"/>
      <c r="M5" s="1223"/>
      <c r="N5" s="1223"/>
      <c r="O5" s="1223"/>
      <c r="P5" s="1223"/>
      <c r="Q5" s="1223"/>
      <c r="R5" s="1223"/>
      <c r="S5" s="1223"/>
      <c r="T5" s="1223"/>
      <c r="U5" s="1223"/>
      <c r="V5" s="1223"/>
      <c r="W5" s="1223"/>
      <c r="X5" s="1223"/>
      <c r="Y5" s="1223"/>
      <c r="Z5" s="1223"/>
      <c r="AA5" s="1"/>
      <c r="AB5" s="1"/>
      <c r="AC5" s="1"/>
    </row>
    <row r="6" spans="1:30" ht="11.1" customHeight="1">
      <c r="A6" s="1222" t="s">
        <v>384</v>
      </c>
      <c r="B6" s="1223"/>
      <c r="C6" s="1223"/>
      <c r="D6" s="1223"/>
      <c r="E6" s="1223"/>
      <c r="F6" s="1223"/>
      <c r="G6" s="1223"/>
      <c r="H6" s="1223"/>
      <c r="I6" s="1223"/>
      <c r="J6" s="1223"/>
      <c r="K6" s="1223"/>
      <c r="L6" s="1223"/>
      <c r="M6" s="1223"/>
      <c r="N6" s="1223"/>
      <c r="O6" s="1223"/>
      <c r="P6" s="1223"/>
      <c r="Q6" s="1223"/>
      <c r="R6" s="1223"/>
      <c r="S6" s="1223"/>
      <c r="T6" s="1223"/>
      <c r="U6" s="1223"/>
      <c r="V6" s="1223"/>
      <c r="W6" s="1223"/>
      <c r="X6" s="1223"/>
      <c r="Y6" s="1223"/>
      <c r="Z6" s="1223"/>
      <c r="AA6" s="1"/>
      <c r="AB6" s="1"/>
      <c r="AC6" s="1"/>
    </row>
    <row r="7" spans="1:30" ht="11.1" customHeight="1">
      <c r="A7" s="1222" t="s">
        <v>385</v>
      </c>
      <c r="B7" s="1223"/>
      <c r="C7" s="1223"/>
      <c r="D7" s="1223"/>
      <c r="E7" s="1223"/>
      <c r="F7" s="1223"/>
      <c r="G7" s="1223"/>
      <c r="H7" s="1223"/>
      <c r="I7" s="1223"/>
      <c r="J7" s="1223"/>
      <c r="K7" s="1223"/>
      <c r="L7" s="1223"/>
      <c r="M7" s="1223"/>
      <c r="N7" s="1223"/>
      <c r="O7" s="1223"/>
      <c r="P7" s="1223"/>
      <c r="Q7" s="1223"/>
      <c r="R7" s="1223"/>
      <c r="S7" s="1223"/>
      <c r="T7" s="1223"/>
      <c r="U7" s="1223"/>
      <c r="V7" s="1223"/>
      <c r="W7" s="1223"/>
      <c r="X7" s="1223"/>
      <c r="Y7" s="1223"/>
      <c r="Z7" s="1223"/>
      <c r="AA7" s="1"/>
      <c r="AB7" s="1"/>
      <c r="AC7" s="1"/>
    </row>
    <row r="8" spans="1:30" ht="11.1" customHeight="1">
      <c r="A8" s="1222" t="s">
        <v>386</v>
      </c>
      <c r="B8" s="1223"/>
      <c r="C8" s="1223"/>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
      <c r="AB8" s="1"/>
      <c r="AC8" s="1"/>
    </row>
    <row r="9" spans="1:30" ht="24.95" customHeight="1">
      <c r="A9" s="83" t="s">
        <v>181</v>
      </c>
      <c r="B9" s="4"/>
      <c r="C9" s="1224" t="s">
        <v>387</v>
      </c>
      <c r="D9" s="1089"/>
      <c r="E9" s="4"/>
      <c r="F9" s="1225" t="s">
        <v>388</v>
      </c>
      <c r="G9" s="1226"/>
      <c r="H9" s="1226"/>
      <c r="I9" s="1226"/>
      <c r="J9" s="1226"/>
      <c r="K9" s="4"/>
      <c r="L9" s="1225" t="s">
        <v>389</v>
      </c>
      <c r="M9" s="1226"/>
      <c r="N9" s="1226"/>
      <c r="O9" s="4"/>
      <c r="P9" s="1225" t="s">
        <v>390</v>
      </c>
      <c r="Q9" s="1226"/>
      <c r="R9" s="1226"/>
      <c r="S9" s="1226"/>
      <c r="T9" s="1226"/>
      <c r="U9" s="1226"/>
      <c r="V9" s="1226"/>
      <c r="W9" s="1226"/>
      <c r="X9" s="1226"/>
      <c r="Y9" s="1226"/>
      <c r="Z9" s="1226"/>
      <c r="AA9" s="1226"/>
      <c r="AB9" s="1226"/>
      <c r="AC9" s="1"/>
    </row>
    <row r="10" spans="1:30" ht="11.1" customHeight="1">
      <c r="A10" s="84"/>
      <c r="B10" s="4"/>
      <c r="C10" s="85"/>
      <c r="D10" s="85"/>
      <c r="E10" s="4"/>
      <c r="F10" s="83" t="s">
        <v>220</v>
      </c>
      <c r="G10" s="4"/>
      <c r="H10" s="86" t="s">
        <v>391</v>
      </c>
      <c r="I10" s="4"/>
      <c r="J10" s="86" t="s">
        <v>392</v>
      </c>
      <c r="K10" s="4"/>
      <c r="L10" s="83" t="s">
        <v>220</v>
      </c>
      <c r="M10" s="4"/>
      <c r="N10" s="86" t="s">
        <v>393</v>
      </c>
      <c r="O10" s="4"/>
      <c r="P10" s="1224" t="s">
        <v>226</v>
      </c>
      <c r="Q10" s="1089"/>
      <c r="R10" s="4"/>
      <c r="S10" s="1224" t="s">
        <v>227</v>
      </c>
      <c r="T10" s="1089"/>
      <c r="U10" s="1089"/>
      <c r="V10" s="1089"/>
      <c r="W10" s="1089"/>
      <c r="X10" s="1089"/>
      <c r="Y10" s="1089"/>
      <c r="Z10" s="1089"/>
      <c r="AA10" s="1089"/>
      <c r="AB10" s="1089"/>
      <c r="AC10" s="1"/>
    </row>
    <row r="11" spans="1:30" ht="9.9499999999999993" customHeight="1">
      <c r="A11" s="1221" t="s">
        <v>394</v>
      </c>
      <c r="B11" s="1202"/>
      <c r="C11" s="1202"/>
      <c r="D11" s="1202"/>
      <c r="E11" s="1202"/>
      <c r="F11" s="1202"/>
      <c r="G11" s="1202"/>
      <c r="H11" s="1202"/>
      <c r="I11" s="1202"/>
      <c r="J11" s="1202"/>
      <c r="K11" s="1202"/>
      <c r="L11" s="1202"/>
      <c r="M11" s="1202"/>
      <c r="N11" s="1202"/>
      <c r="O11" s="1202"/>
      <c r="P11" s="1202"/>
      <c r="Q11" s="1202"/>
      <c r="R11" s="1202"/>
      <c r="S11" s="1202"/>
      <c r="T11" s="1202"/>
      <c r="U11" s="1202"/>
      <c r="V11" s="1202"/>
      <c r="W11" s="1202"/>
      <c r="X11" s="1202"/>
      <c r="Y11" s="1202"/>
      <c r="Z11" s="1202"/>
      <c r="AA11" s="1202"/>
      <c r="AB11" s="1202"/>
      <c r="AC11" s="1"/>
    </row>
    <row r="12" spans="1:30" ht="9.9499999999999993" customHeight="1">
      <c r="A12" s="1213" t="s">
        <v>395</v>
      </c>
      <c r="B12" s="1214"/>
      <c r="C12" s="1214"/>
      <c r="D12" s="1214"/>
      <c r="E12" s="1214"/>
      <c r="F12" s="1214"/>
      <c r="G12" s="1214"/>
      <c r="H12" s="1214"/>
      <c r="I12" s="1214"/>
      <c r="J12" s="1214"/>
      <c r="K12" s="1214"/>
      <c r="L12" s="1214"/>
      <c r="M12" s="1214"/>
      <c r="N12" s="1214"/>
      <c r="O12" s="1214"/>
      <c r="P12" s="1214"/>
      <c r="Q12" s="1214"/>
      <c r="R12" s="1214"/>
      <c r="S12" s="1214"/>
      <c r="T12" s="1214"/>
      <c r="U12" s="1214"/>
      <c r="V12" s="1214"/>
      <c r="W12" s="1214"/>
      <c r="X12" s="1214"/>
      <c r="Y12" s="1214"/>
      <c r="Z12" s="1214"/>
      <c r="AA12" s="1214"/>
      <c r="AB12" s="1214"/>
      <c r="AC12" s="1"/>
    </row>
    <row r="13" spans="1:30" ht="14.1" customHeight="1">
      <c r="A13" s="45" t="s">
        <v>334</v>
      </c>
      <c r="B13" s="1"/>
      <c r="C13" s="1142">
        <v>299834</v>
      </c>
      <c r="D13" s="1143"/>
      <c r="E13" s="1"/>
      <c r="F13" s="58" t="s">
        <v>19</v>
      </c>
      <c r="G13" s="1"/>
      <c r="H13" s="87" t="s">
        <v>19</v>
      </c>
      <c r="I13" s="1"/>
      <c r="J13" s="88" t="s">
        <v>396</v>
      </c>
      <c r="K13" s="1"/>
      <c r="L13" s="58">
        <v>43465</v>
      </c>
      <c r="M13" s="1"/>
      <c r="N13" s="87">
        <v>140.75</v>
      </c>
      <c r="O13" s="1"/>
      <c r="P13" s="1142">
        <v>42201636</v>
      </c>
      <c r="Q13" s="1143"/>
      <c r="R13" s="1"/>
      <c r="S13" s="1"/>
      <c r="T13" s="1142">
        <v>6063453</v>
      </c>
      <c r="U13" s="1143"/>
      <c r="V13" s="1143"/>
      <c r="W13" s="1143"/>
      <c r="X13" s="1143"/>
      <c r="Y13" s="1143"/>
      <c r="Z13" s="1143"/>
      <c r="AA13" s="1143"/>
      <c r="AB13" s="1143"/>
      <c r="AC13" s="1143"/>
    </row>
    <row r="14" spans="1:30" ht="14.1" customHeight="1">
      <c r="A14" s="45" t="s">
        <v>337</v>
      </c>
      <c r="B14" s="1"/>
      <c r="C14" s="1142">
        <v>118030</v>
      </c>
      <c r="D14" s="1143"/>
      <c r="E14" s="1"/>
      <c r="F14" s="58" t="s">
        <v>19</v>
      </c>
      <c r="G14" s="1"/>
      <c r="H14" s="87" t="s">
        <v>19</v>
      </c>
      <c r="I14" s="1"/>
      <c r="J14" s="88" t="s">
        <v>396</v>
      </c>
      <c r="K14" s="1"/>
      <c r="L14" s="58">
        <v>43465</v>
      </c>
      <c r="M14" s="1"/>
      <c r="N14" s="87">
        <v>320.32</v>
      </c>
      <c r="O14" s="1"/>
      <c r="P14" s="1142">
        <v>37807370</v>
      </c>
      <c r="Q14" s="1143"/>
      <c r="R14" s="1"/>
      <c r="S14" s="1"/>
      <c r="T14" s="1142">
        <v>5432093</v>
      </c>
      <c r="U14" s="1143"/>
      <c r="V14" s="1143"/>
      <c r="W14" s="1143"/>
      <c r="X14" s="1143"/>
      <c r="Y14" s="1143"/>
      <c r="Z14" s="1143"/>
      <c r="AA14" s="1143"/>
      <c r="AB14" s="1143"/>
      <c r="AC14" s="1143"/>
    </row>
    <row r="15" spans="1:30" ht="14.1" customHeight="1">
      <c r="A15" s="45" t="s">
        <v>340</v>
      </c>
      <c r="B15" s="1"/>
      <c r="C15" s="1142">
        <v>223260</v>
      </c>
      <c r="D15" s="1143"/>
      <c r="E15" s="1"/>
      <c r="F15" s="58" t="s">
        <v>19</v>
      </c>
      <c r="G15" s="1"/>
      <c r="H15" s="87" t="s">
        <v>19</v>
      </c>
      <c r="I15" s="1"/>
      <c r="J15" s="88" t="s">
        <v>396</v>
      </c>
      <c r="K15" s="1"/>
      <c r="L15" s="58">
        <v>43465</v>
      </c>
      <c r="M15" s="1"/>
      <c r="N15" s="87">
        <v>214.19</v>
      </c>
      <c r="O15" s="1"/>
      <c r="P15" s="1142">
        <v>47820059</v>
      </c>
      <c r="Q15" s="1143"/>
      <c r="R15" s="1"/>
      <c r="S15" s="1"/>
      <c r="T15" s="1142">
        <v>6870698</v>
      </c>
      <c r="U15" s="1143"/>
      <c r="V15" s="1143"/>
      <c r="W15" s="1143"/>
      <c r="X15" s="1143"/>
      <c r="Y15" s="1143"/>
      <c r="Z15" s="1143"/>
      <c r="AA15" s="1143"/>
      <c r="AB15" s="1143"/>
      <c r="AC15" s="1143"/>
    </row>
    <row r="16" spans="1:30" ht="14.1" customHeight="1">
      <c r="A16" s="45" t="s">
        <v>345</v>
      </c>
      <c r="B16" s="1"/>
      <c r="C16" s="1142">
        <v>16800</v>
      </c>
      <c r="D16" s="1143"/>
      <c r="E16" s="1"/>
      <c r="F16" s="58" t="s">
        <v>19</v>
      </c>
      <c r="G16" s="1"/>
      <c r="H16" s="87" t="s">
        <v>19</v>
      </c>
      <c r="I16" s="1"/>
      <c r="J16" s="88" t="s">
        <v>396</v>
      </c>
      <c r="K16" s="1"/>
      <c r="L16" s="58">
        <v>43465</v>
      </c>
      <c r="M16" s="1"/>
      <c r="N16" s="87">
        <v>1821.35</v>
      </c>
      <c r="O16" s="1"/>
      <c r="P16" s="1142">
        <v>30598680</v>
      </c>
      <c r="Q16" s="1143"/>
      <c r="R16" s="1"/>
      <c r="S16" s="1"/>
      <c r="T16" s="1142">
        <v>4396362</v>
      </c>
      <c r="U16" s="1143"/>
      <c r="V16" s="1143"/>
      <c r="W16" s="1143"/>
      <c r="X16" s="1143"/>
      <c r="Y16" s="1143"/>
      <c r="Z16" s="1143"/>
      <c r="AA16" s="1143"/>
      <c r="AB16" s="1143"/>
      <c r="AC16" s="1143"/>
    </row>
    <row r="17" spans="1:29" ht="9.9499999999999993" customHeight="1">
      <c r="A17" s="1213" t="s">
        <v>397</v>
      </c>
      <c r="B17" s="1214"/>
      <c r="C17" s="1214"/>
      <c r="D17" s="1214"/>
      <c r="E17" s="1214"/>
      <c r="F17" s="1214"/>
      <c r="G17" s="1214"/>
      <c r="H17" s="1214"/>
      <c r="I17" s="1214"/>
      <c r="J17" s="1214"/>
      <c r="K17" s="1214"/>
      <c r="L17" s="1214"/>
      <c r="M17" s="1214"/>
      <c r="N17" s="1214"/>
      <c r="O17" s="1214"/>
      <c r="P17" s="1214"/>
      <c r="Q17" s="1214"/>
      <c r="R17" s="1214"/>
      <c r="S17" s="1214"/>
      <c r="T17" s="1214"/>
      <c r="U17" s="1214"/>
      <c r="V17" s="1214"/>
      <c r="W17" s="1214"/>
      <c r="X17" s="1214"/>
      <c r="Y17" s="1214"/>
      <c r="Z17" s="1214"/>
      <c r="AA17" s="1214"/>
      <c r="AB17" s="1214"/>
      <c r="AC17" s="1"/>
    </row>
    <row r="18" spans="1:29" ht="14.1" customHeight="1">
      <c r="A18" s="45" t="s">
        <v>250</v>
      </c>
      <c r="B18" s="1"/>
      <c r="C18" s="1142">
        <v>211590</v>
      </c>
      <c r="D18" s="1143"/>
      <c r="E18" s="1"/>
      <c r="F18" s="58">
        <v>37231</v>
      </c>
      <c r="G18" s="1"/>
      <c r="H18" s="87">
        <v>109</v>
      </c>
      <c r="I18" s="1"/>
      <c r="J18" s="88" t="s">
        <v>396</v>
      </c>
      <c r="K18" s="1"/>
      <c r="L18" s="58">
        <v>43465</v>
      </c>
      <c r="M18" s="1"/>
      <c r="N18" s="87">
        <v>80.72</v>
      </c>
      <c r="O18" s="1"/>
      <c r="P18" s="1142">
        <v>23063310</v>
      </c>
      <c r="Q18" s="1143"/>
      <c r="R18" s="1"/>
      <c r="S18" s="1"/>
      <c r="T18" s="1142">
        <v>3313694</v>
      </c>
      <c r="U18" s="1143"/>
      <c r="V18" s="1143"/>
      <c r="W18" s="1143"/>
      <c r="X18" s="1143"/>
      <c r="Y18" s="1143"/>
      <c r="Z18" s="1143"/>
      <c r="AA18" s="1143"/>
      <c r="AB18" s="1143"/>
      <c r="AC18" s="1143"/>
    </row>
    <row r="19" spans="1:29" ht="9.9499999999999993" customHeight="1">
      <c r="A19" s="1213" t="s">
        <v>398</v>
      </c>
      <c r="B19" s="1214"/>
      <c r="C19" s="1214"/>
      <c r="D19" s="1214"/>
      <c r="E19" s="1214"/>
      <c r="F19" s="1214"/>
      <c r="G19" s="1214"/>
      <c r="H19" s="1214"/>
      <c r="I19" s="1214"/>
      <c r="J19" s="1214"/>
      <c r="K19" s="1214"/>
      <c r="L19" s="1214"/>
      <c r="M19" s="1214"/>
      <c r="N19" s="1214"/>
      <c r="O19" s="1214"/>
      <c r="P19" s="1214"/>
      <c r="Q19" s="1214"/>
      <c r="R19" s="1214"/>
      <c r="S19" s="1214"/>
      <c r="T19" s="1214"/>
      <c r="U19" s="1214"/>
      <c r="V19" s="1214"/>
      <c r="W19" s="1214"/>
      <c r="X19" s="1214"/>
      <c r="Y19" s="1214"/>
      <c r="Z19" s="1214"/>
      <c r="AA19" s="1214"/>
      <c r="AB19" s="1214"/>
      <c r="AC19" s="1"/>
    </row>
    <row r="20" spans="1:29" ht="14.1" customHeight="1">
      <c r="A20" s="45" t="s">
        <v>252</v>
      </c>
      <c r="B20" s="1"/>
      <c r="C20" s="1142">
        <v>5275970</v>
      </c>
      <c r="D20" s="1143"/>
      <c r="E20" s="1"/>
      <c r="F20" s="58">
        <v>43034</v>
      </c>
      <c r="G20" s="1"/>
      <c r="H20" s="87">
        <v>139</v>
      </c>
      <c r="I20" s="1"/>
      <c r="J20" s="88" t="s">
        <v>396</v>
      </c>
      <c r="K20" s="1"/>
      <c r="L20" s="58">
        <v>43465</v>
      </c>
      <c r="M20" s="1"/>
      <c r="N20" s="87">
        <v>141.5</v>
      </c>
      <c r="O20" s="1"/>
      <c r="P20" s="1142">
        <v>733359830</v>
      </c>
      <c r="Q20" s="1143"/>
      <c r="R20" s="1"/>
      <c r="S20" s="1"/>
      <c r="T20" s="1142">
        <v>105367792</v>
      </c>
      <c r="U20" s="1143"/>
      <c r="V20" s="1143"/>
      <c r="W20" s="1143"/>
      <c r="X20" s="1143"/>
      <c r="Y20" s="1143"/>
      <c r="Z20" s="1143"/>
      <c r="AA20" s="1143"/>
      <c r="AB20" s="1143"/>
      <c r="AC20" s="1143"/>
    </row>
    <row r="21" spans="1:29" ht="14.1" customHeight="1">
      <c r="A21" s="45" t="s">
        <v>253</v>
      </c>
      <c r="B21" s="1"/>
      <c r="C21" s="1142">
        <v>100262715</v>
      </c>
      <c r="D21" s="1143"/>
      <c r="E21" s="1"/>
      <c r="F21" s="58">
        <v>43419</v>
      </c>
      <c r="G21" s="1"/>
      <c r="H21" s="87">
        <v>16.8</v>
      </c>
      <c r="I21" s="1"/>
      <c r="J21" s="88" t="s">
        <v>396</v>
      </c>
      <c r="K21" s="1"/>
      <c r="L21" s="58">
        <v>43465</v>
      </c>
      <c r="M21" s="1"/>
      <c r="N21" s="87">
        <v>15.42</v>
      </c>
      <c r="O21" s="1"/>
      <c r="P21" s="1142">
        <v>1684413612</v>
      </c>
      <c r="Q21" s="1143"/>
      <c r="R21" s="1"/>
      <c r="S21" s="1"/>
      <c r="T21" s="1142">
        <v>242013450</v>
      </c>
      <c r="U21" s="1143"/>
      <c r="V21" s="1143"/>
      <c r="W21" s="1143"/>
      <c r="X21" s="1143"/>
      <c r="Y21" s="1143"/>
      <c r="Z21" s="1143"/>
      <c r="AA21" s="1143"/>
      <c r="AB21" s="1143"/>
      <c r="AC21" s="1143"/>
    </row>
    <row r="22" spans="1:29" ht="14.1" customHeight="1">
      <c r="A22" s="45" t="s">
        <v>254</v>
      </c>
      <c r="B22" s="1"/>
      <c r="C22" s="1142">
        <v>144249521</v>
      </c>
      <c r="D22" s="1143"/>
      <c r="E22" s="1"/>
      <c r="F22" s="58">
        <v>42523</v>
      </c>
      <c r="G22" s="1"/>
      <c r="H22" s="87">
        <v>25.04</v>
      </c>
      <c r="I22" s="1"/>
      <c r="J22" s="88" t="s">
        <v>396</v>
      </c>
      <c r="K22" s="1"/>
      <c r="L22" s="58">
        <v>43465</v>
      </c>
      <c r="M22" s="1"/>
      <c r="N22" s="87">
        <v>13.71</v>
      </c>
      <c r="O22" s="1"/>
      <c r="P22" s="1142">
        <v>3612008006</v>
      </c>
      <c r="Q22" s="1143"/>
      <c r="R22" s="1"/>
      <c r="S22" s="1"/>
      <c r="T22" s="1142">
        <v>518966668</v>
      </c>
      <c r="U22" s="1143"/>
      <c r="V22" s="1143"/>
      <c r="W22" s="1143"/>
      <c r="X22" s="1143"/>
      <c r="Y22" s="1143"/>
      <c r="Z22" s="1143"/>
      <c r="AA22" s="1143"/>
      <c r="AB22" s="1143"/>
      <c r="AC22" s="1143"/>
    </row>
    <row r="23" spans="1:29" ht="14.1" customHeight="1">
      <c r="A23" s="45" t="s">
        <v>255</v>
      </c>
      <c r="B23" s="1"/>
      <c r="C23" s="1142">
        <v>125702360</v>
      </c>
      <c r="D23" s="1143"/>
      <c r="E23" s="1"/>
      <c r="F23" s="58">
        <v>43424</v>
      </c>
      <c r="G23" s="1"/>
      <c r="H23" s="87">
        <v>16.53</v>
      </c>
      <c r="I23" s="1"/>
      <c r="J23" s="88" t="s">
        <v>396</v>
      </c>
      <c r="K23" s="1"/>
      <c r="L23" s="58">
        <v>43465</v>
      </c>
      <c r="M23" s="1"/>
      <c r="N23" s="87">
        <v>13.38</v>
      </c>
      <c r="O23" s="1"/>
      <c r="P23" s="1142">
        <v>2077860011</v>
      </c>
      <c r="Q23" s="1143"/>
      <c r="R23" s="1"/>
      <c r="S23" s="1"/>
      <c r="T23" s="1142">
        <v>298543105</v>
      </c>
      <c r="U23" s="1143"/>
      <c r="V23" s="1143"/>
      <c r="W23" s="1143"/>
      <c r="X23" s="1143"/>
      <c r="Y23" s="1143"/>
      <c r="Z23" s="1143"/>
      <c r="AA23" s="1143"/>
      <c r="AB23" s="1143"/>
      <c r="AC23" s="1143"/>
    </row>
    <row r="24" spans="1:29" ht="14.1" customHeight="1">
      <c r="A24" s="45" t="s">
        <v>256</v>
      </c>
      <c r="B24" s="1"/>
      <c r="C24" s="1142">
        <v>10365851</v>
      </c>
      <c r="D24" s="1143"/>
      <c r="E24" s="1"/>
      <c r="F24" s="58">
        <v>42338</v>
      </c>
      <c r="G24" s="1"/>
      <c r="H24" s="87">
        <v>146.44</v>
      </c>
      <c r="I24" s="1"/>
      <c r="J24" s="88" t="s">
        <v>396</v>
      </c>
      <c r="K24" s="1"/>
      <c r="L24" s="58">
        <v>43465</v>
      </c>
      <c r="M24" s="1"/>
      <c r="N24" s="87">
        <v>143.52000000000001</v>
      </c>
      <c r="O24" s="1"/>
      <c r="P24" s="1142">
        <v>1517975220</v>
      </c>
      <c r="Q24" s="1143"/>
      <c r="R24" s="1"/>
      <c r="S24" s="1"/>
      <c r="T24" s="1142">
        <v>218099888</v>
      </c>
      <c r="U24" s="1143"/>
      <c r="V24" s="1143"/>
      <c r="W24" s="1143"/>
      <c r="X24" s="1143"/>
      <c r="Y24" s="1143"/>
      <c r="Z24" s="1143"/>
      <c r="AA24" s="1143"/>
      <c r="AB24" s="1143"/>
      <c r="AC24" s="1143"/>
    </row>
    <row r="25" spans="1:29" ht="14.1" customHeight="1">
      <c r="A25" s="45" t="s">
        <v>257</v>
      </c>
      <c r="B25" s="1"/>
      <c r="C25" s="1142">
        <v>45114</v>
      </c>
      <c r="D25" s="1143"/>
      <c r="E25" s="1"/>
      <c r="F25" s="58">
        <v>42502</v>
      </c>
      <c r="G25" s="1"/>
      <c r="H25" s="87">
        <v>25811</v>
      </c>
      <c r="I25" s="1"/>
      <c r="J25" s="88" t="s">
        <v>396</v>
      </c>
      <c r="K25" s="1"/>
      <c r="L25" s="58">
        <v>43465</v>
      </c>
      <c r="M25" s="1"/>
      <c r="N25" s="87">
        <v>31060.32</v>
      </c>
      <c r="O25" s="1"/>
      <c r="P25" s="1142">
        <v>1164437454</v>
      </c>
      <c r="Q25" s="1143"/>
      <c r="R25" s="1"/>
      <c r="S25" s="1"/>
      <c r="T25" s="1142">
        <v>167304232</v>
      </c>
      <c r="U25" s="1143"/>
      <c r="V25" s="1143"/>
      <c r="W25" s="1143"/>
      <c r="X25" s="1143"/>
      <c r="Y25" s="1143"/>
      <c r="Z25" s="1143"/>
      <c r="AA25" s="1143"/>
      <c r="AB25" s="1143"/>
      <c r="AC25" s="1143"/>
    </row>
    <row r="26" spans="1:29" ht="14.1" customHeight="1">
      <c r="A26" s="45" t="s">
        <v>258</v>
      </c>
      <c r="B26" s="1"/>
      <c r="C26" s="1142">
        <v>2080378</v>
      </c>
      <c r="D26" s="1143"/>
      <c r="E26" s="1"/>
      <c r="F26" s="58">
        <v>41563</v>
      </c>
      <c r="G26" s="1"/>
      <c r="H26" s="87">
        <v>170.75</v>
      </c>
      <c r="I26" s="1"/>
      <c r="J26" s="88" t="s">
        <v>396</v>
      </c>
      <c r="K26" s="1"/>
      <c r="L26" s="58">
        <v>43465</v>
      </c>
      <c r="M26" s="1"/>
      <c r="N26" s="87">
        <v>118.21</v>
      </c>
      <c r="O26" s="1"/>
      <c r="P26" s="1142">
        <v>355224544</v>
      </c>
      <c r="Q26" s="1143"/>
      <c r="R26" s="1"/>
      <c r="S26" s="1"/>
      <c r="T26" s="1142">
        <v>51038009</v>
      </c>
      <c r="U26" s="1143"/>
      <c r="V26" s="1143"/>
      <c r="W26" s="1143"/>
      <c r="X26" s="1143"/>
      <c r="Y26" s="1143"/>
      <c r="Z26" s="1143"/>
      <c r="AA26" s="1143"/>
      <c r="AB26" s="1143"/>
      <c r="AC26" s="1143"/>
    </row>
    <row r="27" spans="1:29" ht="14.1" customHeight="1">
      <c r="A27" s="45" t="s">
        <v>259</v>
      </c>
      <c r="B27" s="1"/>
      <c r="C27" s="1142">
        <v>2023612</v>
      </c>
      <c r="D27" s="1143"/>
      <c r="E27" s="1"/>
      <c r="F27" s="58">
        <v>43454</v>
      </c>
      <c r="G27" s="1"/>
      <c r="H27" s="87">
        <v>129.97999999999999</v>
      </c>
      <c r="I27" s="1"/>
      <c r="J27" s="88" t="s">
        <v>396</v>
      </c>
      <c r="K27" s="1"/>
      <c r="L27" s="58">
        <v>43465</v>
      </c>
      <c r="M27" s="1"/>
      <c r="N27" s="87">
        <v>132.04</v>
      </c>
      <c r="O27" s="1"/>
      <c r="P27" s="1142">
        <v>263029088</v>
      </c>
      <c r="Q27" s="1143"/>
      <c r="R27" s="1"/>
      <c r="S27" s="1"/>
      <c r="T27" s="1142">
        <v>37791536</v>
      </c>
      <c r="U27" s="1143"/>
      <c r="V27" s="1143"/>
      <c r="W27" s="1143"/>
      <c r="X27" s="1143"/>
      <c r="Y27" s="1143"/>
      <c r="Z27" s="1143"/>
      <c r="AA27" s="1143"/>
      <c r="AB27" s="1143"/>
      <c r="AC27" s="1143"/>
    </row>
    <row r="28" spans="1:29" ht="14.1" customHeight="1">
      <c r="A28" s="45" t="s">
        <v>260</v>
      </c>
      <c r="B28" s="1"/>
      <c r="C28" s="1142">
        <v>1002954</v>
      </c>
      <c r="D28" s="1143"/>
      <c r="E28" s="1"/>
      <c r="F28" s="58">
        <v>43431</v>
      </c>
      <c r="G28" s="1"/>
      <c r="H28" s="87">
        <v>2446.31</v>
      </c>
      <c r="I28" s="1"/>
      <c r="J28" s="88" t="s">
        <v>396</v>
      </c>
      <c r="K28" s="1"/>
      <c r="L28" s="58">
        <v>43465</v>
      </c>
      <c r="M28" s="1"/>
      <c r="N28" s="87">
        <v>1108</v>
      </c>
      <c r="O28" s="1"/>
      <c r="P28" s="1142">
        <v>2453536400</v>
      </c>
      <c r="Q28" s="1143"/>
      <c r="R28" s="1"/>
      <c r="S28" s="1"/>
      <c r="T28" s="1142">
        <v>352519598</v>
      </c>
      <c r="U28" s="1143"/>
      <c r="V28" s="1143"/>
      <c r="W28" s="1143"/>
      <c r="X28" s="1143"/>
      <c r="Y28" s="1143"/>
      <c r="Z28" s="1143"/>
      <c r="AA28" s="1143"/>
      <c r="AB28" s="1143"/>
      <c r="AC28" s="1143"/>
    </row>
    <row r="29" spans="1:29" ht="14.1" customHeight="1">
      <c r="A29" s="45" t="s">
        <v>339</v>
      </c>
      <c r="B29" s="1"/>
      <c r="C29" s="1142">
        <v>885703</v>
      </c>
      <c r="D29" s="1143"/>
      <c r="E29" s="1"/>
      <c r="F29" s="58"/>
      <c r="G29" s="1"/>
      <c r="H29" s="87"/>
      <c r="I29" s="1"/>
      <c r="J29" s="88" t="s">
        <v>396</v>
      </c>
      <c r="K29" s="1"/>
      <c r="L29" s="58">
        <v>43465</v>
      </c>
      <c r="M29" s="1"/>
      <c r="N29" s="87">
        <v>132.49</v>
      </c>
      <c r="O29" s="1"/>
      <c r="P29" s="1142">
        <v>117346790</v>
      </c>
      <c r="Q29" s="1143"/>
      <c r="R29" s="1"/>
      <c r="S29" s="1"/>
      <c r="T29" s="1142">
        <v>16860171</v>
      </c>
      <c r="U29" s="1143"/>
      <c r="V29" s="1143"/>
      <c r="W29" s="1143"/>
      <c r="X29" s="1143"/>
      <c r="Y29" s="1143"/>
      <c r="Z29" s="1143"/>
      <c r="AA29" s="1143"/>
      <c r="AB29" s="1143"/>
      <c r="AC29" s="1143"/>
    </row>
    <row r="30" spans="1:29" ht="9.9499999999999993" customHeight="1">
      <c r="A30" s="1213" t="s">
        <v>399</v>
      </c>
      <c r="B30" s="1214"/>
      <c r="C30" s="1214"/>
      <c r="D30" s="1214"/>
      <c r="E30" s="1214"/>
      <c r="F30" s="1214"/>
      <c r="G30" s="1214"/>
      <c r="H30" s="1214"/>
      <c r="I30" s="1214"/>
      <c r="J30" s="1214"/>
      <c r="K30" s="1214"/>
      <c r="L30" s="1214"/>
      <c r="M30" s="1214"/>
      <c r="N30" s="1214"/>
      <c r="O30" s="1214"/>
      <c r="P30" s="1214"/>
      <c r="Q30" s="1214"/>
      <c r="R30" s="1214"/>
      <c r="S30" s="1214"/>
      <c r="T30" s="1214"/>
      <c r="U30" s="1214"/>
      <c r="V30" s="1214"/>
      <c r="W30" s="1214"/>
      <c r="X30" s="1214"/>
      <c r="Y30" s="1214"/>
      <c r="Z30" s="1214"/>
      <c r="AA30" s="1214"/>
      <c r="AB30" s="1214"/>
      <c r="AC30" s="1"/>
    </row>
    <row r="31" spans="1:29" ht="14.1" customHeight="1">
      <c r="A31" s="45" t="s">
        <v>336</v>
      </c>
      <c r="B31" s="1"/>
      <c r="C31" s="1142">
        <v>53000</v>
      </c>
      <c r="D31" s="1143"/>
      <c r="E31" s="1"/>
      <c r="F31" s="58"/>
      <c r="G31" s="1"/>
      <c r="H31" s="87"/>
      <c r="I31" s="1"/>
      <c r="J31" s="88" t="s">
        <v>396</v>
      </c>
      <c r="K31" s="1"/>
      <c r="L31" s="58">
        <v>43465</v>
      </c>
      <c r="M31" s="1"/>
      <c r="N31" s="87">
        <v>1233.04</v>
      </c>
      <c r="O31" s="1"/>
      <c r="P31" s="1142">
        <v>65351120</v>
      </c>
      <c r="Q31" s="1143"/>
      <c r="R31" s="1"/>
      <c r="S31" s="1"/>
      <c r="T31" s="1142">
        <v>9389529</v>
      </c>
      <c r="U31" s="1143"/>
      <c r="V31" s="1143"/>
      <c r="W31" s="1143"/>
      <c r="X31" s="1143"/>
      <c r="Y31" s="1143"/>
      <c r="Z31" s="1143"/>
      <c r="AA31" s="1143"/>
      <c r="AB31" s="1143"/>
      <c r="AC31" s="1143"/>
    </row>
    <row r="32" spans="1:29" ht="9.9499999999999993" customHeight="1">
      <c r="A32" s="1213" t="s">
        <v>400</v>
      </c>
      <c r="B32" s="1214"/>
      <c r="C32" s="1214"/>
      <c r="D32" s="1214"/>
      <c r="E32" s="1214"/>
      <c r="F32" s="1214"/>
      <c r="G32" s="1214"/>
      <c r="H32" s="1214"/>
      <c r="I32" s="1214"/>
      <c r="J32" s="1214"/>
      <c r="K32" s="1214"/>
      <c r="L32" s="1214"/>
      <c r="M32" s="1214"/>
      <c r="N32" s="1214"/>
      <c r="O32" s="1214"/>
      <c r="P32" s="1214"/>
      <c r="Q32" s="1214"/>
      <c r="R32" s="1214"/>
      <c r="S32" s="1214"/>
      <c r="T32" s="1214"/>
      <c r="U32" s="1214"/>
      <c r="V32" s="1214"/>
      <c r="W32" s="1214"/>
      <c r="X32" s="1214"/>
      <c r="Y32" s="1214"/>
      <c r="Z32" s="1214"/>
      <c r="AA32" s="1214"/>
      <c r="AB32" s="1214"/>
      <c r="AC32" s="1"/>
    </row>
    <row r="33" spans="1:29" ht="14.1" customHeight="1">
      <c r="A33" s="45" t="s">
        <v>262</v>
      </c>
      <c r="B33" s="1"/>
      <c r="C33" s="1142">
        <v>13131673</v>
      </c>
      <c r="D33" s="1143"/>
      <c r="E33" s="1"/>
      <c r="F33" s="58">
        <v>43389</v>
      </c>
      <c r="G33" s="1"/>
      <c r="H33" s="87">
        <v>193.89</v>
      </c>
      <c r="I33" s="1"/>
      <c r="J33" s="88" t="s">
        <v>396</v>
      </c>
      <c r="K33" s="1"/>
      <c r="L33" s="58">
        <v>43465</v>
      </c>
      <c r="M33" s="1"/>
      <c r="N33" s="87">
        <v>192.92</v>
      </c>
      <c r="O33" s="1"/>
      <c r="P33" s="1142">
        <v>2546100078</v>
      </c>
      <c r="Q33" s="1143"/>
      <c r="R33" s="1"/>
      <c r="S33" s="1"/>
      <c r="T33" s="1142">
        <v>365818977</v>
      </c>
      <c r="U33" s="1143"/>
      <c r="V33" s="1143"/>
      <c r="W33" s="1143"/>
      <c r="X33" s="1143"/>
      <c r="Y33" s="1143"/>
      <c r="Z33" s="1143"/>
      <c r="AA33" s="1143"/>
      <c r="AB33" s="1143"/>
      <c r="AC33" s="1143"/>
    </row>
    <row r="34" spans="1:29" ht="14.1" customHeight="1">
      <c r="A34" s="45" t="s">
        <v>401</v>
      </c>
      <c r="B34" s="1"/>
      <c r="C34" s="1142">
        <v>229977</v>
      </c>
      <c r="D34" s="1143"/>
      <c r="E34" s="1"/>
      <c r="F34" s="58"/>
      <c r="G34" s="1"/>
      <c r="H34" s="87"/>
      <c r="I34" s="1"/>
      <c r="J34" s="88" t="s">
        <v>396</v>
      </c>
      <c r="K34" s="1"/>
      <c r="L34" s="58">
        <v>43465</v>
      </c>
      <c r="M34" s="1"/>
      <c r="N34" s="87">
        <v>723.98</v>
      </c>
      <c r="O34" s="1"/>
      <c r="P34" s="1142">
        <v>166498748</v>
      </c>
      <c r="Q34" s="1143"/>
      <c r="R34" s="1"/>
      <c r="S34" s="1"/>
      <c r="T34" s="1142">
        <v>23922234</v>
      </c>
      <c r="U34" s="1143"/>
      <c r="V34" s="1143"/>
      <c r="W34" s="1143"/>
      <c r="X34" s="1143"/>
      <c r="Y34" s="1143"/>
      <c r="Z34" s="1143"/>
      <c r="AA34" s="1143"/>
      <c r="AB34" s="1143"/>
      <c r="AC34" s="1143"/>
    </row>
    <row r="35" spans="1:29" ht="14.1" customHeight="1">
      <c r="A35" s="45" t="s">
        <v>263</v>
      </c>
      <c r="B35" s="1"/>
      <c r="C35" s="1142">
        <v>566668</v>
      </c>
      <c r="D35" s="1143"/>
      <c r="E35" s="1"/>
      <c r="F35" s="58">
        <v>42321</v>
      </c>
      <c r="G35" s="1"/>
      <c r="H35" s="87">
        <v>1585.21</v>
      </c>
      <c r="I35" s="1"/>
      <c r="J35" s="88" t="s">
        <v>396</v>
      </c>
      <c r="K35" s="1"/>
      <c r="L35" s="58">
        <v>43465</v>
      </c>
      <c r="M35" s="1"/>
      <c r="N35" s="87">
        <v>1849.85</v>
      </c>
      <c r="O35" s="1"/>
      <c r="P35" s="1142">
        <v>898287780</v>
      </c>
      <c r="Q35" s="1143"/>
      <c r="R35" s="1"/>
      <c r="S35" s="1"/>
      <c r="T35" s="1142">
        <v>129064336</v>
      </c>
      <c r="U35" s="1143"/>
      <c r="V35" s="1143"/>
      <c r="W35" s="1143"/>
      <c r="X35" s="1143"/>
      <c r="Y35" s="1143"/>
      <c r="Z35" s="1143"/>
      <c r="AA35" s="1143"/>
      <c r="AB35" s="1143"/>
      <c r="AC35" s="1143"/>
    </row>
    <row r="36" spans="1:29" ht="14.1" customHeight="1">
      <c r="A36" s="45" t="s">
        <v>402</v>
      </c>
      <c r="B36" s="1"/>
      <c r="C36" s="1142">
        <v>1926919</v>
      </c>
      <c r="D36" s="1143"/>
      <c r="E36" s="1"/>
      <c r="F36" s="58"/>
      <c r="G36" s="1"/>
      <c r="H36" s="87"/>
      <c r="I36" s="1"/>
      <c r="J36" s="88" t="s">
        <v>396</v>
      </c>
      <c r="K36" s="1"/>
      <c r="L36" s="58">
        <v>43465</v>
      </c>
      <c r="M36" s="1"/>
      <c r="N36" s="87">
        <v>552.4</v>
      </c>
      <c r="O36" s="1"/>
      <c r="P36" s="1142">
        <v>1064430056</v>
      </c>
      <c r="Q36" s="1143"/>
      <c r="R36" s="1"/>
      <c r="S36" s="1"/>
      <c r="T36" s="1142">
        <v>152935353</v>
      </c>
      <c r="U36" s="1143"/>
      <c r="V36" s="1143"/>
      <c r="W36" s="1143"/>
      <c r="X36" s="1143"/>
      <c r="Y36" s="1143"/>
      <c r="Z36" s="1143"/>
      <c r="AA36" s="1143"/>
      <c r="AB36" s="1143"/>
      <c r="AC36" s="1143"/>
    </row>
    <row r="37" spans="1:29" ht="14.1" customHeight="1">
      <c r="A37" s="45" t="s">
        <v>344</v>
      </c>
      <c r="B37" s="1"/>
      <c r="C37" s="1142">
        <v>8972751</v>
      </c>
      <c r="D37" s="1143"/>
      <c r="E37" s="1"/>
      <c r="F37" s="58"/>
      <c r="G37" s="1"/>
      <c r="H37" s="87"/>
      <c r="I37" s="1"/>
      <c r="J37" s="88" t="s">
        <v>396</v>
      </c>
      <c r="K37" s="1"/>
      <c r="L37" s="58">
        <v>43465</v>
      </c>
      <c r="M37" s="1"/>
      <c r="N37" s="87">
        <v>252.36</v>
      </c>
      <c r="O37" s="1"/>
      <c r="P37" s="1142">
        <v>2264363442</v>
      </c>
      <c r="Q37" s="1143"/>
      <c r="R37" s="1"/>
      <c r="S37" s="1"/>
      <c r="T37" s="1142">
        <v>325339575</v>
      </c>
      <c r="U37" s="1143"/>
      <c r="V37" s="1143"/>
      <c r="W37" s="1143"/>
      <c r="X37" s="1143"/>
      <c r="Y37" s="1143"/>
      <c r="Z37" s="1143"/>
      <c r="AA37" s="1143"/>
      <c r="AB37" s="1143"/>
      <c r="AC37" s="1143"/>
    </row>
    <row r="38" spans="1:29" ht="14.1" customHeight="1">
      <c r="A38" s="45" t="s">
        <v>264</v>
      </c>
      <c r="B38" s="1"/>
      <c r="C38" s="1142">
        <v>18214114</v>
      </c>
      <c r="D38" s="1143"/>
      <c r="E38" s="1"/>
      <c r="F38" s="58">
        <v>37483</v>
      </c>
      <c r="G38" s="1"/>
      <c r="H38" s="87">
        <v>174.38</v>
      </c>
      <c r="I38" s="1"/>
      <c r="J38" s="88" t="s">
        <v>396</v>
      </c>
      <c r="K38" s="1"/>
      <c r="L38" s="58">
        <v>43465</v>
      </c>
      <c r="M38" s="1"/>
      <c r="N38" s="87">
        <v>195.19</v>
      </c>
      <c r="O38" s="1"/>
      <c r="P38" s="1142">
        <v>3176177199</v>
      </c>
      <c r="Q38" s="1143"/>
      <c r="R38" s="1"/>
      <c r="S38" s="1"/>
      <c r="T38" s="1142">
        <v>456347299</v>
      </c>
      <c r="U38" s="1143"/>
      <c r="V38" s="1143"/>
      <c r="W38" s="1143"/>
      <c r="X38" s="1143"/>
      <c r="Y38" s="1143"/>
      <c r="Z38" s="1143"/>
      <c r="AA38" s="1143"/>
      <c r="AB38" s="1143"/>
      <c r="AC38" s="1143"/>
    </row>
    <row r="39" spans="1:29" ht="14.1" customHeight="1">
      <c r="A39" s="45" t="s">
        <v>265</v>
      </c>
      <c r="B39" s="1"/>
      <c r="C39" s="1142">
        <v>21835282</v>
      </c>
      <c r="D39" s="1143"/>
      <c r="E39" s="1"/>
      <c r="F39" s="58">
        <v>37593</v>
      </c>
      <c r="G39" s="1"/>
      <c r="H39" s="87">
        <v>100</v>
      </c>
      <c r="I39" s="1"/>
      <c r="J39" s="88" t="s">
        <v>396</v>
      </c>
      <c r="K39" s="1"/>
      <c r="L39" s="58">
        <v>43465</v>
      </c>
      <c r="M39" s="1"/>
      <c r="N39" s="87">
        <v>145.47999999999999</v>
      </c>
      <c r="O39" s="1"/>
      <c r="P39" s="1142">
        <v>2183528200</v>
      </c>
      <c r="Q39" s="1143"/>
      <c r="R39" s="1"/>
      <c r="S39" s="1"/>
      <c r="T39" s="1142">
        <v>313725316</v>
      </c>
      <c r="U39" s="1143"/>
      <c r="V39" s="1143"/>
      <c r="W39" s="1143"/>
      <c r="X39" s="1143"/>
      <c r="Y39" s="1143"/>
      <c r="Z39" s="1143"/>
      <c r="AA39" s="1143"/>
      <c r="AB39" s="1143"/>
      <c r="AC39" s="1143"/>
    </row>
    <row r="40" spans="1:29" ht="9.9499999999999993" customHeight="1">
      <c r="A40" s="1213" t="s">
        <v>403</v>
      </c>
      <c r="B40" s="1214"/>
      <c r="C40" s="1214"/>
      <c r="D40" s="1214"/>
      <c r="E40" s="1214"/>
      <c r="F40" s="1214"/>
      <c r="G40" s="1214"/>
      <c r="H40" s="1214"/>
      <c r="I40" s="1214"/>
      <c r="J40" s="1214"/>
      <c r="K40" s="1214"/>
      <c r="L40" s="1214"/>
      <c r="M40" s="1214"/>
      <c r="N40" s="1214"/>
      <c r="O40" s="1214"/>
      <c r="P40" s="1214"/>
      <c r="Q40" s="1214"/>
      <c r="R40" s="1214"/>
      <c r="S40" s="1214"/>
      <c r="T40" s="1214"/>
      <c r="U40" s="1214"/>
      <c r="V40" s="1214"/>
      <c r="W40" s="1214"/>
      <c r="X40" s="1214"/>
      <c r="Y40" s="1214"/>
      <c r="Z40" s="1214"/>
      <c r="AA40" s="1214"/>
      <c r="AB40" s="1214"/>
      <c r="AC40" s="1"/>
    </row>
    <row r="41" spans="1:29" ht="14.1" customHeight="1">
      <c r="A41" s="45" t="s">
        <v>267</v>
      </c>
      <c r="B41" s="1"/>
      <c r="C41" s="1142">
        <v>254400</v>
      </c>
      <c r="D41" s="1143"/>
      <c r="E41" s="1"/>
      <c r="F41" s="58">
        <v>43237</v>
      </c>
      <c r="G41" s="1"/>
      <c r="H41" s="87">
        <v>7245.36</v>
      </c>
      <c r="I41" s="1"/>
      <c r="J41" s="88" t="s">
        <v>396</v>
      </c>
      <c r="K41" s="1"/>
      <c r="L41" s="58">
        <v>43465</v>
      </c>
      <c r="M41" s="1"/>
      <c r="N41" s="87">
        <v>3985.5</v>
      </c>
      <c r="O41" s="1"/>
      <c r="P41" s="1142">
        <v>1843219584</v>
      </c>
      <c r="Q41" s="1143"/>
      <c r="R41" s="1"/>
      <c r="S41" s="1"/>
      <c r="T41" s="1142">
        <v>264830400</v>
      </c>
      <c r="U41" s="1143"/>
      <c r="V41" s="1143"/>
      <c r="W41" s="1143"/>
      <c r="X41" s="1143"/>
      <c r="Y41" s="1143"/>
      <c r="Z41" s="1143"/>
      <c r="AA41" s="1143"/>
      <c r="AB41" s="1143"/>
      <c r="AC41" s="1143"/>
    </row>
    <row r="42" spans="1:29" ht="14.1" customHeight="1">
      <c r="A42" s="45" t="s">
        <v>268</v>
      </c>
      <c r="B42" s="1"/>
      <c r="C42" s="1142">
        <v>343304</v>
      </c>
      <c r="D42" s="1143"/>
      <c r="E42" s="1"/>
      <c r="F42" s="58">
        <v>40855</v>
      </c>
      <c r="G42" s="1"/>
      <c r="H42" s="87">
        <v>316.93</v>
      </c>
      <c r="I42" s="1"/>
      <c r="J42" s="88" t="s">
        <v>396</v>
      </c>
      <c r="K42" s="1"/>
      <c r="L42" s="58">
        <v>43465</v>
      </c>
      <c r="M42" s="1"/>
      <c r="N42" s="87">
        <v>500.17</v>
      </c>
      <c r="O42" s="1"/>
      <c r="P42" s="1142">
        <v>108803337</v>
      </c>
      <c r="Q42" s="1143"/>
      <c r="R42" s="1"/>
      <c r="S42" s="1"/>
      <c r="T42" s="1142">
        <v>15632663</v>
      </c>
      <c r="U42" s="1143"/>
      <c r="V42" s="1143"/>
      <c r="W42" s="1143"/>
      <c r="X42" s="1143"/>
      <c r="Y42" s="1143"/>
      <c r="Z42" s="1143"/>
      <c r="AA42" s="1143"/>
      <c r="AB42" s="1143"/>
      <c r="AC42" s="1143"/>
    </row>
    <row r="43" spans="1:29" ht="14.1" customHeight="1">
      <c r="A43" s="45" t="s">
        <v>269</v>
      </c>
      <c r="B43" s="1"/>
      <c r="C43" s="1142">
        <v>6838146</v>
      </c>
      <c r="D43" s="1143"/>
      <c r="E43" s="1"/>
      <c r="F43" s="58">
        <v>41989</v>
      </c>
      <c r="G43" s="1"/>
      <c r="H43" s="87">
        <v>2069.39</v>
      </c>
      <c r="I43" s="1"/>
      <c r="J43" s="88" t="s">
        <v>396</v>
      </c>
      <c r="K43" s="1"/>
      <c r="L43" s="58">
        <v>43465</v>
      </c>
      <c r="M43" s="1"/>
      <c r="N43" s="87">
        <v>255.94</v>
      </c>
      <c r="O43" s="1"/>
      <c r="P43" s="1142">
        <v>14150790951</v>
      </c>
      <c r="Q43" s="1143"/>
      <c r="R43" s="1"/>
      <c r="S43" s="1"/>
      <c r="T43" s="1142">
        <v>2033159619</v>
      </c>
      <c r="U43" s="1143"/>
      <c r="V43" s="1143"/>
      <c r="W43" s="1143"/>
      <c r="X43" s="1143"/>
      <c r="Y43" s="1143"/>
      <c r="Z43" s="1143"/>
      <c r="AA43" s="1143"/>
      <c r="AB43" s="1143"/>
      <c r="AC43" s="1143"/>
    </row>
    <row r="44" spans="1:29" ht="9.9499999999999993" customHeight="1">
      <c r="A44" s="1213" t="s">
        <v>404</v>
      </c>
      <c r="B44" s="1214"/>
      <c r="C44" s="1214"/>
      <c r="D44" s="1214"/>
      <c r="E44" s="1214"/>
      <c r="F44" s="1214"/>
      <c r="G44" s="1214"/>
      <c r="H44" s="1214"/>
      <c r="I44" s="1214"/>
      <c r="J44" s="1214"/>
      <c r="K44" s="1214"/>
      <c r="L44" s="1214"/>
      <c r="M44" s="1214"/>
      <c r="N44" s="1214"/>
      <c r="O44" s="1214"/>
      <c r="P44" s="1214"/>
      <c r="Q44" s="1214"/>
      <c r="R44" s="1214"/>
      <c r="S44" s="1214"/>
      <c r="T44" s="1214"/>
      <c r="U44" s="1214"/>
      <c r="V44" s="1214"/>
      <c r="W44" s="1214"/>
      <c r="X44" s="1214"/>
      <c r="Y44" s="1214"/>
      <c r="Z44" s="1214"/>
      <c r="AA44" s="1214"/>
      <c r="AB44" s="1214"/>
      <c r="AC44" s="1"/>
    </row>
    <row r="45" spans="1:29" ht="14.1" customHeight="1">
      <c r="A45" s="45" t="s">
        <v>271</v>
      </c>
      <c r="B45" s="1"/>
      <c r="C45" s="1142">
        <v>13439520</v>
      </c>
      <c r="D45" s="1143"/>
      <c r="E45" s="1"/>
      <c r="F45" s="58">
        <v>42969</v>
      </c>
      <c r="G45" s="1"/>
      <c r="H45" s="87">
        <v>600</v>
      </c>
      <c r="I45" s="1"/>
      <c r="J45" s="88" t="s">
        <v>396</v>
      </c>
      <c r="K45" s="1"/>
      <c r="L45" s="58">
        <v>43465</v>
      </c>
      <c r="M45" s="1"/>
      <c r="N45" s="87">
        <v>673.7</v>
      </c>
      <c r="O45" s="1"/>
      <c r="P45" s="1142">
        <v>8063712000</v>
      </c>
      <c r="Q45" s="1143"/>
      <c r="R45" s="1"/>
      <c r="S45" s="1"/>
      <c r="T45" s="1142">
        <v>1158579310</v>
      </c>
      <c r="U45" s="1143"/>
      <c r="V45" s="1143"/>
      <c r="W45" s="1143"/>
      <c r="X45" s="1143"/>
      <c r="Y45" s="1143"/>
      <c r="Z45" s="1143"/>
      <c r="AA45" s="1143"/>
      <c r="AB45" s="1143"/>
      <c r="AC45" s="1143"/>
    </row>
    <row r="46" spans="1:29" ht="14.1" customHeight="1">
      <c r="A46" s="45" t="s">
        <v>272</v>
      </c>
      <c r="B46" s="1"/>
      <c r="C46" s="1142">
        <v>16099320</v>
      </c>
      <c r="D46" s="1143"/>
      <c r="E46" s="1"/>
      <c r="F46" s="58">
        <v>42555</v>
      </c>
      <c r="G46" s="1"/>
      <c r="H46" s="87">
        <v>310</v>
      </c>
      <c r="I46" s="1"/>
      <c r="J46" s="88" t="s">
        <v>396</v>
      </c>
      <c r="K46" s="1"/>
      <c r="L46" s="58">
        <v>43465</v>
      </c>
      <c r="M46" s="1"/>
      <c r="N46" s="87">
        <v>540.13</v>
      </c>
      <c r="O46" s="1"/>
      <c r="P46" s="1142">
        <v>4990789200</v>
      </c>
      <c r="Q46" s="1143"/>
      <c r="R46" s="1"/>
      <c r="S46" s="1"/>
      <c r="T46" s="1142">
        <v>717067414</v>
      </c>
      <c r="U46" s="1143"/>
      <c r="V46" s="1143"/>
      <c r="W46" s="1143"/>
      <c r="X46" s="1143"/>
      <c r="Y46" s="1143"/>
      <c r="Z46" s="1143"/>
      <c r="AA46" s="1143"/>
      <c r="AB46" s="1143"/>
      <c r="AC46" s="1143"/>
    </row>
    <row r="47" spans="1:29" ht="14.1" customHeight="1">
      <c r="A47" s="45" t="s">
        <v>273</v>
      </c>
      <c r="B47" s="1"/>
      <c r="C47" s="1142">
        <v>17384948</v>
      </c>
      <c r="D47" s="1143"/>
      <c r="E47" s="1"/>
      <c r="F47" s="58">
        <v>43474</v>
      </c>
      <c r="G47" s="1"/>
      <c r="H47" s="87">
        <v>773.06</v>
      </c>
      <c r="I47" s="1"/>
      <c r="J47" s="88" t="s">
        <v>396</v>
      </c>
      <c r="K47" s="1"/>
      <c r="L47" s="58">
        <v>43465</v>
      </c>
      <c r="M47" s="1"/>
      <c r="N47" s="87">
        <v>775.45</v>
      </c>
      <c r="O47" s="1"/>
      <c r="P47" s="1142">
        <v>13439607901</v>
      </c>
      <c r="Q47" s="1143"/>
      <c r="R47" s="1"/>
      <c r="S47" s="1"/>
      <c r="T47" s="1142">
        <v>1930978147</v>
      </c>
      <c r="U47" s="1143"/>
      <c r="V47" s="1143"/>
      <c r="W47" s="1143"/>
      <c r="X47" s="1143"/>
      <c r="Y47" s="1143"/>
      <c r="Z47" s="1143"/>
      <c r="AA47" s="1143"/>
      <c r="AB47" s="1143"/>
      <c r="AC47" s="1143"/>
    </row>
    <row r="48" spans="1:29" ht="9.9499999999999993" customHeight="1">
      <c r="A48" s="1213" t="s">
        <v>405</v>
      </c>
      <c r="B48" s="1214"/>
      <c r="C48" s="1214"/>
      <c r="D48" s="1214"/>
      <c r="E48" s="1214"/>
      <c r="F48" s="1214"/>
      <c r="G48" s="1214"/>
      <c r="H48" s="1214"/>
      <c r="I48" s="1214"/>
      <c r="J48" s="1214"/>
      <c r="K48" s="1214"/>
      <c r="L48" s="1214"/>
      <c r="M48" s="1214"/>
      <c r="N48" s="1214"/>
      <c r="O48" s="1214"/>
      <c r="P48" s="1214"/>
      <c r="Q48" s="1214"/>
      <c r="R48" s="1214"/>
      <c r="S48" s="1214"/>
      <c r="T48" s="1214"/>
      <c r="U48" s="1214"/>
      <c r="V48" s="1214"/>
      <c r="W48" s="1214"/>
      <c r="X48" s="1214"/>
      <c r="Y48" s="1214"/>
      <c r="Z48" s="1214"/>
      <c r="AA48" s="1214"/>
      <c r="AB48" s="1214"/>
      <c r="AC48" s="1"/>
    </row>
    <row r="49" spans="1:29" ht="14.1" customHeight="1">
      <c r="A49" s="45" t="s">
        <v>275</v>
      </c>
      <c r="B49" s="1"/>
      <c r="C49" s="1142">
        <v>189773</v>
      </c>
      <c r="D49" s="1143"/>
      <c r="E49" s="1"/>
      <c r="F49" s="58">
        <v>42880</v>
      </c>
      <c r="G49" s="1"/>
      <c r="H49" s="87">
        <v>2477.63</v>
      </c>
      <c r="I49" s="1"/>
      <c r="J49" s="88" t="s">
        <v>396</v>
      </c>
      <c r="K49" s="1"/>
      <c r="L49" s="58">
        <v>43465</v>
      </c>
      <c r="M49" s="1"/>
      <c r="N49" s="87">
        <v>1456.2</v>
      </c>
      <c r="O49" s="1"/>
      <c r="P49" s="1142">
        <v>470187278</v>
      </c>
      <c r="Q49" s="1143"/>
      <c r="R49" s="1"/>
      <c r="S49" s="1"/>
      <c r="T49" s="1142">
        <v>67555643</v>
      </c>
      <c r="U49" s="1143"/>
      <c r="V49" s="1143"/>
      <c r="W49" s="1143"/>
      <c r="X49" s="1143"/>
      <c r="Y49" s="1143"/>
      <c r="Z49" s="1143"/>
      <c r="AA49" s="1143"/>
      <c r="AB49" s="1143"/>
      <c r="AC49" s="1143"/>
    </row>
    <row r="50" spans="1:29" ht="14.1" customHeight="1">
      <c r="A50" s="45" t="s">
        <v>276</v>
      </c>
      <c r="B50" s="1"/>
      <c r="C50" s="1142">
        <v>75200</v>
      </c>
      <c r="D50" s="1143"/>
      <c r="E50" s="1"/>
      <c r="F50" s="58">
        <v>42880</v>
      </c>
      <c r="G50" s="1"/>
      <c r="H50" s="87">
        <v>2526.61</v>
      </c>
      <c r="I50" s="1"/>
      <c r="J50" s="88" t="s">
        <v>396</v>
      </c>
      <c r="K50" s="1"/>
      <c r="L50" s="58">
        <v>43465</v>
      </c>
      <c r="M50" s="1"/>
      <c r="N50" s="87">
        <v>1308.43</v>
      </c>
      <c r="O50" s="1"/>
      <c r="P50" s="1142">
        <v>190001072</v>
      </c>
      <c r="Q50" s="1143"/>
      <c r="R50" s="1"/>
      <c r="S50" s="1"/>
      <c r="T50" s="1142">
        <v>27299005</v>
      </c>
      <c r="U50" s="1143"/>
      <c r="V50" s="1143"/>
      <c r="W50" s="1143"/>
      <c r="X50" s="1143"/>
      <c r="Y50" s="1143"/>
      <c r="Z50" s="1143"/>
      <c r="AA50" s="1143"/>
      <c r="AB50" s="1143"/>
      <c r="AC50" s="1143"/>
    </row>
    <row r="51" spans="1:29" ht="14.1" customHeight="1">
      <c r="A51" s="45" t="s">
        <v>277</v>
      </c>
      <c r="B51" s="1"/>
      <c r="C51" s="1142">
        <v>567567</v>
      </c>
      <c r="D51" s="1143"/>
      <c r="E51" s="1"/>
      <c r="F51" s="58">
        <v>42690</v>
      </c>
      <c r="G51" s="1"/>
      <c r="H51" s="87">
        <v>288.58999999999997</v>
      </c>
      <c r="I51" s="1"/>
      <c r="J51" s="88" t="s">
        <v>396</v>
      </c>
      <c r="K51" s="1"/>
      <c r="L51" s="58">
        <v>43465</v>
      </c>
      <c r="M51" s="1"/>
      <c r="N51" s="87">
        <v>259.16000000000003</v>
      </c>
      <c r="O51" s="1"/>
      <c r="P51" s="1142">
        <v>163794161</v>
      </c>
      <c r="Q51" s="1143"/>
      <c r="R51" s="1"/>
      <c r="S51" s="1"/>
      <c r="T51" s="1142">
        <v>23533644</v>
      </c>
      <c r="U51" s="1143"/>
      <c r="V51" s="1143"/>
      <c r="W51" s="1143"/>
      <c r="X51" s="1143"/>
      <c r="Y51" s="1143"/>
      <c r="Z51" s="1143"/>
      <c r="AA51" s="1143"/>
      <c r="AB51" s="1143"/>
      <c r="AC51" s="1143"/>
    </row>
    <row r="52" spans="1:29" ht="14.1" customHeight="1">
      <c r="A52" s="45" t="s">
        <v>338</v>
      </c>
      <c r="B52" s="1"/>
      <c r="C52" s="1142">
        <v>11000</v>
      </c>
      <c r="D52" s="1143"/>
      <c r="E52" s="1"/>
      <c r="F52" s="58"/>
      <c r="G52" s="1"/>
      <c r="H52" s="87"/>
      <c r="I52" s="1"/>
      <c r="J52" s="88" t="s">
        <v>396</v>
      </c>
      <c r="K52" s="1"/>
      <c r="L52" s="58">
        <v>43465</v>
      </c>
      <c r="M52" s="1"/>
      <c r="N52" s="87">
        <v>5095.0600000000004</v>
      </c>
      <c r="O52" s="1"/>
      <c r="P52" s="1142">
        <v>56045660</v>
      </c>
      <c r="Q52" s="1143"/>
      <c r="R52" s="1"/>
      <c r="S52" s="1"/>
      <c r="T52" s="1142">
        <v>8052537</v>
      </c>
      <c r="U52" s="1143"/>
      <c r="V52" s="1143"/>
      <c r="W52" s="1143"/>
      <c r="X52" s="1143"/>
      <c r="Y52" s="1143"/>
      <c r="Z52" s="1143"/>
      <c r="AA52" s="1143"/>
      <c r="AB52" s="1143"/>
      <c r="AC52" s="1143"/>
    </row>
    <row r="53" spans="1:29" ht="14.1" customHeight="1">
      <c r="A53" s="45" t="s">
        <v>278</v>
      </c>
      <c r="B53" s="1"/>
      <c r="C53" s="1142">
        <v>219369</v>
      </c>
      <c r="D53" s="1143"/>
      <c r="E53" s="1"/>
      <c r="F53" s="58">
        <v>42662</v>
      </c>
      <c r="G53" s="1"/>
      <c r="H53" s="87">
        <v>145.44</v>
      </c>
      <c r="I53" s="1"/>
      <c r="J53" s="88" t="s">
        <v>396</v>
      </c>
      <c r="K53" s="1"/>
      <c r="L53" s="58">
        <v>43465</v>
      </c>
      <c r="M53" s="1"/>
      <c r="N53" s="87">
        <v>177.01</v>
      </c>
      <c r="O53" s="1"/>
      <c r="P53" s="1142">
        <v>31905027</v>
      </c>
      <c r="Q53" s="1143"/>
      <c r="R53" s="1"/>
      <c r="S53" s="1"/>
      <c r="T53" s="1142">
        <v>4584056</v>
      </c>
      <c r="U53" s="1143"/>
      <c r="V53" s="1143"/>
      <c r="W53" s="1143"/>
      <c r="X53" s="1143"/>
      <c r="Y53" s="1143"/>
      <c r="Z53" s="1143"/>
      <c r="AA53" s="1143"/>
      <c r="AB53" s="1143"/>
      <c r="AC53" s="1143"/>
    </row>
    <row r="54" spans="1:29" ht="14.1" customHeight="1">
      <c r="A54" s="45" t="s">
        <v>279</v>
      </c>
      <c r="B54" s="1"/>
      <c r="C54" s="1142">
        <v>401440</v>
      </c>
      <c r="D54" s="1143"/>
      <c r="E54" s="1"/>
      <c r="F54" s="58">
        <v>42124</v>
      </c>
      <c r="G54" s="1"/>
      <c r="H54" s="87">
        <v>100.11</v>
      </c>
      <c r="I54" s="1"/>
      <c r="J54" s="88" t="s">
        <v>396</v>
      </c>
      <c r="K54" s="1"/>
      <c r="L54" s="58">
        <v>43496</v>
      </c>
      <c r="M54" s="1"/>
      <c r="N54" s="87">
        <v>117.25</v>
      </c>
      <c r="O54" s="1"/>
      <c r="P54" s="1142">
        <v>40188158</v>
      </c>
      <c r="Q54" s="1143"/>
      <c r="R54" s="1"/>
      <c r="S54" s="1"/>
      <c r="T54" s="1142">
        <v>5774161</v>
      </c>
      <c r="U54" s="1143"/>
      <c r="V54" s="1143"/>
      <c r="W54" s="1143"/>
      <c r="X54" s="1143"/>
      <c r="Y54" s="1143"/>
      <c r="Z54" s="1143"/>
      <c r="AA54" s="1143"/>
      <c r="AB54" s="1143"/>
      <c r="AC54" s="1143"/>
    </row>
    <row r="55" spans="1:29" ht="14.1" customHeight="1">
      <c r="A55" s="45" t="s">
        <v>280</v>
      </c>
      <c r="B55" s="1"/>
      <c r="C55" s="1142">
        <v>3179696</v>
      </c>
      <c r="D55" s="1143"/>
      <c r="E55" s="1"/>
      <c r="F55" s="58">
        <v>39141</v>
      </c>
      <c r="G55" s="1"/>
      <c r="H55" s="87">
        <v>150.41999999999999</v>
      </c>
      <c r="I55" s="1"/>
      <c r="J55" s="88" t="s">
        <v>396</v>
      </c>
      <c r="K55" s="1"/>
      <c r="L55" s="58">
        <v>43465</v>
      </c>
      <c r="M55" s="1"/>
      <c r="N55" s="87">
        <v>194.98</v>
      </c>
      <c r="O55" s="1"/>
      <c r="P55" s="1142">
        <v>478289872</v>
      </c>
      <c r="Q55" s="1143"/>
      <c r="R55" s="1"/>
      <c r="S55" s="1"/>
      <c r="T55" s="1142">
        <v>68719809</v>
      </c>
      <c r="U55" s="1143"/>
      <c r="V55" s="1143"/>
      <c r="W55" s="1143"/>
      <c r="X55" s="1143"/>
      <c r="Y55" s="1143"/>
      <c r="Z55" s="1143"/>
      <c r="AA55" s="1143"/>
      <c r="AB55" s="1143"/>
      <c r="AC55" s="1143"/>
    </row>
    <row r="56" spans="1:29" ht="14.1" customHeight="1">
      <c r="A56" s="45" t="s">
        <v>281</v>
      </c>
      <c r="B56" s="1"/>
      <c r="C56" s="1142">
        <v>872373</v>
      </c>
      <c r="D56" s="1143"/>
      <c r="E56" s="1"/>
      <c r="F56" s="58">
        <v>38356</v>
      </c>
      <c r="G56" s="1"/>
      <c r="H56" s="87">
        <v>103.96</v>
      </c>
      <c r="I56" s="1"/>
      <c r="J56" s="88" t="s">
        <v>396</v>
      </c>
      <c r="K56" s="1"/>
      <c r="L56" s="58">
        <v>43465</v>
      </c>
      <c r="M56" s="1"/>
      <c r="N56" s="87">
        <v>134.41999999999999</v>
      </c>
      <c r="O56" s="1"/>
      <c r="P56" s="1142">
        <v>90691897</v>
      </c>
      <c r="Q56" s="1143"/>
      <c r="R56" s="1"/>
      <c r="S56" s="1"/>
      <c r="T56" s="1142">
        <v>13030445</v>
      </c>
      <c r="U56" s="1143"/>
      <c r="V56" s="1143"/>
      <c r="W56" s="1143"/>
      <c r="X56" s="1143"/>
      <c r="Y56" s="1143"/>
      <c r="Z56" s="1143"/>
      <c r="AA56" s="1143"/>
      <c r="AB56" s="1143"/>
      <c r="AC56" s="1143"/>
    </row>
    <row r="57" spans="1:29" ht="14.1" customHeight="1">
      <c r="A57" s="45" t="s">
        <v>282</v>
      </c>
      <c r="B57" s="1"/>
      <c r="C57" s="1142">
        <v>316315</v>
      </c>
      <c r="D57" s="1143"/>
      <c r="E57" s="1"/>
      <c r="F57" s="58">
        <v>42789</v>
      </c>
      <c r="G57" s="1"/>
      <c r="H57" s="87">
        <v>385</v>
      </c>
      <c r="I57" s="1"/>
      <c r="J57" s="88" t="s">
        <v>396</v>
      </c>
      <c r="K57" s="1"/>
      <c r="L57" s="58">
        <v>43465</v>
      </c>
      <c r="M57" s="1"/>
      <c r="N57" s="87">
        <v>1.38</v>
      </c>
      <c r="O57" s="1"/>
      <c r="P57" s="1142">
        <v>121781275</v>
      </c>
      <c r="Q57" s="1143"/>
      <c r="R57" s="1"/>
      <c r="S57" s="1"/>
      <c r="T57" s="1142">
        <v>17497310</v>
      </c>
      <c r="U57" s="1143"/>
      <c r="V57" s="1143"/>
      <c r="W57" s="1143"/>
      <c r="X57" s="1143"/>
      <c r="Y57" s="1143"/>
      <c r="Z57" s="1143"/>
      <c r="AA57" s="1143"/>
      <c r="AB57" s="1143"/>
      <c r="AC57" s="1143"/>
    </row>
    <row r="58" spans="1:29" ht="14.1" customHeight="1">
      <c r="A58" s="45" t="s">
        <v>283</v>
      </c>
      <c r="B58" s="1"/>
      <c r="C58" s="1142">
        <v>142883</v>
      </c>
      <c r="D58" s="1143"/>
      <c r="E58" s="1"/>
      <c r="F58" s="58">
        <v>40441</v>
      </c>
      <c r="G58" s="1"/>
      <c r="H58" s="87">
        <v>115</v>
      </c>
      <c r="I58" s="1"/>
      <c r="J58" s="88" t="s">
        <v>396</v>
      </c>
      <c r="K58" s="1"/>
      <c r="L58" s="58">
        <v>43465</v>
      </c>
      <c r="M58" s="1"/>
      <c r="N58" s="87">
        <v>177.63</v>
      </c>
      <c r="O58" s="1"/>
      <c r="P58" s="1142">
        <v>16431545</v>
      </c>
      <c r="Q58" s="1143"/>
      <c r="R58" s="1"/>
      <c r="S58" s="1"/>
      <c r="T58" s="1142">
        <v>2360854</v>
      </c>
      <c r="U58" s="1143"/>
      <c r="V58" s="1143"/>
      <c r="W58" s="1143"/>
      <c r="X58" s="1143"/>
      <c r="Y58" s="1143"/>
      <c r="Z58" s="1143"/>
      <c r="AA58" s="1143"/>
      <c r="AB58" s="1143"/>
      <c r="AC58" s="1143"/>
    </row>
    <row r="59" spans="1:29" ht="9.9499999999999993" customHeight="1">
      <c r="A59" s="1213" t="s">
        <v>406</v>
      </c>
      <c r="B59" s="1214"/>
      <c r="C59" s="1214"/>
      <c r="D59" s="1214"/>
      <c r="E59" s="1214"/>
      <c r="F59" s="1214"/>
      <c r="G59" s="1214"/>
      <c r="H59" s="1214"/>
      <c r="I59" s="1214"/>
      <c r="J59" s="1214"/>
      <c r="K59" s="1214"/>
      <c r="L59" s="1214"/>
      <c r="M59" s="1214"/>
      <c r="N59" s="1214"/>
      <c r="O59" s="1214"/>
      <c r="P59" s="1214"/>
      <c r="Q59" s="1214"/>
      <c r="R59" s="1214"/>
      <c r="S59" s="1214"/>
      <c r="T59" s="1214"/>
      <c r="U59" s="1214"/>
      <c r="V59" s="1214"/>
      <c r="W59" s="1214"/>
      <c r="X59" s="1214"/>
      <c r="Y59" s="1214"/>
      <c r="Z59" s="1214"/>
      <c r="AA59" s="1214"/>
      <c r="AB59" s="1214"/>
      <c r="AC59" s="1"/>
    </row>
    <row r="60" spans="1:29" ht="14.1" customHeight="1">
      <c r="A60" s="45" t="s">
        <v>285</v>
      </c>
      <c r="B60" s="1"/>
      <c r="C60" s="1142">
        <v>100000</v>
      </c>
      <c r="D60" s="1143"/>
      <c r="E60" s="1"/>
      <c r="F60" s="58">
        <v>43075</v>
      </c>
      <c r="G60" s="1"/>
      <c r="H60" s="87">
        <v>2180.75</v>
      </c>
      <c r="I60" s="1"/>
      <c r="J60" s="88" t="s">
        <v>396</v>
      </c>
      <c r="K60" s="1"/>
      <c r="L60" s="58">
        <v>43465</v>
      </c>
      <c r="M60" s="1"/>
      <c r="N60" s="87">
        <v>2210.33</v>
      </c>
      <c r="O60" s="1"/>
      <c r="P60" s="1142">
        <v>218075000</v>
      </c>
      <c r="Q60" s="1143"/>
      <c r="R60" s="1"/>
      <c r="S60" s="1"/>
      <c r="T60" s="1142">
        <v>31332615</v>
      </c>
      <c r="U60" s="1143"/>
      <c r="V60" s="1143"/>
      <c r="W60" s="1143"/>
      <c r="X60" s="1143"/>
      <c r="Y60" s="1143"/>
      <c r="Z60" s="1143"/>
      <c r="AA60" s="1143"/>
      <c r="AB60" s="1143"/>
      <c r="AC60" s="1143"/>
    </row>
    <row r="61" spans="1:29" ht="14.1" customHeight="1">
      <c r="A61" s="45" t="s">
        <v>286</v>
      </c>
      <c r="B61" s="1"/>
      <c r="C61" s="1142">
        <v>53064</v>
      </c>
      <c r="D61" s="1143"/>
      <c r="E61" s="1"/>
      <c r="F61" s="58">
        <v>41879</v>
      </c>
      <c r="G61" s="1"/>
      <c r="H61" s="87">
        <v>108.41</v>
      </c>
      <c r="I61" s="1"/>
      <c r="J61" s="88" t="s">
        <v>396</v>
      </c>
      <c r="K61" s="1"/>
      <c r="L61" s="58">
        <v>43465</v>
      </c>
      <c r="M61" s="1"/>
      <c r="N61" s="87">
        <v>146.22999999999999</v>
      </c>
      <c r="O61" s="1"/>
      <c r="P61" s="1142">
        <v>5752668</v>
      </c>
      <c r="Q61" s="1143"/>
      <c r="R61" s="1"/>
      <c r="S61" s="1"/>
      <c r="T61" s="1142">
        <v>826533</v>
      </c>
      <c r="U61" s="1143"/>
      <c r="V61" s="1143"/>
      <c r="W61" s="1143"/>
      <c r="X61" s="1143"/>
      <c r="Y61" s="1143"/>
      <c r="Z61" s="1143"/>
      <c r="AA61" s="1143"/>
      <c r="AB61" s="1143"/>
      <c r="AC61" s="1143"/>
    </row>
    <row r="62" spans="1:29" ht="14.1" customHeight="1">
      <c r="A62" s="45" t="s">
        <v>287</v>
      </c>
      <c r="B62" s="1"/>
      <c r="C62" s="1142">
        <v>566668</v>
      </c>
      <c r="D62" s="1143"/>
      <c r="E62" s="1"/>
      <c r="F62" s="58">
        <v>42321</v>
      </c>
      <c r="G62" s="1"/>
      <c r="H62" s="87">
        <v>44.48</v>
      </c>
      <c r="I62" s="1"/>
      <c r="J62" s="88" t="s">
        <v>396</v>
      </c>
      <c r="K62" s="1"/>
      <c r="L62" s="58">
        <v>43465</v>
      </c>
      <c r="M62" s="1"/>
      <c r="N62" s="87">
        <v>54.05</v>
      </c>
      <c r="O62" s="1"/>
      <c r="P62" s="1142">
        <v>25205393</v>
      </c>
      <c r="Q62" s="1143"/>
      <c r="R62" s="1"/>
      <c r="S62" s="1"/>
      <c r="T62" s="1142">
        <v>3621464</v>
      </c>
      <c r="U62" s="1143"/>
      <c r="V62" s="1143"/>
      <c r="W62" s="1143"/>
      <c r="X62" s="1143"/>
      <c r="Y62" s="1143"/>
      <c r="Z62" s="1143"/>
      <c r="AA62" s="1143"/>
      <c r="AB62" s="1143"/>
      <c r="AC62" s="1143"/>
    </row>
    <row r="63" spans="1:29" ht="9.9499999999999993" customHeight="1">
      <c r="A63" s="1213" t="s">
        <v>407</v>
      </c>
      <c r="B63" s="1214"/>
      <c r="C63" s="1214"/>
      <c r="D63" s="1214"/>
      <c r="E63" s="1214"/>
      <c r="F63" s="1214"/>
      <c r="G63" s="1214"/>
      <c r="H63" s="1214"/>
      <c r="I63" s="1214"/>
      <c r="J63" s="1214"/>
      <c r="K63" s="1214"/>
      <c r="L63" s="1214"/>
      <c r="M63" s="1214"/>
      <c r="N63" s="1214"/>
      <c r="O63" s="1214"/>
      <c r="P63" s="1214"/>
      <c r="Q63" s="1214"/>
      <c r="R63" s="1214"/>
      <c r="S63" s="1214"/>
      <c r="T63" s="1214"/>
      <c r="U63" s="1214"/>
      <c r="V63" s="1214"/>
      <c r="W63" s="1214"/>
      <c r="X63" s="1214"/>
      <c r="Y63" s="1214"/>
      <c r="Z63" s="1214"/>
      <c r="AA63" s="1214"/>
      <c r="AB63" s="1214"/>
      <c r="AC63" s="1"/>
    </row>
    <row r="64" spans="1:29" ht="14.1" customHeight="1">
      <c r="A64" s="45" t="s">
        <v>289</v>
      </c>
      <c r="B64" s="1"/>
      <c r="C64" s="1142">
        <v>17000</v>
      </c>
      <c r="D64" s="1143"/>
      <c r="E64" s="1"/>
      <c r="F64" s="58">
        <v>40708</v>
      </c>
      <c r="G64" s="1"/>
      <c r="H64" s="87">
        <v>2310.98</v>
      </c>
      <c r="I64" s="1"/>
      <c r="J64" s="88" t="s">
        <v>396</v>
      </c>
      <c r="K64" s="1"/>
      <c r="L64" s="58">
        <v>43465</v>
      </c>
      <c r="M64" s="1"/>
      <c r="N64" s="87">
        <v>2998.3</v>
      </c>
      <c r="O64" s="1"/>
      <c r="P64" s="1142">
        <v>39286660</v>
      </c>
      <c r="Q64" s="1143"/>
      <c r="R64" s="1"/>
      <c r="S64" s="1"/>
      <c r="T64" s="1142">
        <v>5644635</v>
      </c>
      <c r="U64" s="1143"/>
      <c r="V64" s="1143"/>
      <c r="W64" s="1143"/>
      <c r="X64" s="1143"/>
      <c r="Y64" s="1143"/>
      <c r="Z64" s="1143"/>
      <c r="AA64" s="1143"/>
      <c r="AB64" s="1143"/>
      <c r="AC64" s="1143"/>
    </row>
    <row r="65" spans="1:29" ht="14.1" customHeight="1">
      <c r="A65" s="45" t="s">
        <v>335</v>
      </c>
      <c r="B65" s="1"/>
      <c r="C65" s="1142">
        <v>148616</v>
      </c>
      <c r="D65" s="1143"/>
      <c r="E65" s="1"/>
      <c r="F65" s="58"/>
      <c r="G65" s="1"/>
      <c r="H65" s="87"/>
      <c r="I65" s="1"/>
      <c r="J65" s="88" t="s">
        <v>396</v>
      </c>
      <c r="K65" s="1"/>
      <c r="L65" s="58">
        <v>43465</v>
      </c>
      <c r="M65" s="1"/>
      <c r="N65" s="87">
        <v>199.5</v>
      </c>
      <c r="O65" s="1"/>
      <c r="P65" s="1142">
        <v>29648892</v>
      </c>
      <c r="Q65" s="1143"/>
      <c r="R65" s="1"/>
      <c r="S65" s="1"/>
      <c r="T65" s="1142">
        <v>4259898</v>
      </c>
      <c r="U65" s="1143"/>
      <c r="V65" s="1143"/>
      <c r="W65" s="1143"/>
      <c r="X65" s="1143"/>
      <c r="Y65" s="1143"/>
      <c r="Z65" s="1143"/>
      <c r="AA65" s="1143"/>
      <c r="AB65" s="1143"/>
      <c r="AC65" s="1143"/>
    </row>
    <row r="66" spans="1:29" ht="14.1" customHeight="1">
      <c r="A66" s="45" t="s">
        <v>290</v>
      </c>
      <c r="B66" s="1"/>
      <c r="C66" s="1142">
        <v>11000</v>
      </c>
      <c r="D66" s="1143"/>
      <c r="E66" s="1"/>
      <c r="F66" s="58">
        <v>36461</v>
      </c>
      <c r="G66" s="1"/>
      <c r="H66" s="87">
        <v>1374.05</v>
      </c>
      <c r="I66" s="1"/>
      <c r="J66" s="88" t="s">
        <v>396</v>
      </c>
      <c r="K66" s="1"/>
      <c r="L66" s="58">
        <v>43465</v>
      </c>
      <c r="M66" s="1"/>
      <c r="N66" s="87">
        <v>1770.38</v>
      </c>
      <c r="O66" s="1"/>
      <c r="P66" s="1142">
        <v>15114550</v>
      </c>
      <c r="Q66" s="1143"/>
      <c r="R66" s="1"/>
      <c r="S66" s="1"/>
      <c r="T66" s="1142">
        <v>2171631</v>
      </c>
      <c r="U66" s="1143"/>
      <c r="V66" s="1143"/>
      <c r="W66" s="1143"/>
      <c r="X66" s="1143"/>
      <c r="Y66" s="1143"/>
      <c r="Z66" s="1143"/>
      <c r="AA66" s="1143"/>
      <c r="AB66" s="1143"/>
      <c r="AC66" s="1143"/>
    </row>
    <row r="67" spans="1:29" ht="9.9499999999999993" customHeight="1">
      <c r="A67" s="1213" t="s">
        <v>408</v>
      </c>
      <c r="B67" s="1214"/>
      <c r="C67" s="1214"/>
      <c r="D67" s="1214"/>
      <c r="E67" s="1214"/>
      <c r="F67" s="1214"/>
      <c r="G67" s="1214"/>
      <c r="H67" s="1214"/>
      <c r="I67" s="1214"/>
      <c r="J67" s="1214"/>
      <c r="K67" s="1214"/>
      <c r="L67" s="1214"/>
      <c r="M67" s="1214"/>
      <c r="N67" s="1214"/>
      <c r="O67" s="1214"/>
      <c r="P67" s="1214"/>
      <c r="Q67" s="1214"/>
      <c r="R67" s="1214"/>
      <c r="S67" s="1214"/>
      <c r="T67" s="1214"/>
      <c r="U67" s="1214"/>
      <c r="V67" s="1214"/>
      <c r="W67" s="1214"/>
      <c r="X67" s="1214"/>
      <c r="Y67" s="1214"/>
      <c r="Z67" s="1214"/>
      <c r="AA67" s="1214"/>
      <c r="AB67" s="1214"/>
      <c r="AC67" s="1"/>
    </row>
    <row r="68" spans="1:29" ht="14.1" customHeight="1">
      <c r="A68" s="45" t="s">
        <v>333</v>
      </c>
      <c r="B68" s="1"/>
      <c r="C68" s="1142">
        <v>2231</v>
      </c>
      <c r="D68" s="1143"/>
      <c r="E68" s="1"/>
      <c r="F68" s="58"/>
      <c r="G68" s="1"/>
      <c r="H68" s="87"/>
      <c r="I68" s="1"/>
      <c r="J68" s="88" t="s">
        <v>396</v>
      </c>
      <c r="K68" s="1"/>
      <c r="L68" s="58">
        <v>43465</v>
      </c>
      <c r="M68" s="1"/>
      <c r="N68" s="87">
        <v>3348.71</v>
      </c>
      <c r="O68" s="1"/>
      <c r="P68" s="1142">
        <v>7470972</v>
      </c>
      <c r="Q68" s="1143"/>
      <c r="R68" s="1"/>
      <c r="S68" s="1"/>
      <c r="T68" s="1142">
        <v>1073416</v>
      </c>
      <c r="U68" s="1143"/>
      <c r="V68" s="1143"/>
      <c r="W68" s="1143"/>
      <c r="X68" s="1143"/>
      <c r="Y68" s="1143"/>
      <c r="Z68" s="1143"/>
      <c r="AA68" s="1143"/>
      <c r="AB68" s="1143"/>
      <c r="AC68" s="1143"/>
    </row>
    <row r="69" spans="1:29" ht="9.9499999999999993" customHeight="1">
      <c r="A69" s="1213" t="s">
        <v>409</v>
      </c>
      <c r="B69" s="1214"/>
      <c r="C69" s="1214"/>
      <c r="D69" s="1214"/>
      <c r="E69" s="1214"/>
      <c r="F69" s="1214"/>
      <c r="G69" s="1214"/>
      <c r="H69" s="1214"/>
      <c r="I69" s="1214"/>
      <c r="J69" s="1214"/>
      <c r="K69" s="1214"/>
      <c r="L69" s="1214"/>
      <c r="M69" s="1214"/>
      <c r="N69" s="1214"/>
      <c r="O69" s="1214"/>
      <c r="P69" s="1214"/>
      <c r="Q69" s="1214"/>
      <c r="R69" s="1214"/>
      <c r="S69" s="1214"/>
      <c r="T69" s="1214"/>
      <c r="U69" s="1214"/>
      <c r="V69" s="1214"/>
      <c r="W69" s="1214"/>
      <c r="X69" s="1214"/>
      <c r="Y69" s="1214"/>
      <c r="Z69" s="1214"/>
      <c r="AA69" s="1214"/>
      <c r="AB69" s="1214"/>
      <c r="AC69" s="1"/>
    </row>
    <row r="70" spans="1:29" ht="14.1" customHeight="1">
      <c r="A70" s="45" t="s">
        <v>341</v>
      </c>
      <c r="B70" s="1"/>
      <c r="C70" s="1142">
        <v>2857</v>
      </c>
      <c r="D70" s="1143"/>
      <c r="E70" s="1"/>
      <c r="F70" s="58"/>
      <c r="G70" s="1"/>
      <c r="H70" s="87"/>
      <c r="I70" s="1"/>
      <c r="J70" s="88" t="s">
        <v>396</v>
      </c>
      <c r="K70" s="1"/>
      <c r="L70" s="58">
        <v>43465</v>
      </c>
      <c r="M70" s="1"/>
      <c r="N70" s="87">
        <v>2383.67</v>
      </c>
      <c r="O70" s="1"/>
      <c r="P70" s="1142">
        <v>6810145</v>
      </c>
      <c r="Q70" s="1143"/>
      <c r="R70" s="1"/>
      <c r="S70" s="1"/>
      <c r="T70" s="1142">
        <v>978469</v>
      </c>
      <c r="U70" s="1143"/>
      <c r="V70" s="1143"/>
      <c r="W70" s="1143"/>
      <c r="X70" s="1143"/>
      <c r="Y70" s="1143"/>
      <c r="Z70" s="1143"/>
      <c r="AA70" s="1143"/>
      <c r="AB70" s="1143"/>
      <c r="AC70" s="1143"/>
    </row>
    <row r="71" spans="1:29" ht="14.1" customHeight="1">
      <c r="A71" s="45" t="s">
        <v>342</v>
      </c>
      <c r="B71" s="1"/>
      <c r="C71" s="1142">
        <v>1034020</v>
      </c>
      <c r="D71" s="1143"/>
      <c r="E71" s="1"/>
      <c r="F71" s="58"/>
      <c r="G71" s="1"/>
      <c r="H71" s="87"/>
      <c r="I71" s="1"/>
      <c r="J71" s="88" t="s">
        <v>396</v>
      </c>
      <c r="K71" s="1"/>
      <c r="L71" s="58">
        <v>43465</v>
      </c>
      <c r="M71" s="1"/>
      <c r="N71" s="87">
        <v>18.329999999999998</v>
      </c>
      <c r="O71" s="1"/>
      <c r="P71" s="1142">
        <v>18953587</v>
      </c>
      <c r="Q71" s="1143"/>
      <c r="R71" s="1"/>
      <c r="S71" s="1"/>
      <c r="T71" s="1142">
        <v>2723216</v>
      </c>
      <c r="U71" s="1143"/>
      <c r="V71" s="1143"/>
      <c r="W71" s="1143"/>
      <c r="X71" s="1143"/>
      <c r="Y71" s="1143"/>
      <c r="Z71" s="1143"/>
      <c r="AA71" s="1143"/>
      <c r="AB71" s="1143"/>
      <c r="AC71" s="1143"/>
    </row>
    <row r="72" spans="1:29" ht="14.1" customHeight="1">
      <c r="A72" s="45" t="s">
        <v>343</v>
      </c>
      <c r="B72" s="1"/>
      <c r="C72" s="1142">
        <v>33600</v>
      </c>
      <c r="D72" s="1143"/>
      <c r="E72" s="1"/>
      <c r="F72" s="58"/>
      <c r="G72" s="1"/>
      <c r="H72" s="87"/>
      <c r="I72" s="1"/>
      <c r="J72" s="88" t="s">
        <v>396</v>
      </c>
      <c r="K72" s="1"/>
      <c r="L72" s="58">
        <v>43465</v>
      </c>
      <c r="M72" s="1"/>
      <c r="N72" s="87">
        <v>769.45</v>
      </c>
      <c r="O72" s="1"/>
      <c r="P72" s="1142">
        <v>25853520</v>
      </c>
      <c r="Q72" s="1143"/>
      <c r="R72" s="1"/>
      <c r="S72" s="1"/>
      <c r="T72" s="1142">
        <v>3714586</v>
      </c>
      <c r="U72" s="1143"/>
      <c r="V72" s="1143"/>
      <c r="W72" s="1143"/>
      <c r="X72" s="1143"/>
      <c r="Y72" s="1143"/>
      <c r="Z72" s="1143"/>
      <c r="AA72" s="1143"/>
      <c r="AB72" s="1143"/>
      <c r="AC72" s="1143"/>
    </row>
    <row r="73" spans="1:29" ht="9.9499999999999993" customHeight="1">
      <c r="A73" s="1213" t="s">
        <v>410</v>
      </c>
      <c r="B73" s="1214"/>
      <c r="C73" s="1214"/>
      <c r="D73" s="1214"/>
      <c r="E73" s="1214"/>
      <c r="F73" s="1214"/>
      <c r="G73" s="1214"/>
      <c r="H73" s="1214"/>
      <c r="I73" s="1214"/>
      <c r="J73" s="1214"/>
      <c r="K73" s="1214"/>
      <c r="L73" s="1214"/>
      <c r="M73" s="1214"/>
      <c r="N73" s="1214"/>
      <c r="O73" s="1214"/>
      <c r="P73" s="1214"/>
      <c r="Q73" s="1214"/>
      <c r="R73" s="1214"/>
      <c r="S73" s="1214"/>
      <c r="T73" s="1214"/>
      <c r="U73" s="1214"/>
      <c r="V73" s="1214"/>
      <c r="W73" s="1214"/>
      <c r="X73" s="1214"/>
      <c r="Y73" s="1214"/>
      <c r="Z73" s="1214"/>
      <c r="AA73" s="1214"/>
      <c r="AB73" s="1214"/>
      <c r="AC73" s="1"/>
    </row>
    <row r="74" spans="1:29" ht="14.1" customHeight="1">
      <c r="A74" s="45" t="s">
        <v>292</v>
      </c>
      <c r="B74" s="1"/>
      <c r="C74" s="1142">
        <v>2296982</v>
      </c>
      <c r="D74" s="1143"/>
      <c r="E74" s="1"/>
      <c r="F74" s="58">
        <v>36910</v>
      </c>
      <c r="G74" s="1"/>
      <c r="H74" s="87">
        <v>171.96</v>
      </c>
      <c r="I74" s="1"/>
      <c r="J74" s="88" t="s">
        <v>396</v>
      </c>
      <c r="K74" s="1"/>
      <c r="L74" s="58">
        <v>43465</v>
      </c>
      <c r="M74" s="1"/>
      <c r="N74" s="87">
        <v>521</v>
      </c>
      <c r="O74" s="1"/>
      <c r="P74" s="1142">
        <v>394989025</v>
      </c>
      <c r="Q74" s="1143"/>
      <c r="R74" s="1"/>
      <c r="S74" s="1"/>
      <c r="T74" s="1142">
        <v>56751297</v>
      </c>
      <c r="U74" s="1143"/>
      <c r="V74" s="1143"/>
      <c r="W74" s="1143"/>
      <c r="X74" s="1143"/>
      <c r="Y74" s="1143"/>
      <c r="Z74" s="1143"/>
      <c r="AA74" s="1143"/>
      <c r="AB74" s="1143"/>
      <c r="AC74" s="1143"/>
    </row>
    <row r="75" spans="1:29" ht="14.1" customHeight="1">
      <c r="A75" s="45" t="s">
        <v>411</v>
      </c>
      <c r="B75" s="1"/>
      <c r="C75" s="1142">
        <v>1322448</v>
      </c>
      <c r="D75" s="1143"/>
      <c r="E75" s="1"/>
      <c r="F75" s="58"/>
      <c r="G75" s="1"/>
      <c r="H75" s="87"/>
      <c r="I75" s="1"/>
      <c r="J75" s="88" t="s">
        <v>396</v>
      </c>
      <c r="K75" s="1"/>
      <c r="L75" s="58">
        <v>43465</v>
      </c>
      <c r="M75" s="1"/>
      <c r="N75" s="87">
        <v>326.82</v>
      </c>
      <c r="O75" s="1"/>
      <c r="P75" s="1142">
        <v>432202455</v>
      </c>
      <c r="Q75" s="1143"/>
      <c r="R75" s="1"/>
      <c r="S75" s="1"/>
      <c r="T75" s="1142">
        <v>62098054</v>
      </c>
      <c r="U75" s="1143"/>
      <c r="V75" s="1143"/>
      <c r="W75" s="1143"/>
      <c r="X75" s="1143"/>
      <c r="Y75" s="1143"/>
      <c r="Z75" s="1143"/>
      <c r="AA75" s="1143"/>
      <c r="AB75" s="1143"/>
      <c r="AC75" s="1143"/>
    </row>
    <row r="76" spans="1:29" ht="9.9499999999999993" customHeight="1">
      <c r="A76" s="1090" t="s">
        <v>412</v>
      </c>
      <c r="B76" s="1091"/>
      <c r="C76" s="1091"/>
      <c r="D76" s="1091"/>
      <c r="E76" s="1091"/>
      <c r="F76" s="1091"/>
      <c r="G76" s="1091"/>
      <c r="H76" s="1091"/>
      <c r="I76" s="1091"/>
      <c r="J76" s="1091"/>
      <c r="K76" s="1091"/>
      <c r="L76" s="1091"/>
      <c r="M76" s="1091"/>
      <c r="N76" s="1091"/>
      <c r="O76" s="4"/>
      <c r="P76" s="1220" t="s">
        <v>413</v>
      </c>
      <c r="Q76" s="1089"/>
      <c r="R76" s="4"/>
      <c r="S76" s="1220" t="s">
        <v>414</v>
      </c>
      <c r="T76" s="1089"/>
      <c r="U76" s="1089"/>
      <c r="V76" s="1089"/>
      <c r="W76" s="1089"/>
      <c r="X76" s="1089"/>
      <c r="Y76" s="1089"/>
      <c r="Z76" s="1089"/>
      <c r="AA76" s="1089"/>
      <c r="AB76" s="1089"/>
      <c r="AC76" s="1"/>
    </row>
    <row r="77" spans="1:29" ht="9.9499999999999993" customHeight="1">
      <c r="A77" s="1221" t="s">
        <v>415</v>
      </c>
      <c r="B77" s="1202"/>
      <c r="C77" s="1202"/>
      <c r="D77" s="1202"/>
      <c r="E77" s="1202"/>
      <c r="F77" s="1202"/>
      <c r="G77" s="1202"/>
      <c r="H77" s="1202"/>
      <c r="I77" s="1202"/>
      <c r="J77" s="1202"/>
      <c r="K77" s="1202"/>
      <c r="L77" s="1202"/>
      <c r="M77" s="1202"/>
      <c r="N77" s="1202"/>
      <c r="O77" s="1202"/>
      <c r="P77" s="1202"/>
      <c r="Q77" s="1202"/>
      <c r="R77" s="1202"/>
      <c r="S77" s="1202"/>
      <c r="T77" s="1202"/>
      <c r="U77" s="1202"/>
      <c r="V77" s="1202"/>
      <c r="W77" s="1202"/>
      <c r="X77" s="1202"/>
      <c r="Y77" s="1202"/>
      <c r="Z77" s="1202"/>
      <c r="AA77" s="1202"/>
      <c r="AB77" s="1202"/>
      <c r="AC77" s="1"/>
    </row>
    <row r="78" spans="1:29" ht="9.9499999999999993" customHeight="1">
      <c r="A78" s="1213" t="s">
        <v>397</v>
      </c>
      <c r="B78" s="1214"/>
      <c r="C78" s="1214"/>
      <c r="D78" s="1214"/>
      <c r="E78" s="1214"/>
      <c r="F78" s="1214"/>
      <c r="G78" s="1214"/>
      <c r="H78" s="1214"/>
      <c r="I78" s="1214"/>
      <c r="J78" s="1214"/>
      <c r="K78" s="1214"/>
      <c r="L78" s="1214"/>
      <c r="M78" s="1214"/>
      <c r="N78" s="1214"/>
      <c r="O78" s="1214"/>
      <c r="P78" s="1214"/>
      <c r="Q78" s="1214"/>
      <c r="R78" s="1214"/>
      <c r="S78" s="1214"/>
      <c r="T78" s="1214"/>
      <c r="U78" s="1214"/>
      <c r="V78" s="1214"/>
      <c r="W78" s="1214"/>
      <c r="X78" s="1214"/>
      <c r="Y78" s="1214"/>
      <c r="Z78" s="1214"/>
      <c r="AA78" s="1214"/>
      <c r="AB78" s="1214"/>
      <c r="AC78" s="1"/>
    </row>
    <row r="79" spans="1:29" ht="14.1" customHeight="1">
      <c r="A79" s="45" t="s">
        <v>250</v>
      </c>
      <c r="B79" s="1"/>
      <c r="C79" s="1142">
        <v>3410</v>
      </c>
      <c r="D79" s="1143"/>
      <c r="E79" s="1"/>
      <c r="F79" s="58">
        <v>39765</v>
      </c>
      <c r="G79" s="1"/>
      <c r="H79" s="87">
        <v>26.49</v>
      </c>
      <c r="I79" s="1"/>
      <c r="J79" s="88" t="s">
        <v>396</v>
      </c>
      <c r="K79" s="1"/>
      <c r="L79" s="58"/>
      <c r="M79" s="1"/>
      <c r="N79" s="87"/>
      <c r="O79" s="1"/>
      <c r="P79" s="1142">
        <v>90331</v>
      </c>
      <c r="Q79" s="1143"/>
      <c r="R79" s="1"/>
      <c r="S79" s="1"/>
      <c r="T79" s="1142">
        <v>12979</v>
      </c>
      <c r="U79" s="1143"/>
      <c r="V79" s="1143"/>
      <c r="W79" s="1143"/>
      <c r="X79" s="1143"/>
      <c r="Y79" s="1143"/>
      <c r="Z79" s="1143"/>
      <c r="AA79" s="1143"/>
      <c r="AB79" s="1143"/>
      <c r="AC79" s="1143"/>
    </row>
    <row r="80" spans="1:29" ht="9.9499999999999993" customHeight="1">
      <c r="A80" s="1213" t="s">
        <v>405</v>
      </c>
      <c r="B80" s="1214"/>
      <c r="C80" s="1214"/>
      <c r="D80" s="1214"/>
      <c r="E80" s="1214"/>
      <c r="F80" s="1214"/>
      <c r="G80" s="1214"/>
      <c r="H80" s="1214"/>
      <c r="I80" s="1214"/>
      <c r="J80" s="1214"/>
      <c r="K80" s="1214"/>
      <c r="L80" s="1214"/>
      <c r="M80" s="1214"/>
      <c r="N80" s="1214"/>
      <c r="O80" s="1214"/>
      <c r="P80" s="1214"/>
      <c r="Q80" s="1214"/>
      <c r="R80" s="1214"/>
      <c r="S80" s="1214"/>
      <c r="T80" s="1214"/>
      <c r="U80" s="1214"/>
      <c r="V80" s="1214"/>
      <c r="W80" s="1214"/>
      <c r="X80" s="1214"/>
      <c r="Y80" s="1214"/>
      <c r="Z80" s="1214"/>
      <c r="AA80" s="1214"/>
      <c r="AB80" s="1214"/>
      <c r="AC80" s="1"/>
    </row>
    <row r="81" spans="1:29" ht="14.1" customHeight="1">
      <c r="A81" s="45" t="s">
        <v>278</v>
      </c>
      <c r="B81" s="1"/>
      <c r="C81" s="1142">
        <v>69150</v>
      </c>
      <c r="D81" s="1143"/>
      <c r="E81" s="1"/>
      <c r="F81" s="58">
        <v>40297</v>
      </c>
      <c r="G81" s="1"/>
      <c r="H81" s="87">
        <v>100</v>
      </c>
      <c r="I81" s="1"/>
      <c r="J81" s="88" t="s">
        <v>396</v>
      </c>
      <c r="K81" s="1"/>
      <c r="L81" s="58"/>
      <c r="M81" s="1"/>
      <c r="N81" s="87"/>
      <c r="O81" s="1"/>
      <c r="P81" s="1142">
        <v>6915000</v>
      </c>
      <c r="Q81" s="1143"/>
      <c r="R81" s="1"/>
      <c r="S81" s="1"/>
      <c r="T81" s="1142">
        <v>993534</v>
      </c>
      <c r="U81" s="1143"/>
      <c r="V81" s="1143"/>
      <c r="W81" s="1143"/>
      <c r="X81" s="1143"/>
      <c r="Y81" s="1143"/>
      <c r="Z81" s="1143"/>
      <c r="AA81" s="1143"/>
      <c r="AB81" s="1143"/>
      <c r="AC81" s="1143"/>
    </row>
    <row r="82" spans="1:29" ht="9.9499999999999993" customHeight="1">
      <c r="A82" s="1090" t="s">
        <v>416</v>
      </c>
      <c r="B82" s="1091"/>
      <c r="C82" s="1091"/>
      <c r="D82" s="1091"/>
      <c r="E82" s="1091"/>
      <c r="F82" s="1091"/>
      <c r="G82" s="1091"/>
      <c r="H82" s="1091"/>
      <c r="I82" s="1091"/>
      <c r="J82" s="1091"/>
      <c r="K82" s="1091"/>
      <c r="L82" s="1091"/>
      <c r="M82" s="1091"/>
      <c r="N82" s="1091"/>
      <c r="O82" s="4"/>
      <c r="P82" s="1220" t="s">
        <v>417</v>
      </c>
      <c r="Q82" s="1089"/>
      <c r="R82" s="4"/>
      <c r="S82" s="1220" t="s">
        <v>418</v>
      </c>
      <c r="T82" s="1089"/>
      <c r="U82" s="1089"/>
      <c r="V82" s="1089"/>
      <c r="W82" s="1089"/>
      <c r="X82" s="1089"/>
      <c r="Y82" s="1089"/>
      <c r="Z82" s="1089"/>
      <c r="AA82" s="1089"/>
      <c r="AB82" s="1089"/>
      <c r="AC82" s="1"/>
    </row>
    <row r="83" spans="1:29" ht="9.9499999999999993" customHeight="1">
      <c r="A83" s="1058" t="s">
        <v>419</v>
      </c>
      <c r="B83" s="1059"/>
      <c r="C83" s="1059"/>
      <c r="D83" s="1059"/>
      <c r="E83" s="1059"/>
      <c r="F83" s="1059"/>
      <c r="G83" s="1059"/>
      <c r="H83" s="1059"/>
      <c r="I83" s="1059"/>
      <c r="J83" s="1059"/>
      <c r="K83" s="1"/>
      <c r="L83" s="1"/>
      <c r="M83" s="1"/>
      <c r="N83" s="1"/>
      <c r="O83" s="1"/>
      <c r="P83" s="1"/>
      <c r="Q83" s="1060" t="s">
        <v>420</v>
      </c>
      <c r="R83" s="1061"/>
      <c r="S83" s="1061"/>
      <c r="T83" s="1061"/>
      <c r="U83" s="1061"/>
      <c r="V83" s="1061"/>
      <c r="W83" s="1061"/>
      <c r="X83" s="1061"/>
      <c r="Y83" s="1061"/>
      <c r="Z83" s="1061"/>
      <c r="AA83" s="1061"/>
      <c r="AB83" s="1061"/>
      <c r="AC83" s="1"/>
    </row>
    <row r="84" spans="1:29" ht="9.9499999999999993" customHeight="1">
      <c r="A84" s="1058" t="s">
        <v>50</v>
      </c>
      <c r="B84" s="1059"/>
      <c r="C84" s="1059"/>
      <c r="D84" s="1059"/>
      <c r="E84" s="1059"/>
      <c r="F84" s="1059"/>
      <c r="G84" s="1059"/>
      <c r="H84" s="1059"/>
      <c r="I84" s="1059"/>
      <c r="J84" s="1059"/>
      <c r="K84" s="1"/>
      <c r="L84" s="1"/>
      <c r="M84" s="1"/>
      <c r="N84" s="1"/>
      <c r="O84" s="1"/>
      <c r="P84" s="1"/>
      <c r="Q84" s="1060" t="s">
        <v>19</v>
      </c>
      <c r="R84" s="1061"/>
      <c r="S84" s="1061"/>
      <c r="T84" s="1061"/>
      <c r="U84" s="1061"/>
      <c r="V84" s="1061"/>
      <c r="W84" s="1061"/>
      <c r="X84" s="1061"/>
      <c r="Y84" s="1061"/>
      <c r="Z84" s="1061"/>
      <c r="AA84" s="1061"/>
      <c r="AB84" s="1061"/>
      <c r="AC84" s="1"/>
    </row>
    <row r="85" spans="1:29" ht="9.9499999999999993" customHeight="1">
      <c r="A85" s="1058" t="s">
        <v>421</v>
      </c>
      <c r="B85" s="1059"/>
      <c r="C85" s="1059"/>
      <c r="D85" s="1059"/>
      <c r="E85" s="1059"/>
      <c r="F85" s="1059"/>
      <c r="G85" s="1059"/>
      <c r="H85" s="1059"/>
      <c r="I85" s="1059"/>
      <c r="J85" s="1059"/>
      <c r="K85" s="1"/>
      <c r="L85" s="1"/>
      <c r="M85" s="1"/>
      <c r="N85" s="1"/>
      <c r="O85" s="1"/>
      <c r="P85" s="1"/>
      <c r="Q85" s="1060" t="s">
        <v>19</v>
      </c>
      <c r="R85" s="1061"/>
      <c r="S85" s="1061"/>
      <c r="T85" s="1061"/>
      <c r="U85" s="1061"/>
      <c r="V85" s="1061"/>
      <c r="W85" s="1061"/>
      <c r="X85" s="1061"/>
      <c r="Y85" s="1061"/>
      <c r="Z85" s="1061"/>
      <c r="AA85" s="1061"/>
      <c r="AB85" s="1061"/>
      <c r="AC85" s="1"/>
    </row>
  </sheetData>
  <mergeCells count="203">
    <mergeCell ref="V1:AA1"/>
    <mergeCell ref="D2:T2"/>
    <mergeCell ref="U3:V3"/>
    <mergeCell ref="X3:Y3"/>
    <mergeCell ref="D4:T4"/>
    <mergeCell ref="A5:Z5"/>
    <mergeCell ref="P10:Q10"/>
    <mergeCell ref="S10:AB10"/>
    <mergeCell ref="A11:AB11"/>
    <mergeCell ref="A12:AB12"/>
    <mergeCell ref="C13:D13"/>
    <mergeCell ref="P13:Q13"/>
    <mergeCell ref="T13:AC13"/>
    <mergeCell ref="A6:Z6"/>
    <mergeCell ref="A7:Z7"/>
    <mergeCell ref="A8:Z8"/>
    <mergeCell ref="C9:D9"/>
    <mergeCell ref="F9:J9"/>
    <mergeCell ref="L9:N9"/>
    <mergeCell ref="P9:AB9"/>
    <mergeCell ref="C16:D16"/>
    <mergeCell ref="P16:Q16"/>
    <mergeCell ref="T16:AC16"/>
    <mergeCell ref="A17:AB17"/>
    <mergeCell ref="C18:D18"/>
    <mergeCell ref="P18:Q18"/>
    <mergeCell ref="T18:AC18"/>
    <mergeCell ref="C14:D14"/>
    <mergeCell ref="P14:Q14"/>
    <mergeCell ref="T14:AC14"/>
    <mergeCell ref="C15:D15"/>
    <mergeCell ref="P15:Q15"/>
    <mergeCell ref="T15:AC15"/>
    <mergeCell ref="C22:D22"/>
    <mergeCell ref="P22:Q22"/>
    <mergeCell ref="T22:AC22"/>
    <mergeCell ref="C23:D23"/>
    <mergeCell ref="P23:Q23"/>
    <mergeCell ref="T23:AC23"/>
    <mergeCell ref="A19:AB19"/>
    <mergeCell ref="C20:D20"/>
    <mergeCell ref="P20:Q20"/>
    <mergeCell ref="T20:AC20"/>
    <mergeCell ref="C21:D21"/>
    <mergeCell ref="P21:Q21"/>
    <mergeCell ref="T21:AC21"/>
    <mergeCell ref="C26:D26"/>
    <mergeCell ref="P26:Q26"/>
    <mergeCell ref="T26:AC26"/>
    <mergeCell ref="C27:D27"/>
    <mergeCell ref="P27:Q27"/>
    <mergeCell ref="T27:AC27"/>
    <mergeCell ref="C24:D24"/>
    <mergeCell ref="P24:Q24"/>
    <mergeCell ref="T24:AC24"/>
    <mergeCell ref="C25:D25"/>
    <mergeCell ref="P25:Q25"/>
    <mergeCell ref="T25:AC25"/>
    <mergeCell ref="A30:AB30"/>
    <mergeCell ref="C31:D31"/>
    <mergeCell ref="P31:Q31"/>
    <mergeCell ref="T31:AC31"/>
    <mergeCell ref="A32:AB32"/>
    <mergeCell ref="C33:D33"/>
    <mergeCell ref="P33:Q33"/>
    <mergeCell ref="T33:AC33"/>
    <mergeCell ref="C28:D28"/>
    <mergeCell ref="P28:Q28"/>
    <mergeCell ref="T28:AC28"/>
    <mergeCell ref="C29:D29"/>
    <mergeCell ref="P29:Q29"/>
    <mergeCell ref="T29:AC29"/>
    <mergeCell ref="C36:D36"/>
    <mergeCell ref="P36:Q36"/>
    <mergeCell ref="T36:AC36"/>
    <mergeCell ref="C37:D37"/>
    <mergeCell ref="P37:Q37"/>
    <mergeCell ref="T37:AC37"/>
    <mergeCell ref="C34:D34"/>
    <mergeCell ref="P34:Q34"/>
    <mergeCell ref="T34:AC34"/>
    <mergeCell ref="C35:D35"/>
    <mergeCell ref="P35:Q35"/>
    <mergeCell ref="T35:AC35"/>
    <mergeCell ref="A40:AB40"/>
    <mergeCell ref="C41:D41"/>
    <mergeCell ref="P41:Q41"/>
    <mergeCell ref="T41:AC41"/>
    <mergeCell ref="C42:D42"/>
    <mergeCell ref="P42:Q42"/>
    <mergeCell ref="T42:AC42"/>
    <mergeCell ref="C38:D38"/>
    <mergeCell ref="P38:Q38"/>
    <mergeCell ref="T38:AC38"/>
    <mergeCell ref="C39:D39"/>
    <mergeCell ref="P39:Q39"/>
    <mergeCell ref="T39:AC39"/>
    <mergeCell ref="C46:D46"/>
    <mergeCell ref="P46:Q46"/>
    <mergeCell ref="T46:AC46"/>
    <mergeCell ref="C47:D47"/>
    <mergeCell ref="P47:Q47"/>
    <mergeCell ref="T47:AC47"/>
    <mergeCell ref="C43:D43"/>
    <mergeCell ref="P43:Q43"/>
    <mergeCell ref="T43:AC43"/>
    <mergeCell ref="A44:AB44"/>
    <mergeCell ref="C45:D45"/>
    <mergeCell ref="P45:Q45"/>
    <mergeCell ref="T45:AC45"/>
    <mergeCell ref="C51:D51"/>
    <mergeCell ref="P51:Q51"/>
    <mergeCell ref="T51:AC51"/>
    <mergeCell ref="C52:D52"/>
    <mergeCell ref="P52:Q52"/>
    <mergeCell ref="T52:AC52"/>
    <mergeCell ref="A48:AB48"/>
    <mergeCell ref="C49:D49"/>
    <mergeCell ref="P49:Q49"/>
    <mergeCell ref="T49:AC49"/>
    <mergeCell ref="C50:D50"/>
    <mergeCell ref="P50:Q50"/>
    <mergeCell ref="T50:AC50"/>
    <mergeCell ref="C55:D55"/>
    <mergeCell ref="P55:Q55"/>
    <mergeCell ref="T55:AC55"/>
    <mergeCell ref="C56:D56"/>
    <mergeCell ref="P56:Q56"/>
    <mergeCell ref="T56:AC56"/>
    <mergeCell ref="C53:D53"/>
    <mergeCell ref="P53:Q53"/>
    <mergeCell ref="T53:AC53"/>
    <mergeCell ref="C54:D54"/>
    <mergeCell ref="P54:Q54"/>
    <mergeCell ref="T54:AC54"/>
    <mergeCell ref="A59:AB59"/>
    <mergeCell ref="C60:D60"/>
    <mergeCell ref="P60:Q60"/>
    <mergeCell ref="T60:AC60"/>
    <mergeCell ref="C61:D61"/>
    <mergeCell ref="P61:Q61"/>
    <mergeCell ref="T61:AC61"/>
    <mergeCell ref="C57:D57"/>
    <mergeCell ref="P57:Q57"/>
    <mergeCell ref="T57:AC57"/>
    <mergeCell ref="C58:D58"/>
    <mergeCell ref="P58:Q58"/>
    <mergeCell ref="T58:AC58"/>
    <mergeCell ref="C65:D65"/>
    <mergeCell ref="P65:Q65"/>
    <mergeCell ref="T65:AC65"/>
    <mergeCell ref="C66:D66"/>
    <mergeCell ref="P66:Q66"/>
    <mergeCell ref="T66:AC66"/>
    <mergeCell ref="C62:D62"/>
    <mergeCell ref="P62:Q62"/>
    <mergeCell ref="T62:AC62"/>
    <mergeCell ref="A63:AB63"/>
    <mergeCell ref="C64:D64"/>
    <mergeCell ref="P64:Q64"/>
    <mergeCell ref="T64:AC64"/>
    <mergeCell ref="C71:D71"/>
    <mergeCell ref="P71:Q71"/>
    <mergeCell ref="T71:AC71"/>
    <mergeCell ref="C72:D72"/>
    <mergeCell ref="P72:Q72"/>
    <mergeCell ref="T72:AC72"/>
    <mergeCell ref="A67:AB67"/>
    <mergeCell ref="C68:D68"/>
    <mergeCell ref="P68:Q68"/>
    <mergeCell ref="T68:AC68"/>
    <mergeCell ref="A69:AB69"/>
    <mergeCell ref="C70:D70"/>
    <mergeCell ref="P70:Q70"/>
    <mergeCell ref="T70:AC70"/>
    <mergeCell ref="A76:N76"/>
    <mergeCell ref="P76:Q76"/>
    <mergeCell ref="S76:AB76"/>
    <mergeCell ref="A77:AB77"/>
    <mergeCell ref="A78:AB78"/>
    <mergeCell ref="C79:D79"/>
    <mergeCell ref="P79:Q79"/>
    <mergeCell ref="T79:AC79"/>
    <mergeCell ref="A73:AB73"/>
    <mergeCell ref="C74:D74"/>
    <mergeCell ref="P74:Q74"/>
    <mergeCell ref="T74:AC74"/>
    <mergeCell ref="C75:D75"/>
    <mergeCell ref="P75:Q75"/>
    <mergeCell ref="T75:AC75"/>
    <mergeCell ref="A83:J83"/>
    <mergeCell ref="Q83:AB83"/>
    <mergeCell ref="A84:J84"/>
    <mergeCell ref="Q84:AB84"/>
    <mergeCell ref="A85:J85"/>
    <mergeCell ref="Q85:AB85"/>
    <mergeCell ref="A80:AB80"/>
    <mergeCell ref="C81:D81"/>
    <mergeCell ref="P81:Q81"/>
    <mergeCell ref="T81:AC81"/>
    <mergeCell ref="A82:N82"/>
    <mergeCell ref="P82:Q82"/>
    <mergeCell ref="S82:AB82"/>
  </mergeCells>
  <hyperlinks>
    <hyperlink ref="AD1" location="Indice!B3" display="Indice" xr:uid="{21CB7DC9-76C1-48A0-9A49-7F1B2748ECCF}"/>
  </hyperlinks>
  <pageMargins left="0" right="0" top="0" bottom="0"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8A287-B765-4BAE-AEF8-C9BCC9A09517}">
  <sheetPr>
    <outlinePr summaryBelow="0"/>
  </sheetPr>
  <dimension ref="A1:AI33"/>
  <sheetViews>
    <sheetView workbookViewId="0">
      <selection activeCell="T16" sqref="T16:U16"/>
    </sheetView>
  </sheetViews>
  <sheetFormatPr baseColWidth="10" defaultColWidth="9.140625" defaultRowHeight="15"/>
  <cols>
    <col min="1" max="1" width="6.7109375" customWidth="1"/>
    <col min="2" max="2" width="0.7109375" customWidth="1"/>
    <col min="3" max="3" width="8.5703125" customWidth="1"/>
    <col min="4" max="4" width="0.7109375" customWidth="1"/>
    <col min="5" max="5" width="6.7109375" bestFit="1" customWidth="1"/>
    <col min="6" max="6" width="0.7109375" customWidth="1"/>
    <col min="7" max="7" width="6.7109375" bestFit="1" customWidth="1"/>
    <col min="8" max="8" width="0.7109375" customWidth="1"/>
    <col min="9" max="9" width="7.5703125" customWidth="1"/>
    <col min="10" max="10" width="0.7109375" customWidth="1"/>
    <col min="11" max="11" width="8" customWidth="1"/>
    <col min="12" max="12" width="0.7109375" customWidth="1"/>
    <col min="13" max="13" width="7.7109375" customWidth="1"/>
    <col min="14" max="14" width="0.7109375" customWidth="1"/>
    <col min="15" max="15" width="10.5703125" customWidth="1"/>
    <col min="16" max="16" width="0.7109375" customWidth="1"/>
    <col min="17" max="17" width="7.7109375" customWidth="1"/>
    <col min="18" max="18" width="0.7109375" customWidth="1"/>
    <col min="19" max="19" width="7.7109375" customWidth="1"/>
    <col min="20" max="20" width="0.7109375" customWidth="1"/>
    <col min="21" max="21" width="10.28515625" customWidth="1"/>
    <col min="22" max="22" width="0.7109375" customWidth="1"/>
    <col min="23" max="23" width="1.7109375" customWidth="1"/>
    <col min="24" max="24" width="9.42578125" customWidth="1"/>
    <col min="25" max="25" width="1.28515625" customWidth="1"/>
    <col min="26" max="26" width="0.42578125" customWidth="1"/>
    <col min="27" max="27" width="0.7109375" customWidth="1"/>
    <col min="28" max="29" width="0.28515625" customWidth="1"/>
    <col min="30" max="30" width="1.7109375" customWidth="1"/>
    <col min="31" max="31" width="0.140625" customWidth="1"/>
    <col min="32" max="32" width="5.28515625" customWidth="1"/>
    <col min="33" max="34" width="0.140625" customWidth="1"/>
  </cols>
  <sheetData>
    <row r="1" spans="1:35">
      <c r="A1" s="1"/>
      <c r="B1" s="1"/>
      <c r="C1" s="1"/>
      <c r="D1" s="1"/>
      <c r="E1" s="1"/>
      <c r="F1" s="1"/>
      <c r="G1" s="1"/>
      <c r="H1" s="1"/>
      <c r="I1" s="1"/>
      <c r="J1" s="1"/>
      <c r="K1" s="1"/>
      <c r="L1" s="1"/>
      <c r="M1" s="1"/>
      <c r="N1" s="1"/>
      <c r="O1" s="1"/>
      <c r="P1" s="1"/>
      <c r="Q1" s="1"/>
      <c r="R1" s="1"/>
      <c r="S1" s="1"/>
      <c r="T1" s="1"/>
      <c r="U1" s="1"/>
      <c r="V1" s="1"/>
      <c r="W1" s="1"/>
      <c r="X1" s="1"/>
      <c r="Y1" s="1"/>
      <c r="Z1" s="1132" t="s">
        <v>0</v>
      </c>
      <c r="AA1" s="1133"/>
      <c r="AB1" s="1133"/>
      <c r="AC1" s="1133"/>
      <c r="AD1" s="1133"/>
      <c r="AE1" s="1133"/>
      <c r="AF1" s="1133"/>
      <c r="AG1" s="1133"/>
      <c r="AH1" s="1"/>
      <c r="AI1" s="1032" t="s">
        <v>3055</v>
      </c>
    </row>
    <row r="2" spans="1:35" ht="18.95" customHeight="1">
      <c r="A2" s="1"/>
      <c r="B2" s="1"/>
      <c r="C2" s="1"/>
      <c r="D2" s="1"/>
      <c r="E2" s="1235" t="s">
        <v>104</v>
      </c>
      <c r="F2" s="1236"/>
      <c r="G2" s="1236"/>
      <c r="H2" s="1236"/>
      <c r="I2" s="1236"/>
      <c r="J2" s="1236"/>
      <c r="K2" s="1236"/>
      <c r="L2" s="1236"/>
      <c r="M2" s="1236"/>
      <c r="N2" s="1236"/>
      <c r="O2" s="1236"/>
      <c r="P2" s="1236"/>
      <c r="Q2" s="1236"/>
      <c r="R2" s="1236"/>
      <c r="S2" s="1236"/>
      <c r="T2" s="1236"/>
      <c r="U2" s="1236"/>
      <c r="V2" s="1236"/>
      <c r="W2" s="1236"/>
      <c r="X2" s="1236"/>
      <c r="Y2" s="1"/>
      <c r="Z2" s="21"/>
      <c r="AA2" s="21"/>
      <c r="AB2" s="21"/>
      <c r="AC2" s="21"/>
      <c r="AD2" s="21"/>
      <c r="AE2" s="21"/>
      <c r="AF2" s="21"/>
      <c r="AG2" s="21"/>
      <c r="AH2" s="1"/>
    </row>
    <row r="3" spans="1:35" ht="9.9499999999999993" customHeight="1">
      <c r="A3" s="1"/>
      <c r="B3" s="1"/>
      <c r="C3" s="1"/>
      <c r="D3" s="1"/>
      <c r="E3" s="89"/>
      <c r="F3" s="89"/>
      <c r="G3" s="89"/>
      <c r="H3" s="89"/>
      <c r="I3" s="89"/>
      <c r="J3" s="89"/>
      <c r="K3" s="89"/>
      <c r="L3" s="89"/>
      <c r="M3" s="89"/>
      <c r="N3" s="89"/>
      <c r="O3" s="89"/>
      <c r="P3" s="89"/>
      <c r="Q3" s="89"/>
      <c r="R3" s="89"/>
      <c r="S3" s="89"/>
      <c r="T3" s="89"/>
      <c r="U3" s="89"/>
      <c r="V3" s="89"/>
      <c r="W3" s="89"/>
      <c r="X3" s="89"/>
      <c r="Y3" s="1132">
        <v>1</v>
      </c>
      <c r="Z3" s="1133"/>
      <c r="AA3" s="1133"/>
      <c r="AB3" s="1133"/>
      <c r="AC3" s="1"/>
      <c r="AD3" s="1132" t="s">
        <v>2</v>
      </c>
      <c r="AE3" s="1133"/>
      <c r="AF3" s="1"/>
      <c r="AG3" s="1"/>
      <c r="AH3" s="1"/>
    </row>
    <row r="4" spans="1:35" ht="14.1" customHeight="1">
      <c r="A4" s="1"/>
      <c r="B4" s="1"/>
      <c r="C4" s="1"/>
      <c r="D4" s="1"/>
      <c r="E4" s="1237" t="s">
        <v>422</v>
      </c>
      <c r="F4" s="1238"/>
      <c r="G4" s="1238"/>
      <c r="H4" s="1238"/>
      <c r="I4" s="1238"/>
      <c r="J4" s="1238"/>
      <c r="K4" s="1238"/>
      <c r="L4" s="1238"/>
      <c r="M4" s="1238"/>
      <c r="N4" s="1238"/>
      <c r="O4" s="1238"/>
      <c r="P4" s="1238"/>
      <c r="Q4" s="1238"/>
      <c r="R4" s="1238"/>
      <c r="S4" s="1238"/>
      <c r="T4" s="1238"/>
      <c r="U4" s="1238"/>
      <c r="V4" s="1238"/>
      <c r="W4" s="1238"/>
      <c r="X4" s="1238"/>
      <c r="Y4" s="1"/>
      <c r="Z4" s="1"/>
      <c r="AA4" s="1"/>
      <c r="AB4" s="1"/>
      <c r="AC4" s="1"/>
      <c r="AD4" s="1"/>
      <c r="AE4" s="1"/>
      <c r="AF4" s="1"/>
      <c r="AG4" s="1"/>
      <c r="AH4" s="1"/>
    </row>
    <row r="5" spans="1:35" ht="11.1" customHeight="1">
      <c r="A5" s="1222" t="s">
        <v>7</v>
      </c>
      <c r="B5" s="1223"/>
      <c r="C5" s="1223"/>
      <c r="D5" s="1223"/>
      <c r="E5" s="1223"/>
      <c r="F5" s="1223"/>
      <c r="G5" s="1223"/>
      <c r="H5" s="1223"/>
      <c r="I5" s="1223"/>
      <c r="J5" s="1223"/>
      <c r="K5" s="1223"/>
      <c r="L5" s="1223"/>
      <c r="M5" s="1223"/>
      <c r="N5" s="1223"/>
      <c r="O5" s="1223"/>
      <c r="P5" s="1223"/>
      <c r="Q5" s="1223"/>
      <c r="R5" s="1223"/>
      <c r="S5" s="1223"/>
      <c r="T5" s="1223"/>
      <c r="U5" s="1223"/>
      <c r="V5" s="1223"/>
      <c r="W5" s="1223"/>
      <c r="X5" s="1223"/>
      <c r="Y5" s="1223"/>
      <c r="Z5" s="1223"/>
      <c r="AA5" s="1223"/>
      <c r="AB5" s="1223"/>
      <c r="AC5" s="1223"/>
      <c r="AD5" s="1223"/>
      <c r="AE5" s="1223"/>
      <c r="AF5" s="1223"/>
      <c r="AG5" s="1"/>
      <c r="AH5" s="1"/>
    </row>
    <row r="6" spans="1:35" ht="11.1" customHeight="1">
      <c r="A6" s="1222" t="s">
        <v>423</v>
      </c>
      <c r="B6" s="1223"/>
      <c r="C6" s="1223"/>
      <c r="D6" s="1223"/>
      <c r="E6" s="1223"/>
      <c r="F6" s="1223"/>
      <c r="G6" s="1223"/>
      <c r="H6" s="1223"/>
      <c r="I6" s="1223"/>
      <c r="J6" s="1223"/>
      <c r="K6" s="1223"/>
      <c r="L6" s="1223"/>
      <c r="M6" s="1223"/>
      <c r="N6" s="1223"/>
      <c r="O6" s="1223"/>
      <c r="P6" s="1223"/>
      <c r="Q6" s="1223"/>
      <c r="R6" s="1223"/>
      <c r="S6" s="1223"/>
      <c r="T6" s="1223"/>
      <c r="U6" s="1223"/>
      <c r="V6" s="1223"/>
      <c r="W6" s="1223"/>
      <c r="X6" s="1223"/>
      <c r="Y6" s="1223"/>
      <c r="Z6" s="1223"/>
      <c r="AA6" s="1223"/>
      <c r="AB6" s="1223"/>
      <c r="AC6" s="1223"/>
      <c r="AD6" s="1223"/>
      <c r="AE6" s="1223"/>
      <c r="AF6" s="1223"/>
      <c r="AG6" s="1"/>
      <c r="AH6" s="1"/>
    </row>
    <row r="7" spans="1:35" ht="11.1" customHeight="1">
      <c r="A7" s="1222" t="s">
        <v>424</v>
      </c>
      <c r="B7" s="1223"/>
      <c r="C7" s="1223"/>
      <c r="D7" s="1223"/>
      <c r="E7" s="1223"/>
      <c r="F7" s="1223"/>
      <c r="G7" s="1223"/>
      <c r="H7" s="1223"/>
      <c r="I7" s="1223"/>
      <c r="J7" s="1223"/>
      <c r="K7" s="1223"/>
      <c r="L7" s="1223"/>
      <c r="M7" s="1223"/>
      <c r="N7" s="1223"/>
      <c r="O7" s="1223"/>
      <c r="P7" s="1223"/>
      <c r="Q7" s="1223"/>
      <c r="R7" s="1223"/>
      <c r="S7" s="1223"/>
      <c r="T7" s="1223"/>
      <c r="U7" s="1223"/>
      <c r="V7" s="1223"/>
      <c r="W7" s="1223"/>
      <c r="X7" s="1223"/>
      <c r="Y7" s="1223"/>
      <c r="Z7" s="1223"/>
      <c r="AA7" s="1223"/>
      <c r="AB7" s="1223"/>
      <c r="AC7" s="1223"/>
      <c r="AD7" s="1223"/>
      <c r="AE7" s="1223"/>
      <c r="AF7" s="1223"/>
      <c r="AG7" s="1"/>
      <c r="AH7" s="1"/>
    </row>
    <row r="8" spans="1:35" ht="11.1" customHeight="1">
      <c r="A8" s="83" t="s">
        <v>181</v>
      </c>
      <c r="B8" s="4"/>
      <c r="C8" s="1225" t="s">
        <v>425</v>
      </c>
      <c r="D8" s="1226"/>
      <c r="E8" s="1226"/>
      <c r="F8" s="1226"/>
      <c r="G8" s="1226"/>
      <c r="H8" s="1226"/>
      <c r="I8" s="1226"/>
      <c r="J8" s="1226"/>
      <c r="K8" s="1226"/>
      <c r="L8" s="4"/>
      <c r="M8" s="1225" t="s">
        <v>426</v>
      </c>
      <c r="N8" s="1226"/>
      <c r="O8" s="1226"/>
      <c r="P8" s="1226"/>
      <c r="Q8" s="1226"/>
      <c r="R8" s="4"/>
      <c r="S8" s="1225" t="s">
        <v>427</v>
      </c>
      <c r="T8" s="1226"/>
      <c r="U8" s="1226"/>
      <c r="V8" s="1226"/>
      <c r="W8" s="1226"/>
      <c r="X8" s="1226"/>
      <c r="Y8" s="1226"/>
      <c r="Z8" s="1226"/>
      <c r="AA8" s="4"/>
      <c r="AB8" s="1224" t="s">
        <v>428</v>
      </c>
      <c r="AC8" s="1089"/>
      <c r="AD8" s="1089"/>
      <c r="AE8" s="1089"/>
      <c r="AF8" s="1089"/>
      <c r="AG8" s="1089"/>
      <c r="AH8" s="1089"/>
    </row>
    <row r="9" spans="1:35" ht="11.1" customHeight="1">
      <c r="A9" s="4"/>
      <c r="B9" s="4"/>
      <c r="C9" s="86" t="s">
        <v>429</v>
      </c>
      <c r="D9" s="4"/>
      <c r="E9" s="86" t="s">
        <v>244</v>
      </c>
      <c r="F9" s="4"/>
      <c r="G9" s="86" t="s">
        <v>245</v>
      </c>
      <c r="H9" s="4"/>
      <c r="I9" s="86" t="s">
        <v>246</v>
      </c>
      <c r="J9" s="4"/>
      <c r="K9" s="86" t="s">
        <v>247</v>
      </c>
      <c r="L9" s="4"/>
      <c r="M9" s="86" t="s">
        <v>430</v>
      </c>
      <c r="N9" s="4"/>
      <c r="O9" s="86" t="s">
        <v>226</v>
      </c>
      <c r="P9" s="4"/>
      <c r="Q9" s="86" t="s">
        <v>431</v>
      </c>
      <c r="R9" s="4"/>
      <c r="S9" s="86" t="s">
        <v>430</v>
      </c>
      <c r="T9" s="4"/>
      <c r="U9" s="86" t="s">
        <v>226</v>
      </c>
      <c r="V9" s="4"/>
      <c r="W9" s="1224" t="s">
        <v>431</v>
      </c>
      <c r="X9" s="1089"/>
      <c r="Y9" s="1089"/>
      <c r="Z9" s="1089"/>
      <c r="AA9" s="4"/>
      <c r="AB9" s="4"/>
      <c r="AC9" s="4"/>
      <c r="AD9" s="4"/>
      <c r="AE9" s="4"/>
      <c r="AF9" s="4"/>
      <c r="AG9" s="4"/>
      <c r="AH9" s="4"/>
    </row>
    <row r="10" spans="1:35" ht="9.9499999999999993" customHeight="1">
      <c r="A10" s="1231">
        <v>2015</v>
      </c>
      <c r="B10" s="1125"/>
      <c r="C10" s="1125"/>
      <c r="D10" s="1125"/>
      <c r="E10" s="1125"/>
      <c r="F10" s="1125"/>
      <c r="G10" s="1125"/>
      <c r="H10" s="1125"/>
      <c r="I10" s="1125"/>
      <c r="J10" s="1125"/>
      <c r="K10" s="1125"/>
      <c r="L10" s="1125"/>
      <c r="M10" s="1125"/>
      <c r="N10" s="1125"/>
      <c r="O10" s="1125"/>
      <c r="P10" s="1125"/>
      <c r="Q10" s="1125"/>
      <c r="R10" s="1125"/>
      <c r="S10" s="1125"/>
      <c r="T10" s="1125"/>
      <c r="U10" s="1125"/>
      <c r="V10" s="1125"/>
      <c r="W10" s="1125"/>
      <c r="X10" s="1125"/>
      <c r="Y10" s="1125"/>
      <c r="Z10" s="1125"/>
      <c r="AA10" s="1125"/>
      <c r="AB10" s="1125"/>
      <c r="AC10" s="1125"/>
      <c r="AD10" s="1125"/>
      <c r="AE10" s="1125"/>
      <c r="AF10" s="1125"/>
      <c r="AG10" s="1125"/>
      <c r="AH10" s="1125"/>
    </row>
    <row r="11" spans="1:35" ht="8.1" customHeight="1">
      <c r="A11" s="90" t="s">
        <v>432</v>
      </c>
      <c r="B11" s="1"/>
      <c r="C11" s="91" t="s">
        <v>19</v>
      </c>
      <c r="D11" s="1"/>
      <c r="E11" s="91" t="s">
        <v>19</v>
      </c>
      <c r="F11" s="1"/>
      <c r="G11" s="91" t="s">
        <v>19</v>
      </c>
      <c r="H11" s="1"/>
      <c r="I11" s="91" t="s">
        <v>19</v>
      </c>
      <c r="J11" s="1"/>
      <c r="K11" s="91" t="s">
        <v>19</v>
      </c>
      <c r="L11" s="1"/>
      <c r="M11" s="91" t="s">
        <v>19</v>
      </c>
      <c r="N11" s="1"/>
      <c r="O11" s="91" t="s">
        <v>19</v>
      </c>
      <c r="P11" s="1"/>
      <c r="Q11" s="91" t="s">
        <v>19</v>
      </c>
      <c r="R11" s="1"/>
      <c r="S11" s="91" t="s">
        <v>19</v>
      </c>
      <c r="T11" s="1"/>
      <c r="U11" s="91" t="s">
        <v>19</v>
      </c>
      <c r="V11" s="1"/>
      <c r="W11" s="1232" t="s">
        <v>19</v>
      </c>
      <c r="X11" s="1233"/>
      <c r="Y11" s="1233"/>
      <c r="Z11" s="1233"/>
      <c r="AA11" s="1"/>
      <c r="AB11" s="1234" t="s">
        <v>19</v>
      </c>
      <c r="AC11" s="1233"/>
      <c r="AD11" s="1233"/>
      <c r="AE11" s="1233"/>
      <c r="AF11" s="1233"/>
      <c r="AG11" s="1233"/>
      <c r="AH11" s="1233"/>
    </row>
    <row r="12" spans="1:35" ht="9.9499999999999993" customHeight="1">
      <c r="A12" s="92" t="s">
        <v>9</v>
      </c>
      <c r="B12" s="16"/>
      <c r="C12" s="16"/>
      <c r="D12" s="16"/>
      <c r="E12" s="16"/>
      <c r="F12" s="16"/>
      <c r="G12" s="16"/>
      <c r="H12" s="16"/>
      <c r="I12" s="16"/>
      <c r="J12" s="16"/>
      <c r="K12" s="16"/>
      <c r="L12" s="1198" t="s">
        <v>19</v>
      </c>
      <c r="M12" s="1199"/>
      <c r="N12" s="1198" t="s">
        <v>19</v>
      </c>
      <c r="O12" s="1199"/>
      <c r="P12" s="1198" t="s">
        <v>19</v>
      </c>
      <c r="Q12" s="1199"/>
      <c r="R12" s="1198" t="s">
        <v>19</v>
      </c>
      <c r="S12" s="1199"/>
      <c r="T12" s="1198" t="s">
        <v>19</v>
      </c>
      <c r="U12" s="1199"/>
      <c r="V12" s="1198" t="s">
        <v>19</v>
      </c>
      <c r="W12" s="1199"/>
      <c r="X12" s="1199"/>
      <c r="Y12" s="1199"/>
      <c r="Z12" s="1199"/>
      <c r="AA12" s="1200" t="s">
        <v>19</v>
      </c>
      <c r="AB12" s="1199"/>
      <c r="AC12" s="1199"/>
      <c r="AD12" s="1199"/>
      <c r="AE12" s="1199"/>
      <c r="AF12" s="1199"/>
      <c r="AG12" s="1199"/>
      <c r="AH12" s="1199"/>
    </row>
    <row r="13" spans="1:35" ht="9.9499999999999993" customHeight="1">
      <c r="A13" s="1231">
        <v>2016</v>
      </c>
      <c r="B13" s="1125"/>
      <c r="C13" s="1125"/>
      <c r="D13" s="1125"/>
      <c r="E13" s="1125"/>
      <c r="F13" s="1125"/>
      <c r="G13" s="1125"/>
      <c r="H13" s="1125"/>
      <c r="I13" s="1125"/>
      <c r="J13" s="1125"/>
      <c r="K13" s="1125"/>
      <c r="L13" s="1125"/>
      <c r="M13" s="1125"/>
      <c r="N13" s="1125"/>
      <c r="O13" s="1125"/>
      <c r="P13" s="1125"/>
      <c r="Q13" s="1125"/>
      <c r="R13" s="1125"/>
      <c r="S13" s="1125"/>
      <c r="T13" s="1125"/>
      <c r="U13" s="1125"/>
      <c r="V13" s="1125"/>
      <c r="W13" s="1125"/>
      <c r="X13" s="1125"/>
      <c r="Y13" s="1125"/>
      <c r="Z13" s="1125"/>
      <c r="AA13" s="1125"/>
      <c r="AB13" s="1125"/>
      <c r="AC13" s="1125"/>
      <c r="AD13" s="1125"/>
      <c r="AE13" s="1125"/>
      <c r="AF13" s="1125"/>
      <c r="AG13" s="1125"/>
      <c r="AH13" s="1125"/>
    </row>
    <row r="14" spans="1:35" ht="8.1" customHeight="1">
      <c r="A14" s="90" t="s">
        <v>433</v>
      </c>
      <c r="B14" s="1"/>
      <c r="C14" s="91" t="s">
        <v>19</v>
      </c>
      <c r="D14" s="1"/>
      <c r="E14" s="91">
        <v>133100</v>
      </c>
      <c r="F14" s="1"/>
      <c r="G14" s="91">
        <v>133100</v>
      </c>
      <c r="H14" s="1"/>
      <c r="I14" s="91">
        <v>133100</v>
      </c>
      <c r="J14" s="1"/>
      <c r="K14" s="91">
        <v>133100</v>
      </c>
      <c r="L14" s="1"/>
      <c r="M14" s="91">
        <v>19</v>
      </c>
      <c r="N14" s="1"/>
      <c r="O14" s="91">
        <v>1948398.13</v>
      </c>
      <c r="P14" s="1"/>
      <c r="Q14" s="91">
        <v>284023.05</v>
      </c>
      <c r="R14" s="1"/>
      <c r="S14" s="91">
        <v>19</v>
      </c>
      <c r="T14" s="1"/>
      <c r="U14" s="91">
        <v>2528900</v>
      </c>
      <c r="V14" s="1"/>
      <c r="W14" s="1232">
        <v>368644.31</v>
      </c>
      <c r="X14" s="1233"/>
      <c r="Y14" s="1233"/>
      <c r="Z14" s="1233"/>
      <c r="AA14" s="1"/>
      <c r="AB14" s="1234">
        <v>1</v>
      </c>
      <c r="AC14" s="1233"/>
      <c r="AD14" s="1233"/>
      <c r="AE14" s="1233"/>
      <c r="AF14" s="1233"/>
      <c r="AG14" s="1233"/>
      <c r="AH14" s="1233"/>
    </row>
    <row r="15" spans="1:35" ht="8.1" customHeight="1">
      <c r="A15" s="90" t="s">
        <v>434</v>
      </c>
      <c r="B15" s="1"/>
      <c r="C15" s="91" t="s">
        <v>19</v>
      </c>
      <c r="D15" s="1"/>
      <c r="E15" s="91">
        <v>15650</v>
      </c>
      <c r="F15" s="1"/>
      <c r="G15" s="91">
        <v>15650</v>
      </c>
      <c r="H15" s="1"/>
      <c r="I15" s="91">
        <v>26718</v>
      </c>
      <c r="J15" s="1"/>
      <c r="K15" s="91">
        <v>14600</v>
      </c>
      <c r="L15" s="1"/>
      <c r="M15" s="91">
        <v>554.83000000000004</v>
      </c>
      <c r="N15" s="1"/>
      <c r="O15" s="91">
        <v>8034317</v>
      </c>
      <c r="P15" s="1"/>
      <c r="Q15" s="91">
        <v>1171183.24</v>
      </c>
      <c r="R15" s="1"/>
      <c r="S15" s="91">
        <v>554</v>
      </c>
      <c r="T15" s="1"/>
      <c r="U15" s="91">
        <v>8627618</v>
      </c>
      <c r="V15" s="1"/>
      <c r="W15" s="1232">
        <v>1257670.26</v>
      </c>
      <c r="X15" s="1233"/>
      <c r="Y15" s="1233"/>
      <c r="Z15" s="1233"/>
      <c r="AA15" s="1"/>
      <c r="AB15" s="1234">
        <v>1</v>
      </c>
      <c r="AC15" s="1233"/>
      <c r="AD15" s="1233"/>
      <c r="AE15" s="1233"/>
      <c r="AF15" s="1233"/>
      <c r="AG15" s="1233"/>
      <c r="AH15" s="1233"/>
    </row>
    <row r="16" spans="1:35" ht="9.9499999999999993" customHeight="1">
      <c r="A16" s="92" t="s">
        <v>9</v>
      </c>
      <c r="B16" s="16"/>
      <c r="C16" s="16"/>
      <c r="D16" s="16"/>
      <c r="E16" s="16"/>
      <c r="F16" s="16"/>
      <c r="G16" s="16"/>
      <c r="H16" s="16"/>
      <c r="I16" s="16"/>
      <c r="J16" s="16"/>
      <c r="K16" s="16"/>
      <c r="L16" s="1198">
        <v>573.83000000000004</v>
      </c>
      <c r="M16" s="1199"/>
      <c r="N16" s="1198">
        <v>9982715.1300000008</v>
      </c>
      <c r="O16" s="1199"/>
      <c r="P16" s="1198">
        <v>1455206.29</v>
      </c>
      <c r="Q16" s="1199"/>
      <c r="R16" s="1198">
        <v>573</v>
      </c>
      <c r="S16" s="1199"/>
      <c r="T16" s="1198">
        <v>11156518</v>
      </c>
      <c r="U16" s="1199"/>
      <c r="V16" s="1198">
        <v>1626314.58</v>
      </c>
      <c r="W16" s="1199"/>
      <c r="X16" s="1199"/>
      <c r="Y16" s="1199"/>
      <c r="Z16" s="1199"/>
      <c r="AA16" s="1200">
        <v>2</v>
      </c>
      <c r="AB16" s="1199"/>
      <c r="AC16" s="1199"/>
      <c r="AD16" s="1199"/>
      <c r="AE16" s="1199"/>
      <c r="AF16" s="1199"/>
      <c r="AG16" s="1199"/>
      <c r="AH16" s="1199"/>
    </row>
    <row r="17" spans="1:34" ht="9.9499999999999993" customHeight="1">
      <c r="A17" s="1231">
        <v>2017</v>
      </c>
      <c r="B17" s="1125"/>
      <c r="C17" s="1125"/>
      <c r="D17" s="1125"/>
      <c r="E17" s="1125"/>
      <c r="F17" s="1125"/>
      <c r="G17" s="1125"/>
      <c r="H17" s="1125"/>
      <c r="I17" s="1125"/>
      <c r="J17" s="1125"/>
      <c r="K17" s="1125"/>
      <c r="L17" s="1125"/>
      <c r="M17" s="1125"/>
      <c r="N17" s="1125"/>
      <c r="O17" s="1125"/>
      <c r="P17" s="1125"/>
      <c r="Q17" s="1125"/>
      <c r="R17" s="1125"/>
      <c r="S17" s="1125"/>
      <c r="T17" s="1125"/>
      <c r="U17" s="1125"/>
      <c r="V17" s="1125"/>
      <c r="W17" s="1125"/>
      <c r="X17" s="1125"/>
      <c r="Y17" s="1125"/>
      <c r="Z17" s="1125"/>
      <c r="AA17" s="1125"/>
      <c r="AB17" s="1125"/>
      <c r="AC17" s="1125"/>
      <c r="AD17" s="1125"/>
      <c r="AE17" s="1125"/>
      <c r="AF17" s="1125"/>
      <c r="AG17" s="1125"/>
      <c r="AH17" s="1125"/>
    </row>
    <row r="18" spans="1:34" ht="8.1" customHeight="1">
      <c r="A18" s="90" t="s">
        <v>136</v>
      </c>
      <c r="B18" s="1"/>
      <c r="C18" s="91" t="s">
        <v>19</v>
      </c>
      <c r="D18" s="1"/>
      <c r="E18" s="91">
        <v>12.63</v>
      </c>
      <c r="F18" s="1"/>
      <c r="G18" s="91">
        <v>12.63</v>
      </c>
      <c r="H18" s="1"/>
      <c r="I18" s="91">
        <v>12.63</v>
      </c>
      <c r="J18" s="1"/>
      <c r="K18" s="91">
        <v>12.63</v>
      </c>
      <c r="L18" s="1"/>
      <c r="M18" s="91">
        <v>176311</v>
      </c>
      <c r="N18" s="1"/>
      <c r="O18" s="91">
        <v>2226807.9300000002</v>
      </c>
      <c r="P18" s="1"/>
      <c r="Q18" s="91">
        <v>324607.57</v>
      </c>
      <c r="R18" s="1"/>
      <c r="S18" s="91">
        <v>4973</v>
      </c>
      <c r="T18" s="1"/>
      <c r="U18" s="91">
        <v>62808.99</v>
      </c>
      <c r="V18" s="1"/>
      <c r="W18" s="1232">
        <v>9155.83</v>
      </c>
      <c r="X18" s="1233"/>
      <c r="Y18" s="1233"/>
      <c r="Z18" s="1233"/>
      <c r="AA18" s="1"/>
      <c r="AB18" s="1234">
        <v>1</v>
      </c>
      <c r="AC18" s="1233"/>
      <c r="AD18" s="1233"/>
      <c r="AE18" s="1233"/>
      <c r="AF18" s="1233"/>
      <c r="AG18" s="1233"/>
      <c r="AH18" s="1233"/>
    </row>
    <row r="19" spans="1:34" ht="8.1" customHeight="1">
      <c r="A19" s="90" t="s">
        <v>434</v>
      </c>
      <c r="B19" s="1"/>
      <c r="C19" s="91">
        <v>15650</v>
      </c>
      <c r="D19" s="1"/>
      <c r="E19" s="91">
        <v>15650</v>
      </c>
      <c r="F19" s="1"/>
      <c r="G19" s="91">
        <v>16276</v>
      </c>
      <c r="H19" s="1"/>
      <c r="I19" s="91">
        <v>16276</v>
      </c>
      <c r="J19" s="1"/>
      <c r="K19" s="91">
        <v>15650</v>
      </c>
      <c r="L19" s="1"/>
      <c r="M19" s="91">
        <v>18</v>
      </c>
      <c r="N19" s="1"/>
      <c r="O19" s="91">
        <v>234000</v>
      </c>
      <c r="P19" s="1"/>
      <c r="Q19" s="91">
        <v>34110.79</v>
      </c>
      <c r="R19" s="1"/>
      <c r="S19" s="91">
        <v>18</v>
      </c>
      <c r="T19" s="1"/>
      <c r="U19" s="91">
        <v>282326</v>
      </c>
      <c r="V19" s="1"/>
      <c r="W19" s="1232">
        <v>41155.39</v>
      </c>
      <c r="X19" s="1233"/>
      <c r="Y19" s="1233"/>
      <c r="Z19" s="1233"/>
      <c r="AA19" s="1"/>
      <c r="AB19" s="1234">
        <v>1</v>
      </c>
      <c r="AC19" s="1233"/>
      <c r="AD19" s="1233"/>
      <c r="AE19" s="1233"/>
      <c r="AF19" s="1233"/>
      <c r="AG19" s="1233"/>
      <c r="AH19" s="1233"/>
    </row>
    <row r="20" spans="1:34" ht="8.1" customHeight="1">
      <c r="A20" s="90" t="s">
        <v>435</v>
      </c>
      <c r="B20" s="1"/>
      <c r="C20" s="91"/>
      <c r="D20" s="1"/>
      <c r="E20" s="91">
        <v>573.95000000000005</v>
      </c>
      <c r="F20" s="1"/>
      <c r="G20" s="91">
        <v>573.95000000000005</v>
      </c>
      <c r="H20" s="1"/>
      <c r="I20" s="91">
        <v>573.95000000000005</v>
      </c>
      <c r="J20" s="1"/>
      <c r="K20" s="91">
        <v>573.95000000000005</v>
      </c>
      <c r="L20" s="1"/>
      <c r="M20" s="91">
        <v>1820</v>
      </c>
      <c r="N20" s="1"/>
      <c r="O20" s="91">
        <v>1044589</v>
      </c>
      <c r="P20" s="1"/>
      <c r="Q20" s="91">
        <v>152272.45000000001</v>
      </c>
      <c r="R20" s="1"/>
      <c r="S20" s="91">
        <v>174</v>
      </c>
      <c r="T20" s="1"/>
      <c r="U20" s="91">
        <v>99867.3</v>
      </c>
      <c r="V20" s="1"/>
      <c r="W20" s="1232">
        <v>14557.92</v>
      </c>
      <c r="X20" s="1233"/>
      <c r="Y20" s="1233"/>
      <c r="Z20" s="1233"/>
      <c r="AA20" s="1"/>
      <c r="AB20" s="1234">
        <v>1</v>
      </c>
      <c r="AC20" s="1233"/>
      <c r="AD20" s="1233"/>
      <c r="AE20" s="1233"/>
      <c r="AF20" s="1233"/>
      <c r="AG20" s="1233"/>
      <c r="AH20" s="1233"/>
    </row>
    <row r="21" spans="1:34" ht="9.9499999999999993" customHeight="1">
      <c r="A21" s="92" t="s">
        <v>9</v>
      </c>
      <c r="B21" s="16"/>
      <c r="C21" s="16"/>
      <c r="D21" s="16"/>
      <c r="E21" s="16"/>
      <c r="F21" s="16"/>
      <c r="G21" s="16"/>
      <c r="H21" s="16"/>
      <c r="I21" s="16"/>
      <c r="J21" s="16"/>
      <c r="K21" s="16"/>
      <c r="L21" s="1198">
        <v>178149</v>
      </c>
      <c r="M21" s="1199"/>
      <c r="N21" s="1198">
        <v>3505396.93</v>
      </c>
      <c r="O21" s="1199"/>
      <c r="P21" s="1198">
        <v>510990.81</v>
      </c>
      <c r="Q21" s="1199"/>
      <c r="R21" s="1198">
        <v>5165</v>
      </c>
      <c r="S21" s="1199"/>
      <c r="T21" s="1198">
        <v>445002.29</v>
      </c>
      <c r="U21" s="1199"/>
      <c r="V21" s="1198">
        <v>64869.14</v>
      </c>
      <c r="W21" s="1199"/>
      <c r="X21" s="1199"/>
      <c r="Y21" s="1199"/>
      <c r="Z21" s="1199"/>
      <c r="AA21" s="1200">
        <v>3</v>
      </c>
      <c r="AB21" s="1199"/>
      <c r="AC21" s="1199"/>
      <c r="AD21" s="1199"/>
      <c r="AE21" s="1199"/>
      <c r="AF21" s="1199"/>
      <c r="AG21" s="1199"/>
      <c r="AH21" s="1199"/>
    </row>
    <row r="22" spans="1:34" ht="9.9499999999999993" customHeight="1">
      <c r="A22" s="1231">
        <v>2018</v>
      </c>
      <c r="B22" s="1125"/>
      <c r="C22" s="1125"/>
      <c r="D22" s="1125"/>
      <c r="E22" s="1125"/>
      <c r="F22" s="1125"/>
      <c r="G22" s="1125"/>
      <c r="H22" s="1125"/>
      <c r="I22" s="1125"/>
      <c r="J22" s="1125"/>
      <c r="K22" s="1125"/>
      <c r="L22" s="1125"/>
      <c r="M22" s="1125"/>
      <c r="N22" s="1125"/>
      <c r="O22" s="1125"/>
      <c r="P22" s="1125"/>
      <c r="Q22" s="1125"/>
      <c r="R22" s="1125"/>
      <c r="S22" s="1125"/>
      <c r="T22" s="1125"/>
      <c r="U22" s="1125"/>
      <c r="V22" s="1125"/>
      <c r="W22" s="1125"/>
      <c r="X22" s="1125"/>
      <c r="Y22" s="1125"/>
      <c r="Z22" s="1125"/>
      <c r="AA22" s="1125"/>
      <c r="AB22" s="1125"/>
      <c r="AC22" s="1125"/>
      <c r="AD22" s="1125"/>
      <c r="AE22" s="1125"/>
      <c r="AF22" s="1125"/>
      <c r="AG22" s="1125"/>
      <c r="AH22" s="1125"/>
    </row>
    <row r="23" spans="1:34" ht="8.1" customHeight="1">
      <c r="A23" s="90" t="s">
        <v>136</v>
      </c>
      <c r="B23" s="1"/>
      <c r="C23" s="91">
        <v>12.63</v>
      </c>
      <c r="D23" s="1"/>
      <c r="E23" s="91">
        <v>12.37</v>
      </c>
      <c r="F23" s="1"/>
      <c r="G23" s="91">
        <v>12.37</v>
      </c>
      <c r="H23" s="1"/>
      <c r="I23" s="91">
        <v>12.37</v>
      </c>
      <c r="J23" s="1"/>
      <c r="K23" s="91">
        <v>12.37</v>
      </c>
      <c r="L23" s="1"/>
      <c r="M23" s="91">
        <v>65429</v>
      </c>
      <c r="N23" s="1"/>
      <c r="O23" s="91">
        <v>809356.73</v>
      </c>
      <c r="P23" s="1"/>
      <c r="Q23" s="91">
        <v>117982.03</v>
      </c>
      <c r="R23" s="1"/>
      <c r="S23" s="91">
        <v>65429</v>
      </c>
      <c r="T23" s="1"/>
      <c r="U23" s="91">
        <v>809356.73</v>
      </c>
      <c r="V23" s="1"/>
      <c r="W23" s="1232">
        <v>117982.03</v>
      </c>
      <c r="X23" s="1233"/>
      <c r="Y23" s="1233"/>
      <c r="Z23" s="1233"/>
      <c r="AA23" s="1"/>
      <c r="AB23" s="1234">
        <v>1</v>
      </c>
      <c r="AC23" s="1233"/>
      <c r="AD23" s="1233"/>
      <c r="AE23" s="1233"/>
      <c r="AF23" s="1233"/>
      <c r="AG23" s="1233"/>
      <c r="AH23" s="1233"/>
    </row>
    <row r="24" spans="1:34" ht="8.1" customHeight="1">
      <c r="A24" s="90" t="s">
        <v>434</v>
      </c>
      <c r="B24" s="1"/>
      <c r="C24" s="91">
        <v>16276</v>
      </c>
      <c r="D24" s="1"/>
      <c r="E24" s="91">
        <v>17566</v>
      </c>
      <c r="F24" s="1"/>
      <c r="G24" s="91">
        <v>12500</v>
      </c>
      <c r="H24" s="1"/>
      <c r="I24" s="91">
        <v>32848.42</v>
      </c>
      <c r="J24" s="1"/>
      <c r="K24" s="91">
        <v>12500</v>
      </c>
      <c r="L24" s="1"/>
      <c r="M24" s="91">
        <v>1425</v>
      </c>
      <c r="N24" s="1"/>
      <c r="O24" s="91">
        <v>17902500</v>
      </c>
      <c r="P24" s="1"/>
      <c r="Q24" s="91">
        <v>2609693.88</v>
      </c>
      <c r="R24" s="1"/>
      <c r="S24" s="91">
        <v>656</v>
      </c>
      <c r="T24" s="1"/>
      <c r="U24" s="91">
        <v>8427696.2799999993</v>
      </c>
      <c r="V24" s="1"/>
      <c r="W24" s="1232">
        <v>1228527.1499999999</v>
      </c>
      <c r="X24" s="1233"/>
      <c r="Y24" s="1233"/>
      <c r="Z24" s="1233"/>
      <c r="AA24" s="1"/>
      <c r="AB24" s="1234">
        <v>1</v>
      </c>
      <c r="AC24" s="1233"/>
      <c r="AD24" s="1233"/>
      <c r="AE24" s="1233"/>
      <c r="AF24" s="1233"/>
      <c r="AG24" s="1233"/>
      <c r="AH24" s="1233"/>
    </row>
    <row r="25" spans="1:34" ht="8.1" customHeight="1">
      <c r="A25" s="90" t="s">
        <v>436</v>
      </c>
      <c r="B25" s="1"/>
      <c r="C25" s="91"/>
      <c r="D25" s="1"/>
      <c r="E25" s="91">
        <v>606</v>
      </c>
      <c r="F25" s="1"/>
      <c r="G25" s="91">
        <v>606</v>
      </c>
      <c r="H25" s="1"/>
      <c r="I25" s="91">
        <v>606</v>
      </c>
      <c r="J25" s="1"/>
      <c r="K25" s="91">
        <v>606</v>
      </c>
      <c r="L25" s="1"/>
      <c r="M25" s="91">
        <v>4731</v>
      </c>
      <c r="N25" s="1"/>
      <c r="O25" s="91">
        <v>2866986</v>
      </c>
      <c r="P25" s="1"/>
      <c r="Q25" s="91">
        <v>417927.99</v>
      </c>
      <c r="R25" s="1"/>
      <c r="S25" s="91">
        <v>4731</v>
      </c>
      <c r="T25" s="1"/>
      <c r="U25" s="91">
        <v>2866986</v>
      </c>
      <c r="V25" s="1"/>
      <c r="W25" s="1232">
        <v>417927.99</v>
      </c>
      <c r="X25" s="1233"/>
      <c r="Y25" s="1233"/>
      <c r="Z25" s="1233"/>
      <c r="AA25" s="1"/>
      <c r="AB25" s="1234">
        <v>1</v>
      </c>
      <c r="AC25" s="1233"/>
      <c r="AD25" s="1233"/>
      <c r="AE25" s="1233"/>
      <c r="AF25" s="1233"/>
      <c r="AG25" s="1233"/>
      <c r="AH25" s="1233"/>
    </row>
    <row r="26" spans="1:34" ht="9.9499999999999993" customHeight="1">
      <c r="A26" s="92" t="s">
        <v>9</v>
      </c>
      <c r="B26" s="16"/>
      <c r="C26" s="16"/>
      <c r="D26" s="16"/>
      <c r="E26" s="16"/>
      <c r="F26" s="16"/>
      <c r="G26" s="16"/>
      <c r="H26" s="16"/>
      <c r="I26" s="16"/>
      <c r="J26" s="16"/>
      <c r="K26" s="16"/>
      <c r="L26" s="1198">
        <v>71585</v>
      </c>
      <c r="M26" s="1199"/>
      <c r="N26" s="1198">
        <v>21578842.73</v>
      </c>
      <c r="O26" s="1199"/>
      <c r="P26" s="1198">
        <v>3145603.9</v>
      </c>
      <c r="Q26" s="1199"/>
      <c r="R26" s="1198">
        <v>70816</v>
      </c>
      <c r="S26" s="1199"/>
      <c r="T26" s="1198">
        <v>12104039.01</v>
      </c>
      <c r="U26" s="1199"/>
      <c r="V26" s="1198">
        <v>1764437.17</v>
      </c>
      <c r="W26" s="1199"/>
      <c r="X26" s="1199"/>
      <c r="Y26" s="1199"/>
      <c r="Z26" s="1199"/>
      <c r="AA26" s="1200">
        <v>3</v>
      </c>
      <c r="AB26" s="1199"/>
      <c r="AC26" s="1199"/>
      <c r="AD26" s="1199"/>
      <c r="AE26" s="1199"/>
      <c r="AF26" s="1199"/>
      <c r="AG26" s="1199"/>
      <c r="AH26" s="1199"/>
    </row>
    <row r="27" spans="1:34" ht="9.9499999999999993" customHeight="1">
      <c r="A27" s="1231">
        <v>2019</v>
      </c>
      <c r="B27" s="1125"/>
      <c r="C27" s="1125"/>
      <c r="D27" s="1125"/>
      <c r="E27" s="1125"/>
      <c r="F27" s="1125"/>
      <c r="G27" s="1125"/>
      <c r="H27" s="1125"/>
      <c r="I27" s="1125"/>
      <c r="J27" s="1125"/>
      <c r="K27" s="1125"/>
      <c r="L27" s="1125"/>
      <c r="M27" s="1125"/>
      <c r="N27" s="1125"/>
      <c r="O27" s="1125"/>
      <c r="P27" s="1125"/>
      <c r="Q27" s="1125"/>
      <c r="R27" s="1125"/>
      <c r="S27" s="1125"/>
      <c r="T27" s="1125"/>
      <c r="U27" s="1125"/>
      <c r="V27" s="1125"/>
      <c r="W27" s="1125"/>
      <c r="X27" s="1125"/>
      <c r="Y27" s="1125"/>
      <c r="Z27" s="1125"/>
      <c r="AA27" s="1125"/>
      <c r="AB27" s="1125"/>
      <c r="AC27" s="1125"/>
      <c r="AD27" s="1125"/>
      <c r="AE27" s="1125"/>
      <c r="AF27" s="1125"/>
      <c r="AG27" s="1125"/>
      <c r="AH27" s="1125"/>
    </row>
    <row r="28" spans="1:34" ht="8.1" customHeight="1">
      <c r="A28" s="90" t="s">
        <v>434</v>
      </c>
      <c r="B28" s="1"/>
      <c r="C28" s="91">
        <v>12500</v>
      </c>
      <c r="D28" s="1"/>
      <c r="E28" s="91">
        <v>12500</v>
      </c>
      <c r="F28" s="1"/>
      <c r="G28" s="91">
        <v>12500</v>
      </c>
      <c r="H28" s="1"/>
      <c r="I28" s="91">
        <v>12505</v>
      </c>
      <c r="J28" s="1"/>
      <c r="K28" s="91">
        <v>12500</v>
      </c>
      <c r="L28" s="1"/>
      <c r="M28" s="91">
        <v>98</v>
      </c>
      <c r="N28" s="1"/>
      <c r="O28" s="91">
        <v>1225000</v>
      </c>
      <c r="P28" s="1"/>
      <c r="Q28" s="91">
        <v>178571.43</v>
      </c>
      <c r="R28" s="1"/>
      <c r="S28" s="91">
        <v>98</v>
      </c>
      <c r="T28" s="1"/>
      <c r="U28" s="91">
        <v>1225135</v>
      </c>
      <c r="V28" s="1"/>
      <c r="W28" s="1232">
        <v>178591.11</v>
      </c>
      <c r="X28" s="1233"/>
      <c r="Y28" s="1233"/>
      <c r="Z28" s="1233"/>
      <c r="AA28" s="1"/>
      <c r="AB28" s="1234">
        <v>1</v>
      </c>
      <c r="AC28" s="1233"/>
      <c r="AD28" s="1233"/>
      <c r="AE28" s="1233"/>
      <c r="AF28" s="1233"/>
      <c r="AG28" s="1233"/>
      <c r="AH28" s="1233"/>
    </row>
    <row r="29" spans="1:34" ht="8.1" customHeight="1">
      <c r="A29" s="90" t="s">
        <v>436</v>
      </c>
      <c r="B29" s="1"/>
      <c r="C29" s="91">
        <v>606</v>
      </c>
      <c r="D29" s="1"/>
      <c r="E29" s="91">
        <v>620</v>
      </c>
      <c r="F29" s="1"/>
      <c r="G29" s="91">
        <v>620</v>
      </c>
      <c r="H29" s="1"/>
      <c r="I29" s="91">
        <v>620</v>
      </c>
      <c r="J29" s="1"/>
      <c r="K29" s="91">
        <v>620</v>
      </c>
      <c r="L29" s="1"/>
      <c r="M29" s="91">
        <v>3500</v>
      </c>
      <c r="N29" s="1"/>
      <c r="O29" s="91">
        <v>2170000</v>
      </c>
      <c r="P29" s="1"/>
      <c r="Q29" s="91">
        <v>316326.53000000003</v>
      </c>
      <c r="R29" s="1"/>
      <c r="S29" s="91">
        <v>2459</v>
      </c>
      <c r="T29" s="1"/>
      <c r="U29" s="91">
        <v>1524580</v>
      </c>
      <c r="V29" s="1"/>
      <c r="W29" s="1232">
        <v>222241.98</v>
      </c>
      <c r="X29" s="1233"/>
      <c r="Y29" s="1233"/>
      <c r="Z29" s="1233"/>
      <c r="AA29" s="1"/>
      <c r="AB29" s="1234">
        <v>1</v>
      </c>
      <c r="AC29" s="1233"/>
      <c r="AD29" s="1233"/>
      <c r="AE29" s="1233"/>
      <c r="AF29" s="1233"/>
      <c r="AG29" s="1233"/>
      <c r="AH29" s="1233"/>
    </row>
    <row r="30" spans="1:34" ht="9.9499999999999993" customHeight="1">
      <c r="A30" s="92" t="s">
        <v>9</v>
      </c>
      <c r="B30" s="16"/>
      <c r="C30" s="16"/>
      <c r="D30" s="16"/>
      <c r="E30" s="16"/>
      <c r="F30" s="16"/>
      <c r="G30" s="16"/>
      <c r="H30" s="16"/>
      <c r="I30" s="16"/>
      <c r="J30" s="16"/>
      <c r="K30" s="16"/>
      <c r="L30" s="1198">
        <v>3598</v>
      </c>
      <c r="M30" s="1199"/>
      <c r="N30" s="1198">
        <v>3395000</v>
      </c>
      <c r="O30" s="1199"/>
      <c r="P30" s="1198">
        <v>494897.96</v>
      </c>
      <c r="Q30" s="1199"/>
      <c r="R30" s="1198">
        <v>2557</v>
      </c>
      <c r="S30" s="1199"/>
      <c r="T30" s="1198">
        <v>2749715</v>
      </c>
      <c r="U30" s="1199"/>
      <c r="V30" s="1198">
        <v>400833.09</v>
      </c>
      <c r="W30" s="1199"/>
      <c r="X30" s="1199"/>
      <c r="Y30" s="1199"/>
      <c r="Z30" s="1199"/>
      <c r="AA30" s="1200">
        <v>2</v>
      </c>
      <c r="AB30" s="1199"/>
      <c r="AC30" s="1199"/>
      <c r="AD30" s="1199"/>
      <c r="AE30" s="1199"/>
      <c r="AF30" s="1199"/>
      <c r="AG30" s="1199"/>
      <c r="AH30" s="1199"/>
    </row>
    <row r="31" spans="1:34" ht="9.9499999999999993" customHeight="1">
      <c r="A31" s="1227" t="s">
        <v>437</v>
      </c>
      <c r="B31" s="1228"/>
      <c r="C31" s="1228"/>
      <c r="D31" s="1228"/>
      <c r="E31" s="1228"/>
      <c r="F31" s="1228"/>
      <c r="G31" s="1228"/>
      <c r="H31" s="1228"/>
      <c r="I31" s="1228"/>
      <c r="J31" s="1228"/>
      <c r="K31" s="1228"/>
      <c r="L31" s="1228"/>
      <c r="M31" s="1228"/>
      <c r="N31" s="1228"/>
      <c r="O31" s="1228"/>
      <c r="P31" s="1228"/>
      <c r="Q31" s="1228"/>
      <c r="R31" s="1228"/>
      <c r="S31" s="1228"/>
      <c r="T31" s="1228"/>
      <c r="U31" s="1228"/>
      <c r="V31" s="1228"/>
      <c r="W31" s="1228"/>
      <c r="X31" s="1229" t="s">
        <v>438</v>
      </c>
      <c r="Y31" s="1230"/>
      <c r="Z31" s="1230"/>
      <c r="AA31" s="1230"/>
      <c r="AB31" s="1230"/>
      <c r="AC31" s="1230"/>
      <c r="AD31" s="1230"/>
      <c r="AE31" s="1230"/>
      <c r="AF31" s="1230"/>
      <c r="AG31" s="1230"/>
      <c r="AH31" s="1230"/>
    </row>
    <row r="32" spans="1:34" ht="9.9499999999999993" customHeight="1">
      <c r="A32" s="1227" t="s">
        <v>439</v>
      </c>
      <c r="B32" s="1228"/>
      <c r="C32" s="1228"/>
      <c r="D32" s="1228"/>
      <c r="E32" s="1228"/>
      <c r="F32" s="1228"/>
      <c r="G32" s="1228"/>
      <c r="H32" s="1228"/>
      <c r="I32" s="1228"/>
      <c r="J32" s="1228"/>
      <c r="K32" s="1228"/>
      <c r="L32" s="1228"/>
      <c r="M32" s="1228"/>
      <c r="N32" s="1228"/>
      <c r="O32" s="1228"/>
      <c r="P32" s="1228"/>
      <c r="Q32" s="1228"/>
      <c r="R32" s="1228"/>
      <c r="S32" s="1228"/>
      <c r="T32" s="1228"/>
      <c r="U32" s="1228"/>
      <c r="V32" s="1228"/>
      <c r="W32" s="1228"/>
      <c r="X32" s="1229" t="s">
        <v>19</v>
      </c>
      <c r="Y32" s="1230"/>
      <c r="Z32" s="1230"/>
      <c r="AA32" s="1230"/>
      <c r="AB32" s="1230"/>
      <c r="AC32" s="1230"/>
      <c r="AD32" s="1230"/>
      <c r="AE32" s="1230"/>
      <c r="AF32" s="1230"/>
      <c r="AG32" s="1230"/>
      <c r="AH32" s="1230"/>
    </row>
    <row r="33" spans="1:34" ht="9.9499999999999993" customHeight="1">
      <c r="A33" s="1227" t="s">
        <v>440</v>
      </c>
      <c r="B33" s="1228"/>
      <c r="C33" s="1228"/>
      <c r="D33" s="1228"/>
      <c r="E33" s="1228"/>
      <c r="F33" s="1228"/>
      <c r="G33" s="1228"/>
      <c r="H33" s="1228"/>
      <c r="I33" s="1228"/>
      <c r="J33" s="1228"/>
      <c r="K33" s="1228"/>
      <c r="L33" s="1228"/>
      <c r="M33" s="1228"/>
      <c r="N33" s="1228"/>
      <c r="O33" s="1228"/>
      <c r="P33" s="1228"/>
      <c r="Q33" s="1228"/>
      <c r="R33" s="1228"/>
      <c r="S33" s="1228"/>
      <c r="T33" s="1228"/>
      <c r="U33" s="1228"/>
      <c r="V33" s="1228"/>
      <c r="W33" s="1228"/>
      <c r="X33" s="1229" t="s">
        <v>19</v>
      </c>
      <c r="Y33" s="1230"/>
      <c r="Z33" s="1230"/>
      <c r="AA33" s="1230"/>
      <c r="AB33" s="1230"/>
      <c r="AC33" s="1230"/>
      <c r="AD33" s="1230"/>
      <c r="AE33" s="1230"/>
      <c r="AF33" s="1230"/>
      <c r="AG33" s="1230"/>
      <c r="AH33" s="1230"/>
    </row>
  </sheetData>
  <mergeCells count="81">
    <mergeCell ref="A5:AF5"/>
    <mergeCell ref="Z1:AG1"/>
    <mergeCell ref="E2:X2"/>
    <mergeCell ref="Y3:AB3"/>
    <mergeCell ref="AD3:AE3"/>
    <mergeCell ref="E4:X4"/>
    <mergeCell ref="A6:AF6"/>
    <mergeCell ref="A7:AF7"/>
    <mergeCell ref="C8:K8"/>
    <mergeCell ref="M8:Q8"/>
    <mergeCell ref="S8:Z8"/>
    <mergeCell ref="AB8:AH8"/>
    <mergeCell ref="W9:Z9"/>
    <mergeCell ref="A10:AH10"/>
    <mergeCell ref="W11:Z11"/>
    <mergeCell ref="AB11:AH11"/>
    <mergeCell ref="L12:M12"/>
    <mergeCell ref="N12:O12"/>
    <mergeCell ref="P12:Q12"/>
    <mergeCell ref="R12:S12"/>
    <mergeCell ref="T12:U12"/>
    <mergeCell ref="V12:Z12"/>
    <mergeCell ref="AA12:AH12"/>
    <mergeCell ref="A13:AH13"/>
    <mergeCell ref="W14:Z14"/>
    <mergeCell ref="AB14:AH14"/>
    <mergeCell ref="W15:Z15"/>
    <mergeCell ref="AB15:AH15"/>
    <mergeCell ref="AA16:AH16"/>
    <mergeCell ref="A17:AH17"/>
    <mergeCell ref="W18:Z18"/>
    <mergeCell ref="AB18:AH18"/>
    <mergeCell ref="W19:Z19"/>
    <mergeCell ref="AB19:AH19"/>
    <mergeCell ref="L16:M16"/>
    <mergeCell ref="N16:O16"/>
    <mergeCell ref="P16:Q16"/>
    <mergeCell ref="R16:S16"/>
    <mergeCell ref="T16:U16"/>
    <mergeCell ref="V16:Z16"/>
    <mergeCell ref="W25:Z25"/>
    <mergeCell ref="AB25:AH25"/>
    <mergeCell ref="W20:Z20"/>
    <mergeCell ref="AB20:AH20"/>
    <mergeCell ref="L21:M21"/>
    <mergeCell ref="N21:O21"/>
    <mergeCell ref="P21:Q21"/>
    <mergeCell ref="R21:S21"/>
    <mergeCell ref="T21:U21"/>
    <mergeCell ref="V21:Z21"/>
    <mergeCell ref="AA21:AH21"/>
    <mergeCell ref="A22:AH22"/>
    <mergeCell ref="W23:Z23"/>
    <mergeCell ref="AB23:AH23"/>
    <mergeCell ref="W24:Z24"/>
    <mergeCell ref="AB24:AH24"/>
    <mergeCell ref="AA26:AH26"/>
    <mergeCell ref="A27:AH27"/>
    <mergeCell ref="W28:Z28"/>
    <mergeCell ref="AB28:AH28"/>
    <mergeCell ref="W29:Z29"/>
    <mergeCell ref="AB29:AH29"/>
    <mergeCell ref="L26:M26"/>
    <mergeCell ref="N26:O26"/>
    <mergeCell ref="P26:Q26"/>
    <mergeCell ref="R26:S26"/>
    <mergeCell ref="T26:U26"/>
    <mergeCell ref="V26:Z26"/>
    <mergeCell ref="A33:W33"/>
    <mergeCell ref="X33:AH33"/>
    <mergeCell ref="L30:M30"/>
    <mergeCell ref="N30:O30"/>
    <mergeCell ref="P30:Q30"/>
    <mergeCell ref="R30:S30"/>
    <mergeCell ref="T30:U30"/>
    <mergeCell ref="V30:Z30"/>
    <mergeCell ref="AA30:AH30"/>
    <mergeCell ref="A31:W31"/>
    <mergeCell ref="X31:AH31"/>
    <mergeCell ref="A32:W32"/>
    <mergeCell ref="X32:AH32"/>
  </mergeCells>
  <hyperlinks>
    <hyperlink ref="AI1" location="Indice!B3" display="Indice" xr:uid="{91CA8EC4-BB94-4F52-A23B-D9A29C016C59}"/>
  </hyperlinks>
  <pageMargins left="0" right="0" top="0" bottom="0"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96A6B-3F00-41B6-8B08-C7D505EB1456}">
  <sheetPr>
    <outlinePr summaryBelow="0"/>
  </sheetPr>
  <dimension ref="A1:AE16"/>
  <sheetViews>
    <sheetView workbookViewId="0">
      <selection activeCell="AE1" sqref="AE1"/>
    </sheetView>
  </sheetViews>
  <sheetFormatPr baseColWidth="10" defaultColWidth="9.140625" defaultRowHeight="15"/>
  <cols>
    <col min="1" max="1" width="9.85546875" customWidth="1"/>
    <col min="2" max="2" width="0.7109375" customWidth="1"/>
    <col min="3" max="3" width="7.28515625" customWidth="1"/>
    <col min="4" max="4" width="0.7109375" customWidth="1"/>
    <col min="5" max="5" width="8.7109375" customWidth="1"/>
    <col min="6" max="6" width="0.7109375" customWidth="1"/>
    <col min="7" max="7" width="8.7109375" customWidth="1"/>
    <col min="8" max="8" width="0.7109375" customWidth="1"/>
    <col min="9" max="9" width="8.7109375" customWidth="1"/>
    <col min="10" max="10" width="0.7109375" customWidth="1"/>
    <col min="11" max="11" width="8.7109375" customWidth="1"/>
    <col min="12" max="12" width="0.7109375" customWidth="1"/>
    <col min="13" max="13" width="8.7109375" customWidth="1"/>
    <col min="14" max="14" width="0.7109375" customWidth="1"/>
    <col min="15" max="15" width="8.7109375" customWidth="1"/>
    <col min="16" max="16" width="0.7109375" customWidth="1"/>
    <col min="17" max="17" width="8.7109375" customWidth="1"/>
    <col min="18" max="18" width="0.7109375" customWidth="1"/>
    <col min="19" max="19" width="4.42578125" customWidth="1"/>
    <col min="20" max="20" width="5.140625" customWidth="1"/>
    <col min="21" max="21" width="0.140625" customWidth="1"/>
    <col min="22" max="22" width="0.42578125" customWidth="1"/>
    <col min="23" max="23" width="0.85546875" customWidth="1"/>
    <col min="24" max="24" width="1.42578125" customWidth="1"/>
    <col min="25" max="25" width="0.28515625" customWidth="1"/>
    <col min="26" max="26" width="1.7109375" customWidth="1"/>
    <col min="27" max="27" width="0.140625" customWidth="1"/>
    <col min="28" max="28" width="1.85546875" customWidth="1"/>
    <col min="29" max="30" width="0.140625" customWidth="1"/>
  </cols>
  <sheetData>
    <row r="1" spans="1:31" ht="18.95" customHeight="1">
      <c r="A1" s="1"/>
      <c r="B1" s="1"/>
      <c r="C1" s="1078" t="s">
        <v>104</v>
      </c>
      <c r="D1" s="1079"/>
      <c r="E1" s="1079"/>
      <c r="F1" s="1079"/>
      <c r="G1" s="1079"/>
      <c r="H1" s="1079"/>
      <c r="I1" s="1079"/>
      <c r="J1" s="1079"/>
      <c r="K1" s="1079"/>
      <c r="L1" s="1079"/>
      <c r="M1" s="1079"/>
      <c r="N1" s="1079"/>
      <c r="O1" s="1079"/>
      <c r="P1" s="1079"/>
      <c r="Q1" s="1079"/>
      <c r="R1" s="1079"/>
      <c r="S1" s="1079"/>
      <c r="T1" s="1079"/>
      <c r="U1" s="1079"/>
      <c r="V1" s="1"/>
      <c r="W1" s="1"/>
      <c r="X1" s="1076" t="s">
        <v>0</v>
      </c>
      <c r="Y1" s="1077"/>
      <c r="Z1" s="1077"/>
      <c r="AA1" s="1077"/>
      <c r="AB1" s="1077"/>
      <c r="AC1" s="1077"/>
      <c r="AD1" s="1"/>
      <c r="AE1" s="1032" t="s">
        <v>3055</v>
      </c>
    </row>
    <row r="2" spans="1:31" ht="9.9499999999999993" customHeight="1">
      <c r="A2" s="1"/>
      <c r="B2" s="1"/>
      <c r="C2" s="3"/>
      <c r="D2" s="3"/>
      <c r="E2" s="3"/>
      <c r="F2" s="3"/>
      <c r="G2" s="3"/>
      <c r="H2" s="3"/>
      <c r="I2" s="3"/>
      <c r="J2" s="3"/>
      <c r="K2" s="3"/>
      <c r="L2" s="3"/>
      <c r="M2" s="3"/>
      <c r="N2" s="3"/>
      <c r="O2" s="3"/>
      <c r="P2" s="3"/>
      <c r="Q2" s="3"/>
      <c r="R2" s="3"/>
      <c r="S2" s="3"/>
      <c r="T2" s="3"/>
      <c r="U2" s="3"/>
      <c r="V2" s="1076">
        <v>1</v>
      </c>
      <c r="W2" s="1077"/>
      <c r="X2" s="1077"/>
      <c r="Y2" s="1"/>
      <c r="Z2" s="1076" t="s">
        <v>2</v>
      </c>
      <c r="AA2" s="1077"/>
      <c r="AB2" s="1"/>
      <c r="AC2" s="1"/>
      <c r="AD2" s="1"/>
    </row>
    <row r="3" spans="1:31" ht="14.1" customHeight="1">
      <c r="A3" s="1"/>
      <c r="B3" s="1"/>
      <c r="C3" s="1080" t="s">
        <v>441</v>
      </c>
      <c r="D3" s="1081"/>
      <c r="E3" s="1081"/>
      <c r="F3" s="1081"/>
      <c r="G3" s="1081"/>
      <c r="H3" s="1081"/>
      <c r="I3" s="1081"/>
      <c r="J3" s="1081"/>
      <c r="K3" s="1081"/>
      <c r="L3" s="1081"/>
      <c r="M3" s="1081"/>
      <c r="N3" s="1081"/>
      <c r="O3" s="1081"/>
      <c r="P3" s="1081"/>
      <c r="Q3" s="1081"/>
      <c r="R3" s="1081"/>
      <c r="S3" s="1081"/>
      <c r="T3" s="1081"/>
      <c r="U3" s="1081"/>
      <c r="V3" s="2"/>
      <c r="W3" s="2"/>
      <c r="X3" s="2"/>
      <c r="Y3" s="1"/>
      <c r="Z3" s="2"/>
      <c r="AA3" s="2"/>
      <c r="AB3" s="1"/>
      <c r="AC3" s="1"/>
      <c r="AD3" s="1"/>
    </row>
    <row r="4" spans="1:31" ht="11.1" customHeight="1">
      <c r="A4" s="1222" t="s">
        <v>7</v>
      </c>
      <c r="B4" s="1223"/>
      <c r="C4" s="1223"/>
      <c r="D4" s="1223"/>
      <c r="E4" s="1223"/>
      <c r="F4" s="1223"/>
      <c r="G4" s="1223"/>
      <c r="H4" s="1223"/>
      <c r="I4" s="1223"/>
      <c r="J4" s="1223"/>
      <c r="K4" s="1223"/>
      <c r="L4" s="1223"/>
      <c r="M4" s="1223"/>
      <c r="N4" s="1223"/>
      <c r="O4" s="1223"/>
      <c r="P4" s="1223"/>
      <c r="Q4" s="1223"/>
      <c r="R4" s="1223"/>
      <c r="S4" s="1223"/>
      <c r="T4" s="1223"/>
      <c r="U4" s="1223"/>
      <c r="V4" s="1223"/>
      <c r="W4" s="1223"/>
      <c r="X4" s="1223"/>
      <c r="Y4" s="1223"/>
      <c r="Z4" s="1223"/>
      <c r="AA4" s="1223"/>
      <c r="AB4" s="1223"/>
      <c r="AC4" s="1"/>
      <c r="AD4" s="1"/>
    </row>
    <row r="5" spans="1:31" ht="11.1" customHeight="1">
      <c r="A5" s="1222" t="s">
        <v>442</v>
      </c>
      <c r="B5" s="1223"/>
      <c r="C5" s="1223"/>
      <c r="D5" s="1223"/>
      <c r="E5" s="1223"/>
      <c r="F5" s="1223"/>
      <c r="G5" s="1223"/>
      <c r="H5" s="1223"/>
      <c r="I5" s="1223"/>
      <c r="J5" s="1223"/>
      <c r="K5" s="1223"/>
      <c r="L5" s="1223"/>
      <c r="M5" s="1223"/>
      <c r="N5" s="1223"/>
      <c r="O5" s="1223"/>
      <c r="P5" s="1223"/>
      <c r="Q5" s="1223"/>
      <c r="R5" s="1223"/>
      <c r="S5" s="1223"/>
      <c r="T5" s="1223"/>
      <c r="U5" s="1223"/>
      <c r="V5" s="1223"/>
      <c r="W5" s="1223"/>
      <c r="X5" s="1223"/>
      <c r="Y5" s="1223"/>
      <c r="Z5" s="1223"/>
      <c r="AA5" s="1223"/>
      <c r="AB5" s="1223"/>
      <c r="AC5" s="1"/>
      <c r="AD5" s="1"/>
    </row>
    <row r="6" spans="1:31" ht="11.1" customHeight="1">
      <c r="A6" s="1222" t="s">
        <v>443</v>
      </c>
      <c r="B6" s="1223"/>
      <c r="C6" s="1223"/>
      <c r="D6" s="1223"/>
      <c r="E6" s="1223"/>
      <c r="F6" s="1223"/>
      <c r="G6" s="1223"/>
      <c r="H6" s="1223"/>
      <c r="I6" s="1223"/>
      <c r="J6" s="1223"/>
      <c r="K6" s="1223"/>
      <c r="L6" s="1223"/>
      <c r="M6" s="1223"/>
      <c r="N6" s="1223"/>
      <c r="O6" s="1223"/>
      <c r="P6" s="1223"/>
      <c r="Q6" s="1223"/>
      <c r="R6" s="1223"/>
      <c r="S6" s="1223"/>
      <c r="T6" s="1223"/>
      <c r="U6" s="1223"/>
      <c r="V6" s="1223"/>
      <c r="W6" s="1223"/>
      <c r="X6" s="1223"/>
      <c r="Y6" s="1223"/>
      <c r="Z6" s="1223"/>
      <c r="AA6" s="1223"/>
      <c r="AB6" s="1223"/>
      <c r="AC6" s="1"/>
      <c r="AD6" s="1"/>
    </row>
    <row r="7" spans="1:31" ht="11.1" customHeight="1">
      <c r="A7" s="1222" t="s">
        <v>60</v>
      </c>
      <c r="B7" s="1223"/>
      <c r="C7" s="1223"/>
      <c r="D7" s="1223"/>
      <c r="E7" s="1223"/>
      <c r="F7" s="1223"/>
      <c r="G7" s="1223"/>
      <c r="H7" s="1223"/>
      <c r="I7" s="1223"/>
      <c r="J7" s="1223"/>
      <c r="K7" s="1223"/>
      <c r="L7" s="1223"/>
      <c r="M7" s="1223"/>
      <c r="N7" s="1223"/>
      <c r="O7" s="1223"/>
      <c r="P7" s="1223"/>
      <c r="Q7" s="1223"/>
      <c r="R7" s="1223"/>
      <c r="S7" s="1223"/>
      <c r="T7" s="1223"/>
      <c r="U7" s="1223"/>
      <c r="V7" s="1223"/>
      <c r="W7" s="1223"/>
      <c r="X7" s="1223"/>
      <c r="Y7" s="1223"/>
      <c r="Z7" s="1223"/>
      <c r="AA7" s="1223"/>
      <c r="AB7" s="1223"/>
      <c r="AC7" s="1"/>
      <c r="AD7" s="1"/>
    </row>
    <row r="8" spans="1:31" ht="26.1" customHeight="1">
      <c r="A8" s="93" t="s">
        <v>61</v>
      </c>
      <c r="B8" s="4"/>
      <c r="C8" s="93" t="s">
        <v>181</v>
      </c>
      <c r="D8" s="4"/>
      <c r="E8" s="1225" t="s">
        <v>107</v>
      </c>
      <c r="F8" s="1226"/>
      <c r="G8" s="1226"/>
      <c r="H8" s="1226"/>
      <c r="I8" s="1226"/>
      <c r="J8" s="1226"/>
      <c r="K8" s="1226"/>
      <c r="L8" s="1226"/>
      <c r="M8" s="1226"/>
      <c r="N8" s="1226"/>
      <c r="O8" s="1226"/>
      <c r="P8" s="1226"/>
      <c r="Q8" s="1226"/>
      <c r="R8" s="4"/>
      <c r="S8" s="1240" t="s">
        <v>9</v>
      </c>
      <c r="T8" s="1241"/>
      <c r="U8" s="4"/>
      <c r="V8" s="4"/>
      <c r="W8" s="1240" t="s">
        <v>14</v>
      </c>
      <c r="X8" s="1241"/>
      <c r="Y8" s="1241"/>
      <c r="Z8" s="1241"/>
      <c r="AA8" s="1241"/>
      <c r="AB8" s="1241"/>
      <c r="AC8" s="1241"/>
      <c r="AD8" s="1241"/>
    </row>
    <row r="9" spans="1:31" ht="11.1" customHeight="1">
      <c r="A9" s="94"/>
      <c r="B9" s="4"/>
      <c r="C9" s="94"/>
      <c r="D9" s="4"/>
      <c r="E9" s="86" t="s">
        <v>108</v>
      </c>
      <c r="F9" s="4"/>
      <c r="G9" s="86" t="s">
        <v>109</v>
      </c>
      <c r="H9" s="4"/>
      <c r="I9" s="86" t="s">
        <v>110</v>
      </c>
      <c r="J9" s="4"/>
      <c r="K9" s="86" t="s">
        <v>111</v>
      </c>
      <c r="L9" s="4"/>
      <c r="M9" s="86" t="s">
        <v>112</v>
      </c>
      <c r="N9" s="4"/>
      <c r="O9" s="86" t="s">
        <v>113</v>
      </c>
      <c r="P9" s="4"/>
      <c r="Q9" s="86" t="s">
        <v>114</v>
      </c>
      <c r="R9" s="4"/>
      <c r="S9" s="95"/>
      <c r="T9" s="95"/>
      <c r="U9" s="4"/>
      <c r="V9" s="4"/>
      <c r="W9" s="95"/>
      <c r="X9" s="95"/>
      <c r="Y9" s="95"/>
      <c r="Z9" s="95"/>
      <c r="AA9" s="95"/>
      <c r="AB9" s="95"/>
      <c r="AC9" s="95"/>
      <c r="AD9" s="95"/>
    </row>
    <row r="10" spans="1:31" ht="9.9499999999999993" customHeight="1">
      <c r="A10" s="1221" t="s">
        <v>444</v>
      </c>
      <c r="B10" s="1202"/>
      <c r="C10" s="1202"/>
      <c r="D10" s="1202"/>
      <c r="E10" s="1202"/>
      <c r="F10" s="1202"/>
      <c r="G10" s="1202"/>
      <c r="H10" s="1202"/>
      <c r="I10" s="1202"/>
      <c r="J10" s="1202"/>
      <c r="K10" s="1202"/>
      <c r="L10" s="1202"/>
      <c r="M10" s="1202"/>
      <c r="N10" s="1202"/>
      <c r="O10" s="1202"/>
      <c r="P10" s="1202"/>
      <c r="Q10" s="1202"/>
      <c r="R10" s="1202"/>
      <c r="S10" s="1202"/>
      <c r="T10" s="1202"/>
      <c r="U10" s="1202"/>
      <c r="V10" s="1202"/>
      <c r="W10" s="1202"/>
      <c r="X10" s="1202"/>
      <c r="Y10" s="1202"/>
      <c r="Z10" s="1202"/>
      <c r="AA10" s="1202"/>
      <c r="AB10" s="1202"/>
      <c r="AC10" s="1202"/>
      <c r="AD10" s="1202"/>
    </row>
    <row r="11" spans="1:31" ht="9.9499999999999993" customHeight="1">
      <c r="A11" s="45" t="s">
        <v>56</v>
      </c>
      <c r="B11" s="1"/>
      <c r="C11" s="45" t="s">
        <v>445</v>
      </c>
      <c r="D11" s="1"/>
      <c r="E11" s="46" t="s">
        <v>19</v>
      </c>
      <c r="F11" s="1"/>
      <c r="G11" s="46" t="s">
        <v>19</v>
      </c>
      <c r="H11" s="1"/>
      <c r="I11" s="46" t="s">
        <v>19</v>
      </c>
      <c r="J11" s="1"/>
      <c r="K11" s="46" t="s">
        <v>19</v>
      </c>
      <c r="L11" s="1"/>
      <c r="M11" s="46" t="s">
        <v>19</v>
      </c>
      <c r="N11" s="1"/>
      <c r="O11" s="46" t="s">
        <v>19</v>
      </c>
      <c r="P11" s="1"/>
      <c r="Q11" s="46">
        <v>78</v>
      </c>
      <c r="R11" s="1"/>
      <c r="S11" s="1142">
        <v>78</v>
      </c>
      <c r="T11" s="1143"/>
      <c r="U11" s="1"/>
      <c r="V11" s="1"/>
      <c r="W11" s="1144">
        <v>1</v>
      </c>
      <c r="X11" s="1143"/>
      <c r="Y11" s="1143"/>
      <c r="Z11" s="1143"/>
      <c r="AA11" s="1143"/>
      <c r="AB11" s="1143"/>
      <c r="AC11" s="1143"/>
      <c r="AD11" s="1143"/>
    </row>
    <row r="12" spans="1:31" ht="9.9499999999999993" customHeight="1">
      <c r="A12" s="83" t="s">
        <v>446</v>
      </c>
      <c r="B12" s="4"/>
      <c r="C12" s="4"/>
      <c r="D12" s="4"/>
      <c r="E12" s="96" t="s">
        <v>19</v>
      </c>
      <c r="F12" s="4"/>
      <c r="G12" s="96" t="s">
        <v>19</v>
      </c>
      <c r="H12" s="4"/>
      <c r="I12" s="96" t="s">
        <v>19</v>
      </c>
      <c r="J12" s="4"/>
      <c r="K12" s="96" t="s">
        <v>19</v>
      </c>
      <c r="L12" s="4"/>
      <c r="M12" s="96" t="s">
        <v>19</v>
      </c>
      <c r="N12" s="4"/>
      <c r="O12" s="96" t="s">
        <v>19</v>
      </c>
      <c r="P12" s="4"/>
      <c r="Q12" s="96">
        <v>78</v>
      </c>
      <c r="R12" s="4"/>
      <c r="S12" s="1220">
        <v>78</v>
      </c>
      <c r="T12" s="1089"/>
      <c r="U12" s="4"/>
      <c r="V12" s="4"/>
      <c r="W12" s="1239">
        <v>1</v>
      </c>
      <c r="X12" s="1089"/>
      <c r="Y12" s="1089"/>
      <c r="Z12" s="1089"/>
      <c r="AA12" s="1089"/>
      <c r="AB12" s="1089"/>
      <c r="AC12" s="1089"/>
      <c r="AD12" s="1089"/>
    </row>
    <row r="13" spans="1:31" ht="9.9499999999999993" customHeight="1">
      <c r="A13" s="83" t="s">
        <v>14</v>
      </c>
      <c r="B13" s="4"/>
      <c r="C13" s="4"/>
      <c r="D13" s="4"/>
      <c r="E13" s="97" t="s">
        <v>19</v>
      </c>
      <c r="F13" s="4"/>
      <c r="G13" s="97" t="s">
        <v>19</v>
      </c>
      <c r="H13" s="4"/>
      <c r="I13" s="97" t="s">
        <v>19</v>
      </c>
      <c r="J13" s="4"/>
      <c r="K13" s="97" t="s">
        <v>19</v>
      </c>
      <c r="L13" s="4"/>
      <c r="M13" s="97" t="s">
        <v>19</v>
      </c>
      <c r="N13" s="4"/>
      <c r="O13" s="97" t="s">
        <v>19</v>
      </c>
      <c r="P13" s="4"/>
      <c r="Q13" s="97">
        <v>1</v>
      </c>
      <c r="R13" s="4"/>
      <c r="S13" s="1239">
        <v>1</v>
      </c>
      <c r="T13" s="1089"/>
      <c r="U13" s="4"/>
      <c r="V13" s="4"/>
      <c r="W13" s="1239" t="s">
        <v>19</v>
      </c>
      <c r="X13" s="1089"/>
      <c r="Y13" s="1089"/>
      <c r="Z13" s="1089"/>
      <c r="AA13" s="1089"/>
      <c r="AB13" s="1089"/>
      <c r="AC13" s="1089"/>
      <c r="AD13" s="1089"/>
    </row>
    <row r="14" spans="1:31" ht="9.9499999999999993" customHeight="1">
      <c r="A14" s="83" t="s">
        <v>9</v>
      </c>
      <c r="B14" s="4"/>
      <c r="C14" s="4"/>
      <c r="D14" s="4"/>
      <c r="E14" s="96" t="s">
        <v>19</v>
      </c>
      <c r="F14" s="4"/>
      <c r="G14" s="96" t="s">
        <v>19</v>
      </c>
      <c r="H14" s="4"/>
      <c r="I14" s="96" t="s">
        <v>19</v>
      </c>
      <c r="J14" s="4"/>
      <c r="K14" s="96" t="s">
        <v>19</v>
      </c>
      <c r="L14" s="4"/>
      <c r="M14" s="96" t="s">
        <v>19</v>
      </c>
      <c r="N14" s="4"/>
      <c r="O14" s="96" t="s">
        <v>19</v>
      </c>
      <c r="P14" s="4"/>
      <c r="Q14" s="96">
        <v>78</v>
      </c>
      <c r="R14" s="4"/>
      <c r="S14" s="1220">
        <v>78</v>
      </c>
      <c r="T14" s="1089"/>
      <c r="U14" s="4"/>
      <c r="V14" s="4"/>
      <c r="W14" s="1239">
        <v>1</v>
      </c>
      <c r="X14" s="1089"/>
      <c r="Y14" s="1089"/>
      <c r="Z14" s="1089"/>
      <c r="AA14" s="1089"/>
      <c r="AB14" s="1089"/>
      <c r="AC14" s="1089"/>
      <c r="AD14" s="1089"/>
    </row>
    <row r="15" spans="1:31" ht="9.9499999999999993" customHeight="1">
      <c r="A15" s="83" t="s">
        <v>14</v>
      </c>
      <c r="B15" s="4"/>
      <c r="C15" s="4"/>
      <c r="D15" s="4"/>
      <c r="E15" s="97" t="s">
        <v>19</v>
      </c>
      <c r="F15" s="4"/>
      <c r="G15" s="97" t="s">
        <v>19</v>
      </c>
      <c r="H15" s="4"/>
      <c r="I15" s="97" t="s">
        <v>19</v>
      </c>
      <c r="J15" s="4"/>
      <c r="K15" s="97" t="s">
        <v>19</v>
      </c>
      <c r="L15" s="4"/>
      <c r="M15" s="97" t="s">
        <v>19</v>
      </c>
      <c r="N15" s="4"/>
      <c r="O15" s="97" t="s">
        <v>19</v>
      </c>
      <c r="P15" s="4"/>
      <c r="Q15" s="97">
        <v>1</v>
      </c>
      <c r="R15" s="4"/>
      <c r="S15" s="1239">
        <v>1</v>
      </c>
      <c r="T15" s="1089"/>
      <c r="U15" s="4"/>
      <c r="V15" s="4"/>
      <c r="W15" s="1239" t="s">
        <v>19</v>
      </c>
      <c r="X15" s="1089"/>
      <c r="Y15" s="1089"/>
      <c r="Z15" s="1089"/>
      <c r="AA15" s="1089"/>
      <c r="AB15" s="1089"/>
      <c r="AC15" s="1089"/>
      <c r="AD15" s="1089"/>
    </row>
    <row r="16" spans="1:31" ht="9.9499999999999993" customHeight="1">
      <c r="A16" s="1"/>
      <c r="B16" s="1"/>
      <c r="C16" s="1"/>
      <c r="D16" s="1"/>
      <c r="E16" s="1"/>
      <c r="F16" s="1"/>
      <c r="G16" s="1"/>
      <c r="H16" s="1"/>
      <c r="I16" s="1"/>
      <c r="J16" s="1"/>
      <c r="K16" s="1"/>
      <c r="L16" s="1"/>
      <c r="M16" s="1"/>
      <c r="N16" s="1"/>
      <c r="O16" s="1"/>
      <c r="P16" s="1"/>
      <c r="Q16" s="1"/>
      <c r="R16" s="1"/>
      <c r="S16" s="1"/>
      <c r="T16" s="1153" t="s">
        <v>447</v>
      </c>
      <c r="U16" s="1154"/>
      <c r="V16" s="1154"/>
      <c r="W16" s="1154"/>
      <c r="X16" s="1154"/>
      <c r="Y16" s="1154"/>
      <c r="Z16" s="1154"/>
      <c r="AA16" s="1154"/>
      <c r="AB16" s="1154"/>
      <c r="AC16" s="1154"/>
      <c r="AD16" s="1154"/>
    </row>
  </sheetData>
  <mergeCells count="24">
    <mergeCell ref="A4:AB4"/>
    <mergeCell ref="C1:U1"/>
    <mergeCell ref="X1:AC1"/>
    <mergeCell ref="V2:X2"/>
    <mergeCell ref="Z2:AA2"/>
    <mergeCell ref="C3:U3"/>
    <mergeCell ref="S13:T13"/>
    <mergeCell ref="W13:AD13"/>
    <mergeCell ref="A5:AB5"/>
    <mergeCell ref="A6:AB6"/>
    <mergeCell ref="A7:AB7"/>
    <mergeCell ref="E8:Q8"/>
    <mergeCell ref="S8:T8"/>
    <mergeCell ref="W8:AD8"/>
    <mergeCell ref="A10:AD10"/>
    <mergeCell ref="S11:T11"/>
    <mergeCell ref="W11:AD11"/>
    <mergeCell ref="S12:T12"/>
    <mergeCell ref="W12:AD12"/>
    <mergeCell ref="S14:T14"/>
    <mergeCell ref="W14:AD14"/>
    <mergeCell ref="S15:T15"/>
    <mergeCell ref="W15:AD15"/>
    <mergeCell ref="T16:AD16"/>
  </mergeCells>
  <hyperlinks>
    <hyperlink ref="AE1" location="Indice!B3" display="Indice" xr:uid="{80DA803F-D2C6-4D56-8E9D-FE6CBF42E23B}"/>
  </hyperlinks>
  <pageMargins left="0" right="0" top="0" bottom="0" header="0" footer="0"/>
  <pageSetup orientation="portrait"/>
  <ignoredErrors>
    <ignoredError sqref="E9" twoDigitTextYear="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78F66-5C62-427D-8927-CD502B8F2554}">
  <sheetPr>
    <outlinePr summaryBelow="0"/>
  </sheetPr>
  <dimension ref="A1:AM32"/>
  <sheetViews>
    <sheetView workbookViewId="0">
      <selection activeCell="F10" sqref="F10"/>
    </sheetView>
  </sheetViews>
  <sheetFormatPr baseColWidth="10" defaultColWidth="9.140625" defaultRowHeight="15"/>
  <cols>
    <col min="1" max="1" width="5.42578125" customWidth="1"/>
    <col min="2" max="2" width="0.42578125" customWidth="1"/>
    <col min="3" max="3" width="1" customWidth="1"/>
    <col min="4" max="4" width="6.140625" customWidth="1"/>
    <col min="5" max="5" width="0.42578125" customWidth="1"/>
    <col min="6" max="6" width="9" customWidth="1"/>
    <col min="7" max="7" width="0.42578125" customWidth="1"/>
    <col min="8" max="8" width="9" customWidth="1"/>
    <col min="9" max="9" width="0.42578125" customWidth="1"/>
    <col min="10" max="10" width="8.7109375" customWidth="1"/>
    <col min="11" max="11" width="0.28515625" customWidth="1"/>
    <col min="12" max="12" width="0.42578125" customWidth="1"/>
    <col min="13" max="13" width="9" customWidth="1"/>
    <col min="14" max="14" width="0.42578125" customWidth="1"/>
    <col min="15" max="15" width="8.28515625" customWidth="1"/>
    <col min="16" max="16" width="0.7109375" customWidth="1"/>
    <col min="17" max="17" width="0.42578125" customWidth="1"/>
    <col min="18" max="18" width="8.28515625" customWidth="1"/>
    <col min="19" max="19" width="0.7109375" customWidth="1"/>
    <col min="20" max="20" width="0.42578125" customWidth="1"/>
    <col min="21" max="21" width="9" customWidth="1"/>
    <col min="22" max="22" width="0.42578125" customWidth="1"/>
    <col min="23" max="23" width="9" customWidth="1"/>
    <col min="24" max="24" width="0.42578125" customWidth="1"/>
    <col min="25" max="25" width="9" customWidth="1"/>
    <col min="26" max="26" width="0.42578125" customWidth="1"/>
    <col min="27" max="27" width="5" customWidth="1"/>
    <col min="28" max="28" width="4" customWidth="1"/>
    <col min="29" max="29" width="0.42578125" customWidth="1"/>
    <col min="30" max="30" width="9" customWidth="1"/>
    <col min="31" max="31" width="0.42578125" customWidth="1"/>
    <col min="32" max="32" width="1.85546875" customWidth="1"/>
    <col min="33" max="33" width="1.28515625" customWidth="1"/>
    <col min="34" max="34" width="1.42578125" customWidth="1"/>
    <col min="35" max="35" width="0.140625" customWidth="1"/>
    <col min="36" max="36" width="1.85546875" customWidth="1"/>
    <col min="37" max="37" width="4.85546875" customWidth="1"/>
    <col min="38" max="38" width="0.140625" customWidth="1"/>
  </cols>
  <sheetData>
    <row r="1" spans="1:39">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132" t="s">
        <v>0</v>
      </c>
      <c r="AI1" s="1133"/>
      <c r="AJ1" s="1133"/>
      <c r="AK1" s="1133"/>
      <c r="AL1" s="1133"/>
      <c r="AM1" s="1032" t="s">
        <v>3055</v>
      </c>
    </row>
    <row r="2" spans="1:39" ht="18.95" customHeight="1">
      <c r="A2" s="1"/>
      <c r="B2" s="1"/>
      <c r="C2" s="1"/>
      <c r="D2" s="1134" t="s">
        <v>448</v>
      </c>
      <c r="E2" s="1135"/>
      <c r="F2" s="1135"/>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
      <c r="AH2" s="21"/>
      <c r="AI2" s="21"/>
      <c r="AJ2" s="21"/>
      <c r="AK2" s="21"/>
      <c r="AL2" s="21"/>
    </row>
    <row r="3" spans="1:39" ht="9.9499999999999993" customHeight="1">
      <c r="A3" s="1"/>
      <c r="B3" s="1"/>
      <c r="C3" s="1"/>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1132">
        <v>1</v>
      </c>
      <c r="AH3" s="1133"/>
      <c r="AI3" s="1"/>
      <c r="AJ3" s="98" t="s">
        <v>2</v>
      </c>
      <c r="AK3" s="1132">
        <v>1</v>
      </c>
      <c r="AL3" s="1133"/>
    </row>
    <row r="4" spans="1:39" ht="14.1" customHeight="1">
      <c r="A4" s="1136" t="s">
        <v>90</v>
      </c>
      <c r="B4" s="1137"/>
      <c r="C4" s="1137"/>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c r="AG4" s="1137"/>
      <c r="AH4" s="1137"/>
      <c r="AI4" s="1137"/>
      <c r="AJ4" s="1137"/>
      <c r="AK4" s="1137"/>
      <c r="AL4" s="1137"/>
    </row>
    <row r="5" spans="1:39" ht="14.1" customHeight="1">
      <c r="A5" s="1250" t="s">
        <v>92</v>
      </c>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c r="AI5" s="1251"/>
      <c r="AJ5" s="1251"/>
      <c r="AK5" s="1251"/>
      <c r="AL5" s="1251"/>
    </row>
    <row r="6" spans="1:39" ht="12" customHeight="1">
      <c r="A6" s="1070" t="s">
        <v>7</v>
      </c>
      <c r="B6" s="1071"/>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071"/>
      <c r="AE6" s="1071"/>
      <c r="AF6" s="1071"/>
      <c r="AG6" s="1071"/>
      <c r="AH6" s="1071"/>
      <c r="AI6" s="1071"/>
      <c r="AJ6" s="1071"/>
      <c r="AK6" s="1071"/>
      <c r="AL6" s="1071"/>
    </row>
    <row r="7" spans="1:39" ht="12" customHeight="1">
      <c r="A7" s="1250" t="s">
        <v>180</v>
      </c>
      <c r="B7" s="1251"/>
      <c r="C7" s="1251"/>
      <c r="D7" s="1251"/>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1"/>
      <c r="AE7" s="1251"/>
      <c r="AF7" s="1251"/>
      <c r="AG7" s="1251"/>
      <c r="AH7" s="1251"/>
      <c r="AI7" s="1251"/>
      <c r="AJ7" s="1251"/>
      <c r="AK7" s="1251"/>
      <c r="AL7" s="1251"/>
    </row>
    <row r="8" spans="1:39" ht="12" customHeight="1">
      <c r="A8" s="1070" t="s">
        <v>449</v>
      </c>
      <c r="B8" s="1071"/>
      <c r="C8" s="1071"/>
      <c r="D8" s="1071"/>
      <c r="E8" s="1071"/>
      <c r="F8" s="1071"/>
      <c r="G8" s="1071"/>
      <c r="H8" s="1071"/>
      <c r="I8" s="1071"/>
      <c r="J8" s="1071"/>
      <c r="K8" s="1071"/>
      <c r="L8" s="1071"/>
      <c r="M8" s="1071"/>
      <c r="N8" s="1071"/>
      <c r="O8" s="1071"/>
      <c r="P8" s="1071"/>
      <c r="Q8" s="1071"/>
      <c r="R8" s="1071"/>
      <c r="S8" s="1071"/>
      <c r="T8" s="1071"/>
      <c r="U8" s="1071"/>
      <c r="V8" s="1071"/>
      <c r="W8" s="1071"/>
      <c r="X8" s="1071"/>
      <c r="Y8" s="1071"/>
      <c r="Z8" s="1071"/>
      <c r="AA8" s="1071"/>
      <c r="AB8" s="1071"/>
      <c r="AC8" s="1071"/>
      <c r="AD8" s="1071"/>
      <c r="AE8" s="1071"/>
      <c r="AF8" s="1071"/>
      <c r="AG8" s="1071"/>
      <c r="AH8" s="1071"/>
      <c r="AI8" s="1071"/>
      <c r="AJ8" s="1071"/>
      <c r="AK8" s="1071"/>
      <c r="AL8" s="1071"/>
    </row>
    <row r="9" spans="1:39" ht="24.95" customHeight="1">
      <c r="A9" s="99" t="s">
        <v>61</v>
      </c>
      <c r="B9" s="4"/>
      <c r="C9" s="1252" t="s">
        <v>181</v>
      </c>
      <c r="D9" s="1253"/>
      <c r="E9" s="4"/>
      <c r="F9" s="1254" t="s">
        <v>450</v>
      </c>
      <c r="G9" s="1255"/>
      <c r="H9" s="1255"/>
      <c r="I9" s="1255"/>
      <c r="J9" s="1255"/>
      <c r="K9" s="1255"/>
      <c r="L9" s="1255"/>
      <c r="M9" s="1255"/>
      <c r="N9" s="1255"/>
      <c r="O9" s="1255"/>
      <c r="P9" s="1255"/>
      <c r="Q9" s="1255"/>
      <c r="R9" s="1255"/>
      <c r="S9" s="1255"/>
      <c r="T9" s="1255"/>
      <c r="U9" s="1255"/>
      <c r="V9" s="1255"/>
      <c r="W9" s="1255"/>
      <c r="X9" s="1255"/>
      <c r="Y9" s="1255"/>
      <c r="Z9" s="1255"/>
      <c r="AA9" s="1255"/>
      <c r="AB9" s="1255"/>
      <c r="AC9" s="1255"/>
      <c r="AD9" s="1255"/>
      <c r="AE9" s="1255"/>
      <c r="AF9" s="1255"/>
      <c r="AG9" s="1255"/>
      <c r="AH9" s="1255"/>
      <c r="AI9" s="1255"/>
      <c r="AJ9" s="1255"/>
      <c r="AK9" s="1255"/>
      <c r="AL9" s="1255"/>
    </row>
    <row r="10" spans="1:39" ht="11.1" customHeight="1">
      <c r="A10" s="100"/>
      <c r="B10" s="4"/>
      <c r="C10" s="100"/>
      <c r="D10" s="100"/>
      <c r="E10" s="4"/>
      <c r="F10" s="101" t="s">
        <v>108</v>
      </c>
      <c r="G10" s="4"/>
      <c r="H10" s="101" t="s">
        <v>109</v>
      </c>
      <c r="I10" s="4"/>
      <c r="J10" s="1256" t="s">
        <v>110</v>
      </c>
      <c r="K10" s="1257"/>
      <c r="L10" s="4"/>
      <c r="M10" s="101" t="s">
        <v>111</v>
      </c>
      <c r="N10" s="4"/>
      <c r="O10" s="1256" t="s">
        <v>112</v>
      </c>
      <c r="P10" s="1257"/>
      <c r="Q10" s="4"/>
      <c r="R10" s="1256" t="s">
        <v>113</v>
      </c>
      <c r="S10" s="1257"/>
      <c r="T10" s="4"/>
      <c r="U10" s="101" t="s">
        <v>114</v>
      </c>
      <c r="V10" s="4"/>
      <c r="W10" s="101" t="s">
        <v>115</v>
      </c>
      <c r="X10" s="4"/>
      <c r="Y10" s="101" t="s">
        <v>116</v>
      </c>
      <c r="Z10" s="4"/>
      <c r="AA10" s="1256" t="s">
        <v>117</v>
      </c>
      <c r="AB10" s="1257"/>
      <c r="AC10" s="4"/>
      <c r="AD10" s="101" t="s">
        <v>118</v>
      </c>
      <c r="AE10" s="4"/>
      <c r="AF10" s="1256" t="s">
        <v>451</v>
      </c>
      <c r="AG10" s="1257"/>
      <c r="AH10" s="1257"/>
      <c r="AI10" s="1257"/>
      <c r="AJ10" s="1257"/>
      <c r="AK10" s="1257"/>
      <c r="AL10" s="1257"/>
    </row>
    <row r="11" spans="1:39" ht="11.1" customHeight="1">
      <c r="A11" s="1124" t="s">
        <v>128</v>
      </c>
      <c r="B11" s="1125"/>
      <c r="C11" s="1125"/>
      <c r="D11" s="1125"/>
      <c r="E11" s="1125"/>
      <c r="F11" s="1125"/>
      <c r="G11" s="1125"/>
      <c r="H11" s="1125"/>
      <c r="I11" s="1125"/>
      <c r="J11" s="1125"/>
      <c r="K11" s="1125"/>
      <c r="L11" s="1125"/>
      <c r="M11" s="1125"/>
      <c r="N11" s="1125"/>
      <c r="O11" s="1125"/>
      <c r="P11" s="1125"/>
      <c r="Q11" s="1125"/>
      <c r="R11" s="1125"/>
      <c r="S11" s="1125"/>
      <c r="T11" s="1125"/>
      <c r="U11" s="1125"/>
      <c r="V11" s="1125"/>
      <c r="W11" s="1125"/>
      <c r="X11" s="1125"/>
      <c r="Y11" s="1125"/>
      <c r="Z11" s="1125"/>
      <c r="AA11" s="1125"/>
      <c r="AB11" s="1125"/>
      <c r="AC11" s="1125"/>
      <c r="AD11" s="1125"/>
      <c r="AE11" s="1125"/>
      <c r="AF11" s="1125"/>
      <c r="AG11" s="1125"/>
      <c r="AH11" s="1125"/>
      <c r="AI11" s="1125"/>
      <c r="AJ11" s="1125"/>
      <c r="AK11" s="1125"/>
      <c r="AL11" s="1125"/>
    </row>
    <row r="12" spans="1:39" ht="11.1" customHeight="1">
      <c r="A12" s="1184" t="s">
        <v>29</v>
      </c>
      <c r="B12" s="1185"/>
      <c r="C12" s="1185"/>
      <c r="D12" s="1185"/>
      <c r="E12" s="8"/>
      <c r="F12" s="103">
        <v>4.5999999999999999E-3</v>
      </c>
      <c r="G12" s="8"/>
      <c r="H12" s="103">
        <v>6.0000000000000001E-3</v>
      </c>
      <c r="I12" s="8"/>
      <c r="J12" s="1248">
        <v>0.01</v>
      </c>
      <c r="K12" s="1249"/>
      <c r="L12" s="8"/>
      <c r="M12" s="103" t="s">
        <v>19</v>
      </c>
      <c r="N12" s="8"/>
      <c r="O12" s="1248">
        <v>1.7999999999999999E-2</v>
      </c>
      <c r="P12" s="1249"/>
      <c r="Q12" s="8"/>
      <c r="R12" s="1248" t="s">
        <v>19</v>
      </c>
      <c r="S12" s="1249"/>
      <c r="T12" s="8"/>
      <c r="U12" s="103" t="s">
        <v>19</v>
      </c>
      <c r="V12" s="8"/>
      <c r="W12" s="103">
        <v>4.4999999999999998E-2</v>
      </c>
      <c r="X12" s="8"/>
      <c r="Y12" s="103">
        <v>8.0000000000000002E-3</v>
      </c>
      <c r="Z12" s="8"/>
      <c r="AA12" s="1248">
        <v>6.1999999999999998E-3</v>
      </c>
      <c r="AB12" s="1249"/>
      <c r="AC12" s="8"/>
      <c r="AD12" s="103" t="s">
        <v>19</v>
      </c>
      <c r="AE12" s="8"/>
      <c r="AF12" s="1248">
        <v>5.0000000000000001E-3</v>
      </c>
      <c r="AG12" s="1249"/>
      <c r="AH12" s="1249"/>
      <c r="AI12" s="1249"/>
      <c r="AJ12" s="1249"/>
      <c r="AK12" s="1249"/>
      <c r="AL12" s="1249"/>
    </row>
    <row r="13" spans="1:39" ht="9.9499999999999993" customHeight="1">
      <c r="A13" s="104" t="s">
        <v>19</v>
      </c>
      <c r="B13" s="1"/>
      <c r="C13" s="1244" t="s">
        <v>130</v>
      </c>
      <c r="D13" s="1245"/>
      <c r="E13" s="1"/>
      <c r="F13" s="105" t="s">
        <v>19</v>
      </c>
      <c r="G13" s="1"/>
      <c r="H13" s="105" t="s">
        <v>19</v>
      </c>
      <c r="I13" s="1"/>
      <c r="J13" s="105" t="s">
        <v>19</v>
      </c>
      <c r="K13" s="1"/>
      <c r="L13" s="1"/>
      <c r="M13" s="105" t="s">
        <v>19</v>
      </c>
      <c r="N13" s="1"/>
      <c r="O13" s="1246" t="s">
        <v>19</v>
      </c>
      <c r="P13" s="1247"/>
      <c r="Q13" s="1"/>
      <c r="R13" s="1246" t="s">
        <v>19</v>
      </c>
      <c r="S13" s="1247"/>
      <c r="T13" s="1"/>
      <c r="U13" s="105" t="s">
        <v>19</v>
      </c>
      <c r="V13" s="1"/>
      <c r="W13" s="105" t="s">
        <v>19</v>
      </c>
      <c r="X13" s="1"/>
      <c r="Y13" s="105" t="s">
        <v>19</v>
      </c>
      <c r="Z13" s="1"/>
      <c r="AA13" s="1246">
        <v>6.0000000000000001E-3</v>
      </c>
      <c r="AB13" s="1247"/>
      <c r="AC13" s="1"/>
      <c r="AD13" s="105" t="s">
        <v>19</v>
      </c>
      <c r="AE13" s="1"/>
      <c r="AF13" s="1246" t="s">
        <v>19</v>
      </c>
      <c r="AG13" s="1247"/>
      <c r="AH13" s="1247"/>
      <c r="AI13" s="1247"/>
      <c r="AJ13" s="1247"/>
      <c r="AK13" s="1247"/>
      <c r="AL13" s="1247"/>
    </row>
    <row r="14" spans="1:39" ht="9.9499999999999993" customHeight="1">
      <c r="A14" s="104" t="s">
        <v>19</v>
      </c>
      <c r="B14" s="1"/>
      <c r="C14" s="1244" t="s">
        <v>132</v>
      </c>
      <c r="D14" s="1245"/>
      <c r="E14" s="1"/>
      <c r="F14" s="105" t="s">
        <v>19</v>
      </c>
      <c r="G14" s="1"/>
      <c r="H14" s="105" t="s">
        <v>19</v>
      </c>
      <c r="I14" s="1"/>
      <c r="J14" s="105" t="s">
        <v>19</v>
      </c>
      <c r="K14" s="1"/>
      <c r="L14" s="1"/>
      <c r="M14" s="105" t="s">
        <v>19</v>
      </c>
      <c r="N14" s="1"/>
      <c r="O14" s="1246" t="s">
        <v>19</v>
      </c>
      <c r="P14" s="1247"/>
      <c r="Q14" s="1"/>
      <c r="R14" s="1246" t="s">
        <v>19</v>
      </c>
      <c r="S14" s="1247"/>
      <c r="T14" s="1"/>
      <c r="U14" s="105" t="s">
        <v>19</v>
      </c>
      <c r="V14" s="1"/>
      <c r="W14" s="105" t="s">
        <v>19</v>
      </c>
      <c r="X14" s="1"/>
      <c r="Y14" s="105">
        <v>1.11E-2</v>
      </c>
      <c r="Z14" s="1"/>
      <c r="AA14" s="1246"/>
      <c r="AB14" s="1247"/>
      <c r="AC14" s="1"/>
      <c r="AD14" s="105" t="s">
        <v>19</v>
      </c>
      <c r="AE14" s="1"/>
      <c r="AF14" s="1246" t="s">
        <v>19</v>
      </c>
      <c r="AG14" s="1247"/>
      <c r="AH14" s="1247"/>
      <c r="AI14" s="1247"/>
      <c r="AJ14" s="1247"/>
      <c r="AK14" s="1247"/>
      <c r="AL14" s="1247"/>
    </row>
    <row r="15" spans="1:39" ht="9.9499999999999993" customHeight="1">
      <c r="A15" s="104" t="s">
        <v>19</v>
      </c>
      <c r="B15" s="1"/>
      <c r="C15" s="1244" t="s">
        <v>136</v>
      </c>
      <c r="D15" s="1245"/>
      <c r="E15" s="1"/>
      <c r="F15" s="105">
        <v>3.5000000000000001E-3</v>
      </c>
      <c r="G15" s="1"/>
      <c r="H15" s="105" t="s">
        <v>19</v>
      </c>
      <c r="I15" s="1"/>
      <c r="J15" s="105" t="s">
        <v>19</v>
      </c>
      <c r="K15" s="1"/>
      <c r="L15" s="1"/>
      <c r="M15" s="105" t="s">
        <v>19</v>
      </c>
      <c r="N15" s="1"/>
      <c r="O15" s="1246" t="s">
        <v>19</v>
      </c>
      <c r="P15" s="1247"/>
      <c r="Q15" s="1"/>
      <c r="R15" s="1246" t="s">
        <v>19</v>
      </c>
      <c r="S15" s="1247"/>
      <c r="T15" s="1"/>
      <c r="U15" s="105" t="s">
        <v>19</v>
      </c>
      <c r="V15" s="1"/>
      <c r="W15" s="105" t="s">
        <v>19</v>
      </c>
      <c r="X15" s="1"/>
      <c r="Y15" s="105">
        <v>4.8999999999999998E-3</v>
      </c>
      <c r="Z15" s="1"/>
      <c r="AA15" s="1246">
        <v>4.7999999999999996E-3</v>
      </c>
      <c r="AB15" s="1247"/>
      <c r="AC15" s="1"/>
      <c r="AD15" s="105" t="s">
        <v>19</v>
      </c>
      <c r="AE15" s="1"/>
      <c r="AF15" s="1246">
        <v>5.0000000000000001E-3</v>
      </c>
      <c r="AG15" s="1247"/>
      <c r="AH15" s="1247"/>
      <c r="AI15" s="1247"/>
      <c r="AJ15" s="1247"/>
      <c r="AK15" s="1247"/>
      <c r="AL15" s="1247"/>
    </row>
    <row r="16" spans="1:39" ht="9.9499999999999993" customHeight="1">
      <c r="A16" s="104" t="s">
        <v>19</v>
      </c>
      <c r="B16" s="1"/>
      <c r="C16" s="1244" t="s">
        <v>137</v>
      </c>
      <c r="D16" s="1245"/>
      <c r="E16" s="1"/>
      <c r="F16" s="105"/>
      <c r="G16" s="1"/>
      <c r="H16" s="105" t="s">
        <v>19</v>
      </c>
      <c r="I16" s="1"/>
      <c r="J16" s="105" t="s">
        <v>19</v>
      </c>
      <c r="K16" s="1"/>
      <c r="L16" s="1"/>
      <c r="M16" s="105" t="s">
        <v>19</v>
      </c>
      <c r="N16" s="1"/>
      <c r="O16" s="1246">
        <v>1.7999999999999999E-2</v>
      </c>
      <c r="P16" s="1247"/>
      <c r="Q16" s="1"/>
      <c r="R16" s="1246" t="s">
        <v>19</v>
      </c>
      <c r="S16" s="1247"/>
      <c r="T16" s="1"/>
      <c r="U16" s="105" t="s">
        <v>19</v>
      </c>
      <c r="V16" s="1"/>
      <c r="W16" s="105">
        <v>4.4999999999999998E-2</v>
      </c>
      <c r="X16" s="1"/>
      <c r="Y16" s="105"/>
      <c r="Z16" s="1"/>
      <c r="AA16" s="1246"/>
      <c r="AB16" s="1247"/>
      <c r="AC16" s="1"/>
      <c r="AD16" s="105" t="s">
        <v>19</v>
      </c>
      <c r="AE16" s="1"/>
      <c r="AF16" s="1246"/>
      <c r="AG16" s="1247"/>
      <c r="AH16" s="1247"/>
      <c r="AI16" s="1247"/>
      <c r="AJ16" s="1247"/>
      <c r="AK16" s="1247"/>
      <c r="AL16" s="1247"/>
    </row>
    <row r="17" spans="1:38" ht="9.9499999999999993" customHeight="1">
      <c r="A17" s="104" t="s">
        <v>19</v>
      </c>
      <c r="B17" s="1"/>
      <c r="C17" s="1244" t="s">
        <v>139</v>
      </c>
      <c r="D17" s="1245"/>
      <c r="E17" s="1"/>
      <c r="F17" s="105"/>
      <c r="G17" s="1"/>
      <c r="H17" s="105">
        <v>6.0000000000000001E-3</v>
      </c>
      <c r="I17" s="1"/>
      <c r="J17" s="105" t="s">
        <v>19</v>
      </c>
      <c r="K17" s="1"/>
      <c r="L17" s="1"/>
      <c r="M17" s="105" t="s">
        <v>19</v>
      </c>
      <c r="N17" s="1"/>
      <c r="O17" s="1246"/>
      <c r="P17" s="1247"/>
      <c r="Q17" s="1"/>
      <c r="R17" s="1246" t="s">
        <v>19</v>
      </c>
      <c r="S17" s="1247"/>
      <c r="T17" s="1"/>
      <c r="U17" s="105" t="s">
        <v>19</v>
      </c>
      <c r="V17" s="1"/>
      <c r="W17" s="105"/>
      <c r="X17" s="1"/>
      <c r="Y17" s="105"/>
      <c r="Z17" s="1"/>
      <c r="AA17" s="1246">
        <v>1.15E-2</v>
      </c>
      <c r="AB17" s="1247"/>
      <c r="AC17" s="1"/>
      <c r="AD17" s="105" t="s">
        <v>19</v>
      </c>
      <c r="AE17" s="1"/>
      <c r="AF17" s="1246"/>
      <c r="AG17" s="1247"/>
      <c r="AH17" s="1247"/>
      <c r="AI17" s="1247"/>
      <c r="AJ17" s="1247"/>
      <c r="AK17" s="1247"/>
      <c r="AL17" s="1247"/>
    </row>
    <row r="18" spans="1:38" ht="9.9499999999999993" customHeight="1">
      <c r="A18" s="104" t="s">
        <v>19</v>
      </c>
      <c r="B18" s="1"/>
      <c r="C18" s="1244" t="s">
        <v>140</v>
      </c>
      <c r="D18" s="1245"/>
      <c r="E18" s="1"/>
      <c r="F18" s="105">
        <v>4.7000000000000002E-3</v>
      </c>
      <c r="G18" s="1"/>
      <c r="H18" s="105"/>
      <c r="I18" s="1"/>
      <c r="J18" s="105" t="s">
        <v>19</v>
      </c>
      <c r="K18" s="1"/>
      <c r="L18" s="1"/>
      <c r="M18" s="105" t="s">
        <v>19</v>
      </c>
      <c r="N18" s="1"/>
      <c r="O18" s="1246"/>
      <c r="P18" s="1247"/>
      <c r="Q18" s="1"/>
      <c r="R18" s="1246" t="s">
        <v>19</v>
      </c>
      <c r="S18" s="1247"/>
      <c r="T18" s="1"/>
      <c r="U18" s="105" t="s">
        <v>19</v>
      </c>
      <c r="V18" s="1"/>
      <c r="W18" s="105"/>
      <c r="X18" s="1"/>
      <c r="Y18" s="105"/>
      <c r="Z18" s="1"/>
      <c r="AA18" s="1246"/>
      <c r="AB18" s="1247"/>
      <c r="AC18" s="1"/>
      <c r="AD18" s="105" t="s">
        <v>19</v>
      </c>
      <c r="AE18" s="1"/>
      <c r="AF18" s="1246"/>
      <c r="AG18" s="1247"/>
      <c r="AH18" s="1247"/>
      <c r="AI18" s="1247"/>
      <c r="AJ18" s="1247"/>
      <c r="AK18" s="1247"/>
      <c r="AL18" s="1247"/>
    </row>
    <row r="19" spans="1:38" ht="9.9499999999999993" customHeight="1">
      <c r="A19" s="104" t="s">
        <v>19</v>
      </c>
      <c r="B19" s="1"/>
      <c r="C19" s="1244" t="s">
        <v>142</v>
      </c>
      <c r="D19" s="1245"/>
      <c r="E19" s="1"/>
      <c r="F19" s="105"/>
      <c r="G19" s="1"/>
      <c r="H19" s="105"/>
      <c r="I19" s="1"/>
      <c r="J19" s="105">
        <v>0.01</v>
      </c>
      <c r="K19" s="1"/>
      <c r="L19" s="1"/>
      <c r="M19" s="105" t="s">
        <v>19</v>
      </c>
      <c r="N19" s="1"/>
      <c r="O19" s="1246"/>
      <c r="P19" s="1247"/>
      <c r="Q19" s="1"/>
      <c r="R19" s="1246" t="s">
        <v>19</v>
      </c>
      <c r="S19" s="1247"/>
      <c r="T19" s="1"/>
      <c r="U19" s="105" t="s">
        <v>19</v>
      </c>
      <c r="V19" s="1"/>
      <c r="W19" s="105"/>
      <c r="X19" s="1"/>
      <c r="Y19" s="105"/>
      <c r="Z19" s="1"/>
      <c r="AA19" s="1246"/>
      <c r="AB19" s="1247"/>
      <c r="AC19" s="1"/>
      <c r="AD19" s="105" t="s">
        <v>19</v>
      </c>
      <c r="AE19" s="1"/>
      <c r="AF19" s="1246"/>
      <c r="AG19" s="1247"/>
      <c r="AH19" s="1247"/>
      <c r="AI19" s="1247"/>
      <c r="AJ19" s="1247"/>
      <c r="AK19" s="1247"/>
      <c r="AL19" s="1247"/>
    </row>
    <row r="20" spans="1:38" ht="11.1" customHeight="1">
      <c r="A20" s="1124" t="s">
        <v>145</v>
      </c>
      <c r="B20" s="1125"/>
      <c r="C20" s="1125"/>
      <c r="D20" s="1125"/>
      <c r="E20" s="1125"/>
      <c r="F20" s="1125"/>
      <c r="G20" s="1125"/>
      <c r="H20" s="1125"/>
      <c r="I20" s="1125"/>
      <c r="J20" s="1125"/>
      <c r="K20" s="1125"/>
      <c r="L20" s="1125"/>
      <c r="M20" s="1125"/>
      <c r="N20" s="1125"/>
      <c r="O20" s="1125"/>
      <c r="P20" s="1125"/>
      <c r="Q20" s="1125"/>
      <c r="R20" s="1125"/>
      <c r="S20" s="1125"/>
      <c r="T20" s="1125"/>
      <c r="U20" s="1125"/>
      <c r="V20" s="1125"/>
      <c r="W20" s="1125"/>
      <c r="X20" s="1125"/>
      <c r="Y20" s="1125"/>
      <c r="Z20" s="1125"/>
      <c r="AA20" s="1125"/>
      <c r="AB20" s="1125"/>
      <c r="AC20" s="1125"/>
      <c r="AD20" s="1125"/>
      <c r="AE20" s="1125"/>
      <c r="AF20" s="1125"/>
      <c r="AG20" s="1125"/>
      <c r="AH20" s="1125"/>
      <c r="AI20" s="1125"/>
      <c r="AJ20" s="1125"/>
      <c r="AK20" s="1125"/>
      <c r="AL20" s="1125"/>
    </row>
    <row r="21" spans="1:38" ht="11.1" customHeight="1">
      <c r="A21" s="1184" t="s">
        <v>18</v>
      </c>
      <c r="B21" s="1185"/>
      <c r="C21" s="1185"/>
      <c r="D21" s="1185"/>
      <c r="E21" s="8"/>
      <c r="F21" s="103"/>
      <c r="G21" s="8"/>
      <c r="H21" s="103"/>
      <c r="I21" s="8"/>
      <c r="J21" s="1248"/>
      <c r="K21" s="1249"/>
      <c r="L21" s="8"/>
      <c r="M21" s="103" t="s">
        <v>19</v>
      </c>
      <c r="N21" s="8"/>
      <c r="O21" s="1248"/>
      <c r="P21" s="1249"/>
      <c r="Q21" s="8"/>
      <c r="R21" s="1248" t="s">
        <v>19</v>
      </c>
      <c r="S21" s="1249"/>
      <c r="T21" s="8"/>
      <c r="U21" s="103" t="s">
        <v>19</v>
      </c>
      <c r="V21" s="8"/>
      <c r="W21" s="103"/>
      <c r="X21" s="8"/>
      <c r="Y21" s="103"/>
      <c r="Z21" s="8"/>
      <c r="AA21" s="1248"/>
      <c r="AB21" s="1249"/>
      <c r="AC21" s="8"/>
      <c r="AD21" s="103">
        <v>6.0000000000000001E-3</v>
      </c>
      <c r="AE21" s="8"/>
      <c r="AF21" s="1248"/>
      <c r="AG21" s="1249"/>
      <c r="AH21" s="1249"/>
      <c r="AI21" s="1249"/>
      <c r="AJ21" s="1249"/>
      <c r="AK21" s="1249"/>
      <c r="AL21" s="1249"/>
    </row>
    <row r="22" spans="1:38" ht="9.9499999999999993" customHeight="1">
      <c r="A22" s="104" t="s">
        <v>19</v>
      </c>
      <c r="B22" s="1"/>
      <c r="C22" s="1244" t="s">
        <v>132</v>
      </c>
      <c r="D22" s="1245"/>
      <c r="E22" s="1"/>
      <c r="F22" s="105"/>
      <c r="G22" s="1"/>
      <c r="H22" s="105"/>
      <c r="I22" s="1"/>
      <c r="J22" s="105"/>
      <c r="K22" s="1"/>
      <c r="L22" s="1"/>
      <c r="M22" s="105" t="s">
        <v>19</v>
      </c>
      <c r="N22" s="1"/>
      <c r="O22" s="1246"/>
      <c r="P22" s="1247"/>
      <c r="Q22" s="1"/>
      <c r="R22" s="1246" t="s">
        <v>19</v>
      </c>
      <c r="S22" s="1247"/>
      <c r="T22" s="1"/>
      <c r="U22" s="105" t="s">
        <v>19</v>
      </c>
      <c r="V22" s="1"/>
      <c r="W22" s="105"/>
      <c r="X22" s="1"/>
      <c r="Y22" s="105"/>
      <c r="Z22" s="1"/>
      <c r="AA22" s="1246"/>
      <c r="AB22" s="1247"/>
      <c r="AC22" s="1"/>
      <c r="AD22" s="105">
        <v>6.0000000000000001E-3</v>
      </c>
      <c r="AE22" s="1"/>
      <c r="AF22" s="1246"/>
      <c r="AG22" s="1247"/>
      <c r="AH22" s="1247"/>
      <c r="AI22" s="1247"/>
      <c r="AJ22" s="1247"/>
      <c r="AK22" s="1247"/>
      <c r="AL22" s="1247"/>
    </row>
    <row r="23" spans="1:38" ht="11.1" customHeight="1">
      <c r="A23" s="1184" t="s">
        <v>21</v>
      </c>
      <c r="B23" s="1185"/>
      <c r="C23" s="1185"/>
      <c r="D23" s="1185"/>
      <c r="E23" s="8"/>
      <c r="F23" s="103"/>
      <c r="G23" s="8"/>
      <c r="H23" s="103"/>
      <c r="I23" s="8"/>
      <c r="J23" s="1248"/>
      <c r="K23" s="1249"/>
      <c r="L23" s="8"/>
      <c r="M23" s="103" t="s">
        <v>19</v>
      </c>
      <c r="N23" s="8"/>
      <c r="O23" s="1248"/>
      <c r="P23" s="1249"/>
      <c r="Q23" s="8"/>
      <c r="R23" s="1248" t="s">
        <v>19</v>
      </c>
      <c r="S23" s="1249"/>
      <c r="T23" s="8"/>
      <c r="U23" s="103" t="s">
        <v>19</v>
      </c>
      <c r="V23" s="8"/>
      <c r="W23" s="103"/>
      <c r="X23" s="8"/>
      <c r="Y23" s="103">
        <v>2.6700000000000002E-2</v>
      </c>
      <c r="Z23" s="8"/>
      <c r="AA23" s="1248"/>
      <c r="AB23" s="1249"/>
      <c r="AC23" s="8"/>
      <c r="AD23" s="103"/>
      <c r="AE23" s="8"/>
      <c r="AF23" s="1248"/>
      <c r="AG23" s="1249"/>
      <c r="AH23" s="1249"/>
      <c r="AI23" s="1249"/>
      <c r="AJ23" s="1249"/>
      <c r="AK23" s="1249"/>
      <c r="AL23" s="1249"/>
    </row>
    <row r="24" spans="1:38" ht="9.9499999999999993" customHeight="1">
      <c r="A24" s="104" t="s">
        <v>19</v>
      </c>
      <c r="B24" s="1"/>
      <c r="C24" s="1244" t="s">
        <v>152</v>
      </c>
      <c r="D24" s="1245"/>
      <c r="E24" s="1"/>
      <c r="F24" s="105"/>
      <c r="G24" s="1"/>
      <c r="H24" s="105"/>
      <c r="I24" s="1"/>
      <c r="J24" s="105"/>
      <c r="K24" s="1"/>
      <c r="L24" s="1"/>
      <c r="M24" s="105" t="s">
        <v>19</v>
      </c>
      <c r="N24" s="1"/>
      <c r="O24" s="1246"/>
      <c r="P24" s="1247"/>
      <c r="Q24" s="1"/>
      <c r="R24" s="1246" t="s">
        <v>19</v>
      </c>
      <c r="S24" s="1247"/>
      <c r="T24" s="1"/>
      <c r="U24" s="105" t="s">
        <v>19</v>
      </c>
      <c r="V24" s="1"/>
      <c r="W24" s="105"/>
      <c r="X24" s="1"/>
      <c r="Y24" s="105">
        <v>2.7E-2</v>
      </c>
      <c r="Z24" s="1"/>
      <c r="AA24" s="1246"/>
      <c r="AB24" s="1247"/>
      <c r="AC24" s="1"/>
      <c r="AD24" s="105"/>
      <c r="AE24" s="1"/>
      <c r="AF24" s="1246"/>
      <c r="AG24" s="1247"/>
      <c r="AH24" s="1247"/>
      <c r="AI24" s="1247"/>
      <c r="AJ24" s="1247"/>
      <c r="AK24" s="1247"/>
      <c r="AL24" s="1247"/>
    </row>
    <row r="25" spans="1:38" ht="9.9499999999999993" customHeight="1">
      <c r="A25" s="104" t="s">
        <v>19</v>
      </c>
      <c r="B25" s="1"/>
      <c r="C25" s="1244" t="s">
        <v>156</v>
      </c>
      <c r="D25" s="1245"/>
      <c r="E25" s="1"/>
      <c r="F25" s="105"/>
      <c r="G25" s="1"/>
      <c r="H25" s="105"/>
      <c r="I25" s="1"/>
      <c r="J25" s="105"/>
      <c r="K25" s="1"/>
      <c r="L25" s="1"/>
      <c r="M25" s="105" t="s">
        <v>19</v>
      </c>
      <c r="N25" s="1"/>
      <c r="O25" s="1246"/>
      <c r="P25" s="1247"/>
      <c r="Q25" s="1"/>
      <c r="R25" s="1246" t="s">
        <v>19</v>
      </c>
      <c r="S25" s="1247"/>
      <c r="T25" s="1"/>
      <c r="U25" s="105" t="s">
        <v>19</v>
      </c>
      <c r="V25" s="1"/>
      <c r="W25" s="105"/>
      <c r="X25" s="1"/>
      <c r="Y25" s="105">
        <v>2.5899999999999999E-2</v>
      </c>
      <c r="Z25" s="1"/>
      <c r="AA25" s="1246"/>
      <c r="AB25" s="1247"/>
      <c r="AC25" s="1"/>
      <c r="AD25" s="105"/>
      <c r="AE25" s="1"/>
      <c r="AF25" s="1246"/>
      <c r="AG25" s="1247"/>
      <c r="AH25" s="1247"/>
      <c r="AI25" s="1247"/>
      <c r="AJ25" s="1247"/>
      <c r="AK25" s="1247"/>
      <c r="AL25" s="1247"/>
    </row>
    <row r="26" spans="1:38" ht="11.1" customHeight="1">
      <c r="A26" s="1184" t="s">
        <v>33</v>
      </c>
      <c r="B26" s="1185"/>
      <c r="C26" s="1185"/>
      <c r="D26" s="1185"/>
      <c r="E26" s="8"/>
      <c r="F26" s="103"/>
      <c r="G26" s="8"/>
      <c r="H26" s="103"/>
      <c r="I26" s="8"/>
      <c r="J26" s="1248"/>
      <c r="K26" s="1249"/>
      <c r="L26" s="8"/>
      <c r="M26" s="103" t="s">
        <v>19</v>
      </c>
      <c r="N26" s="8"/>
      <c r="O26" s="1248"/>
      <c r="P26" s="1249"/>
      <c r="Q26" s="8"/>
      <c r="R26" s="1248" t="s">
        <v>19</v>
      </c>
      <c r="S26" s="1249"/>
      <c r="T26" s="8"/>
      <c r="U26" s="103" t="s">
        <v>19</v>
      </c>
      <c r="V26" s="8"/>
      <c r="W26" s="103">
        <v>2.7099999999999999E-2</v>
      </c>
      <c r="X26" s="8"/>
      <c r="Y26" s="103"/>
      <c r="Z26" s="8"/>
      <c r="AA26" s="1248"/>
      <c r="AB26" s="1249"/>
      <c r="AC26" s="8"/>
      <c r="AD26" s="103"/>
      <c r="AE26" s="8"/>
      <c r="AF26" s="1248"/>
      <c r="AG26" s="1249"/>
      <c r="AH26" s="1249"/>
      <c r="AI26" s="1249"/>
      <c r="AJ26" s="1249"/>
      <c r="AK26" s="1249"/>
      <c r="AL26" s="1249"/>
    </row>
    <row r="27" spans="1:38" ht="9.9499999999999993" customHeight="1">
      <c r="A27" s="104" t="s">
        <v>19</v>
      </c>
      <c r="B27" s="1"/>
      <c r="C27" s="1244" t="s">
        <v>163</v>
      </c>
      <c r="D27" s="1245"/>
      <c r="E27" s="1"/>
      <c r="F27" s="105"/>
      <c r="G27" s="1"/>
      <c r="H27" s="105"/>
      <c r="I27" s="1"/>
      <c r="J27" s="105"/>
      <c r="K27" s="1"/>
      <c r="L27" s="1"/>
      <c r="M27" s="105" t="s">
        <v>19</v>
      </c>
      <c r="N27" s="1"/>
      <c r="O27" s="1246"/>
      <c r="P27" s="1247"/>
      <c r="Q27" s="1"/>
      <c r="R27" s="1246" t="s">
        <v>19</v>
      </c>
      <c r="S27" s="1247"/>
      <c r="T27" s="1"/>
      <c r="U27" s="105" t="s">
        <v>19</v>
      </c>
      <c r="V27" s="1"/>
      <c r="W27" s="105">
        <v>2.7099999999999999E-2</v>
      </c>
      <c r="X27" s="1"/>
      <c r="Y27" s="105"/>
      <c r="Z27" s="1"/>
      <c r="AA27" s="1246"/>
      <c r="AB27" s="1247"/>
      <c r="AC27" s="1"/>
      <c r="AD27" s="105"/>
      <c r="AE27" s="1"/>
      <c r="AF27" s="1246"/>
      <c r="AG27" s="1247"/>
      <c r="AH27" s="1247"/>
      <c r="AI27" s="1247"/>
      <c r="AJ27" s="1247"/>
      <c r="AK27" s="1247"/>
      <c r="AL27" s="1247"/>
    </row>
    <row r="28" spans="1:38" ht="9.9499999999999993" customHeight="1">
      <c r="A28" s="104" t="s">
        <v>19</v>
      </c>
      <c r="B28" s="1"/>
      <c r="C28" s="1244" t="s">
        <v>164</v>
      </c>
      <c r="D28" s="1245"/>
      <c r="E28" s="1"/>
      <c r="F28" s="105"/>
      <c r="G28" s="1"/>
      <c r="H28" s="105"/>
      <c r="I28" s="1"/>
      <c r="J28" s="105"/>
      <c r="K28" s="1"/>
      <c r="L28" s="1"/>
      <c r="M28" s="105" t="s">
        <v>19</v>
      </c>
      <c r="N28" s="1"/>
      <c r="O28" s="1246"/>
      <c r="P28" s="1247"/>
      <c r="Q28" s="1"/>
      <c r="R28" s="1246" t="s">
        <v>19</v>
      </c>
      <c r="S28" s="1247"/>
      <c r="T28" s="1"/>
      <c r="U28" s="105" t="s">
        <v>19</v>
      </c>
      <c r="V28" s="1"/>
      <c r="W28" s="105">
        <v>2.5999999999999999E-2</v>
      </c>
      <c r="X28" s="1"/>
      <c r="Y28" s="105"/>
      <c r="Z28" s="1"/>
      <c r="AA28" s="1246"/>
      <c r="AB28" s="1247"/>
      <c r="AC28" s="1"/>
      <c r="AD28" s="105"/>
      <c r="AE28" s="1"/>
      <c r="AF28" s="1246"/>
      <c r="AG28" s="1247"/>
      <c r="AH28" s="1247"/>
      <c r="AI28" s="1247"/>
      <c r="AJ28" s="1247"/>
      <c r="AK28" s="1247"/>
      <c r="AL28" s="1247"/>
    </row>
    <row r="29" spans="1:38" ht="11.1" customHeight="1">
      <c r="A29" s="1151" t="s">
        <v>50</v>
      </c>
      <c r="B29" s="1152"/>
      <c r="C29" s="1152"/>
      <c r="D29" s="1152"/>
      <c r="E29" s="1152"/>
      <c r="F29" s="1152"/>
      <c r="G29" s="1152"/>
      <c r="H29" s="1152"/>
      <c r="I29" s="1152"/>
      <c r="J29" s="1152"/>
      <c r="K29" s="1152"/>
      <c r="L29" s="1152"/>
      <c r="M29" s="1152"/>
      <c r="N29" s="1152"/>
      <c r="O29" s="1152"/>
      <c r="P29" s="1152"/>
      <c r="Q29" s="1152"/>
      <c r="R29" s="1152"/>
      <c r="S29" s="1152"/>
      <c r="T29" s="1152"/>
      <c r="U29" s="1152"/>
      <c r="V29" s="1152"/>
      <c r="W29" s="1152"/>
      <c r="X29" s="1152"/>
      <c r="Y29" s="1152"/>
      <c r="Z29" s="1152"/>
      <c r="AA29" s="1152"/>
      <c r="AB29" s="1"/>
      <c r="AC29" s="1"/>
      <c r="AD29" s="1153" t="s">
        <v>452</v>
      </c>
      <c r="AE29" s="1154"/>
      <c r="AF29" s="1154"/>
      <c r="AG29" s="1154"/>
      <c r="AH29" s="1154"/>
      <c r="AI29" s="1154"/>
      <c r="AJ29" s="1154"/>
      <c r="AK29" s="1154"/>
      <c r="AL29" s="1"/>
    </row>
    <row r="30" spans="1:38" ht="6.95" customHeight="1">
      <c r="A30" s="1242" t="s">
        <v>19</v>
      </c>
      <c r="B30" s="1243"/>
      <c r="C30" s="1243"/>
      <c r="D30" s="1243"/>
      <c r="E30" s="1243"/>
      <c r="F30" s="1243"/>
      <c r="G30" s="1243"/>
      <c r="H30" s="1243"/>
      <c r="I30" s="1243"/>
      <c r="J30" s="1243"/>
      <c r="K30" s="1243"/>
      <c r="L30" s="1243"/>
      <c r="M30" s="1243"/>
      <c r="N30" s="1243"/>
      <c r="O30" s="1243"/>
      <c r="P30" s="1243"/>
      <c r="Q30" s="1243"/>
      <c r="R30" s="1243"/>
      <c r="S30" s="1243"/>
      <c r="T30" s="1243"/>
      <c r="U30" s="1243"/>
      <c r="V30" s="1243"/>
      <c r="W30" s="1243"/>
      <c r="X30" s="1243"/>
      <c r="Y30" s="1243"/>
      <c r="Z30" s="1243"/>
      <c r="AA30" s="1243"/>
      <c r="AB30" s="1243"/>
      <c r="AC30" s="1243"/>
      <c r="AD30" s="1243"/>
      <c r="AE30" s="1243"/>
      <c r="AF30" s="1243"/>
      <c r="AG30" s="1243"/>
      <c r="AH30" s="1243"/>
      <c r="AI30" s="1243"/>
      <c r="AJ30" s="1243"/>
      <c r="AK30" s="1243"/>
      <c r="AL30" s="1"/>
    </row>
    <row r="31" spans="1:38" ht="32.1" customHeight="1">
      <c r="A31" s="1227" t="s">
        <v>19</v>
      </c>
      <c r="B31" s="1228"/>
      <c r="C31" s="1228"/>
      <c r="D31" s="1228"/>
      <c r="E31" s="1228"/>
      <c r="F31" s="1228"/>
      <c r="G31" s="1228"/>
      <c r="H31" s="1228"/>
      <c r="I31" s="1228"/>
      <c r="J31" s="1228"/>
      <c r="K31" s="1228"/>
      <c r="L31" s="1228"/>
      <c r="M31" s="1228"/>
      <c r="N31" s="1228"/>
      <c r="O31" s="1228"/>
      <c r="P31" s="1"/>
      <c r="Q31" s="1"/>
      <c r="R31" s="1"/>
      <c r="S31" s="1227" t="s">
        <v>19</v>
      </c>
      <c r="T31" s="1228"/>
      <c r="U31" s="1228"/>
      <c r="V31" s="1228"/>
      <c r="W31" s="1228"/>
      <c r="X31" s="1228"/>
      <c r="Y31" s="1228"/>
      <c r="Z31" s="1228"/>
      <c r="AA31" s="1228"/>
      <c r="AB31" s="1228"/>
      <c r="AC31" s="1228"/>
      <c r="AD31" s="1228"/>
      <c r="AE31" s="1228"/>
      <c r="AF31" s="1228"/>
      <c r="AG31" s="1228"/>
      <c r="AH31" s="1228"/>
      <c r="AI31" s="1228"/>
      <c r="AJ31" s="1228"/>
      <c r="AK31" s="1228"/>
      <c r="AL31" s="1"/>
    </row>
    <row r="32" spans="1:38" ht="9.9499999999999993" customHeight="1">
      <c r="A32" s="1192" t="s">
        <v>19</v>
      </c>
      <c r="B32" s="1193"/>
      <c r="C32" s="1193"/>
      <c r="D32" s="1193"/>
      <c r="E32" s="1193"/>
      <c r="F32" s="1193"/>
      <c r="G32" s="1193"/>
      <c r="H32" s="1193"/>
      <c r="I32" s="1193"/>
      <c r="J32" s="1193"/>
      <c r="K32" s="1193"/>
      <c r="L32" s="1193"/>
      <c r="M32" s="1193"/>
      <c r="N32" s="1193"/>
      <c r="O32" s="1193"/>
      <c r="P32" s="1"/>
      <c r="Q32" s="1"/>
      <c r="R32" s="1"/>
      <c r="S32" s="106"/>
      <c r="T32" s="106"/>
      <c r="U32" s="106"/>
      <c r="V32" s="106"/>
      <c r="W32" s="106"/>
      <c r="X32" s="106"/>
      <c r="Y32" s="106"/>
      <c r="Z32" s="106"/>
      <c r="AA32" s="106"/>
      <c r="AB32" s="106"/>
      <c r="AC32" s="106"/>
      <c r="AD32" s="106"/>
      <c r="AE32" s="106"/>
      <c r="AF32" s="106"/>
      <c r="AG32" s="106"/>
      <c r="AH32" s="106"/>
      <c r="AI32" s="106"/>
      <c r="AJ32" s="106"/>
      <c r="AK32" s="106"/>
      <c r="AL32" s="1"/>
    </row>
  </sheetData>
  <mergeCells count="108">
    <mergeCell ref="AH1:AL1"/>
    <mergeCell ref="D2:AF2"/>
    <mergeCell ref="AG3:AH3"/>
    <mergeCell ref="AK3:AL3"/>
    <mergeCell ref="A4:AL4"/>
    <mergeCell ref="A5:AL5"/>
    <mergeCell ref="A11:AL11"/>
    <mergeCell ref="A12:D12"/>
    <mergeCell ref="J12:K12"/>
    <mergeCell ref="O12:P12"/>
    <mergeCell ref="R12:S12"/>
    <mergeCell ref="AA12:AB12"/>
    <mergeCell ref="AF12:AL12"/>
    <mergeCell ref="A6:AL6"/>
    <mergeCell ref="A7:AL7"/>
    <mergeCell ref="A8:AL8"/>
    <mergeCell ref="C9:D9"/>
    <mergeCell ref="F9:AL9"/>
    <mergeCell ref="J10:K10"/>
    <mergeCell ref="O10:P10"/>
    <mergeCell ref="R10:S10"/>
    <mergeCell ref="AA10:AB10"/>
    <mergeCell ref="AF10:AL10"/>
    <mergeCell ref="C13:D13"/>
    <mergeCell ref="O13:P13"/>
    <mergeCell ref="R13:S13"/>
    <mergeCell ref="AA13:AB13"/>
    <mergeCell ref="AF13:AL13"/>
    <mergeCell ref="C14:D14"/>
    <mergeCell ref="O14:P14"/>
    <mergeCell ref="R14:S14"/>
    <mergeCell ref="AA14:AB14"/>
    <mergeCell ref="AF14:AL14"/>
    <mergeCell ref="C15:D15"/>
    <mergeCell ref="O15:P15"/>
    <mergeCell ref="R15:S15"/>
    <mergeCell ref="AA15:AB15"/>
    <mergeCell ref="AF15:AL15"/>
    <mergeCell ref="C16:D16"/>
    <mergeCell ref="O16:P16"/>
    <mergeCell ref="R16:S16"/>
    <mergeCell ref="AA16:AB16"/>
    <mergeCell ref="AF16:AL16"/>
    <mergeCell ref="C17:D17"/>
    <mergeCell ref="O17:P17"/>
    <mergeCell ref="R17:S17"/>
    <mergeCell ref="AA17:AB17"/>
    <mergeCell ref="AF17:AL17"/>
    <mergeCell ref="C18:D18"/>
    <mergeCell ref="O18:P18"/>
    <mergeCell ref="R18:S18"/>
    <mergeCell ref="AA18:AB18"/>
    <mergeCell ref="AF18:AL18"/>
    <mergeCell ref="A21:D21"/>
    <mergeCell ref="J21:K21"/>
    <mergeCell ref="O21:P21"/>
    <mergeCell ref="R21:S21"/>
    <mergeCell ref="AA21:AB21"/>
    <mergeCell ref="AF21:AL21"/>
    <mergeCell ref="C19:D19"/>
    <mergeCell ref="O19:P19"/>
    <mergeCell ref="R19:S19"/>
    <mergeCell ref="AA19:AB19"/>
    <mergeCell ref="AF19:AL19"/>
    <mergeCell ref="A20:AL20"/>
    <mergeCell ref="AF23:AL23"/>
    <mergeCell ref="C24:D24"/>
    <mergeCell ref="O24:P24"/>
    <mergeCell ref="R24:S24"/>
    <mergeCell ref="AA24:AB24"/>
    <mergeCell ref="AF24:AL24"/>
    <mergeCell ref="C22:D22"/>
    <mergeCell ref="O22:P22"/>
    <mergeCell ref="R22:S22"/>
    <mergeCell ref="AA22:AB22"/>
    <mergeCell ref="AF22:AL22"/>
    <mergeCell ref="A23:D23"/>
    <mergeCell ref="J23:K23"/>
    <mergeCell ref="O23:P23"/>
    <mergeCell ref="R23:S23"/>
    <mergeCell ref="AA23:AB23"/>
    <mergeCell ref="AF26:AL26"/>
    <mergeCell ref="C27:D27"/>
    <mergeCell ref="O27:P27"/>
    <mergeCell ref="R27:S27"/>
    <mergeCell ref="AA27:AB27"/>
    <mergeCell ref="AF27:AL27"/>
    <mergeCell ref="C25:D25"/>
    <mergeCell ref="O25:P25"/>
    <mergeCell ref="R25:S25"/>
    <mergeCell ref="AA25:AB25"/>
    <mergeCell ref="AF25:AL25"/>
    <mergeCell ref="A26:D26"/>
    <mergeCell ref="J26:K26"/>
    <mergeCell ref="O26:P26"/>
    <mergeCell ref="R26:S26"/>
    <mergeCell ref="AA26:AB26"/>
    <mergeCell ref="A30:AK30"/>
    <mergeCell ref="A31:O31"/>
    <mergeCell ref="S31:AK31"/>
    <mergeCell ref="A32:O32"/>
    <mergeCell ref="C28:D28"/>
    <mergeCell ref="O28:P28"/>
    <mergeCell ref="R28:S28"/>
    <mergeCell ref="AA28:AB28"/>
    <mergeCell ref="AF28:AL28"/>
    <mergeCell ref="A29:AA29"/>
    <mergeCell ref="AD29:AK29"/>
  </mergeCells>
  <hyperlinks>
    <hyperlink ref="AM1" location="Indice!B3" display="Indice" xr:uid="{C30C34AB-CFD0-435D-9B9E-5EFFD6BDB8D8}"/>
  </hyperlinks>
  <pageMargins left="0" right="0" top="0" bottom="0" header="0" footer="0"/>
  <pageSetup orientation="landscape"/>
  <ignoredErrors>
    <ignoredError sqref="F10" twoDigitTextYear="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727FC-7916-43C2-93A2-4FAF5E809990}">
  <sheetPr>
    <outlinePr summaryBelow="0"/>
  </sheetPr>
  <dimension ref="A1:AM52"/>
  <sheetViews>
    <sheetView workbookViewId="0">
      <selection activeCell="F10" sqref="F10"/>
    </sheetView>
  </sheetViews>
  <sheetFormatPr baseColWidth="10" defaultColWidth="9.140625" defaultRowHeight="15"/>
  <cols>
    <col min="1" max="1" width="5.42578125" customWidth="1"/>
    <col min="2" max="2" width="0.42578125" customWidth="1"/>
    <col min="3" max="3" width="1" customWidth="1"/>
    <col min="4" max="4" width="8.42578125" customWidth="1"/>
    <col min="5" max="5" width="0.42578125" customWidth="1"/>
    <col min="6" max="6" width="9" customWidth="1"/>
    <col min="7" max="7" width="0.42578125" customWidth="1"/>
    <col min="8" max="8" width="9" customWidth="1"/>
    <col min="9" max="9" width="0.42578125" customWidth="1"/>
    <col min="10" max="10" width="8.7109375" customWidth="1"/>
    <col min="11" max="11" width="0.28515625" customWidth="1"/>
    <col min="12" max="12" width="0.42578125" customWidth="1"/>
    <col min="13" max="13" width="9" customWidth="1"/>
    <col min="14" max="14" width="0.42578125" customWidth="1"/>
    <col min="15" max="15" width="8.28515625" customWidth="1"/>
    <col min="16" max="16" width="0.7109375" customWidth="1"/>
    <col min="17" max="17" width="0.42578125" customWidth="1"/>
    <col min="18" max="18" width="8.28515625" customWidth="1"/>
    <col min="19" max="19" width="0.7109375" customWidth="1"/>
    <col min="20" max="20" width="0.42578125" customWidth="1"/>
    <col min="21" max="21" width="9" customWidth="1"/>
    <col min="22" max="22" width="0.42578125" customWidth="1"/>
    <col min="23" max="23" width="9" customWidth="1"/>
    <col min="24" max="24" width="0.42578125" customWidth="1"/>
    <col min="25" max="25" width="9" customWidth="1"/>
    <col min="26" max="26" width="0.42578125" customWidth="1"/>
    <col min="27" max="27" width="5" customWidth="1"/>
    <col min="28" max="28" width="4" customWidth="1"/>
    <col min="29" max="29" width="0.42578125" customWidth="1"/>
    <col min="30" max="30" width="9" customWidth="1"/>
    <col min="31" max="31" width="0.42578125" customWidth="1"/>
    <col min="32" max="32" width="1.85546875" customWidth="1"/>
    <col min="33" max="33" width="1.28515625" customWidth="1"/>
    <col min="34" max="34" width="1.42578125" customWidth="1"/>
    <col min="35" max="35" width="0.140625" customWidth="1"/>
    <col min="36" max="36" width="1.85546875" customWidth="1"/>
    <col min="37" max="37" width="2" customWidth="1"/>
    <col min="38" max="38" width="3.140625" customWidth="1"/>
  </cols>
  <sheetData>
    <row r="1" spans="1:39">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132" t="s">
        <v>0</v>
      </c>
      <c r="AI1" s="1133"/>
      <c r="AJ1" s="1133"/>
      <c r="AK1" s="1133"/>
      <c r="AL1" s="1133"/>
      <c r="AM1" s="1032" t="s">
        <v>3055</v>
      </c>
    </row>
    <row r="2" spans="1:39" ht="18.95" customHeight="1">
      <c r="A2" s="1"/>
      <c r="B2" s="1"/>
      <c r="C2" s="1"/>
      <c r="D2" s="1134" t="s">
        <v>448</v>
      </c>
      <c r="E2" s="1135"/>
      <c r="F2" s="1135"/>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
      <c r="AH2" s="21"/>
      <c r="AI2" s="21"/>
      <c r="AJ2" s="21"/>
      <c r="AK2" s="21"/>
      <c r="AL2" s="21"/>
    </row>
    <row r="3" spans="1:39" ht="9.9499999999999993" customHeight="1">
      <c r="A3" s="1"/>
      <c r="B3" s="1"/>
      <c r="C3" s="1"/>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1132">
        <v>1</v>
      </c>
      <c r="AH3" s="1133"/>
      <c r="AI3" s="1"/>
      <c r="AJ3" s="98" t="s">
        <v>2</v>
      </c>
      <c r="AK3" s="1132">
        <v>1</v>
      </c>
      <c r="AL3" s="1133"/>
    </row>
    <row r="4" spans="1:39" ht="14.1" customHeight="1">
      <c r="A4" s="1136" t="s">
        <v>90</v>
      </c>
      <c r="B4" s="1137"/>
      <c r="C4" s="1137"/>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c r="AG4" s="1137"/>
      <c r="AH4" s="1137"/>
      <c r="AI4" s="1137"/>
      <c r="AJ4" s="1137"/>
      <c r="AK4" s="1137"/>
      <c r="AL4" s="1137"/>
    </row>
    <row r="5" spans="1:39" ht="14.1" customHeight="1">
      <c r="A5" s="1250" t="s">
        <v>92</v>
      </c>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c r="AI5" s="1251"/>
      <c r="AJ5" s="1251"/>
      <c r="AK5" s="1251"/>
      <c r="AL5" s="1251"/>
    </row>
    <row r="6" spans="1:39" ht="12" customHeight="1">
      <c r="A6" s="1070" t="s">
        <v>7</v>
      </c>
      <c r="B6" s="1071"/>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071"/>
      <c r="AE6" s="1071"/>
      <c r="AF6" s="1071"/>
      <c r="AG6" s="1071"/>
      <c r="AH6" s="1071"/>
      <c r="AI6" s="1071"/>
      <c r="AJ6" s="1071"/>
      <c r="AK6" s="1071"/>
      <c r="AL6" s="1071"/>
    </row>
    <row r="7" spans="1:39" ht="12" customHeight="1">
      <c r="A7" s="1250" t="s">
        <v>180</v>
      </c>
      <c r="B7" s="1251"/>
      <c r="C7" s="1251"/>
      <c r="D7" s="1251"/>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1"/>
      <c r="AE7" s="1251"/>
      <c r="AF7" s="1251"/>
      <c r="AG7" s="1251"/>
      <c r="AH7" s="1251"/>
      <c r="AI7" s="1251"/>
      <c r="AJ7" s="1251"/>
      <c r="AK7" s="1251"/>
      <c r="AL7" s="1251"/>
    </row>
    <row r="8" spans="1:39" ht="12" customHeight="1">
      <c r="A8" s="1070" t="s">
        <v>453</v>
      </c>
      <c r="B8" s="1071"/>
      <c r="C8" s="1071"/>
      <c r="D8" s="1071"/>
      <c r="E8" s="1071"/>
      <c r="F8" s="1071"/>
      <c r="G8" s="1071"/>
      <c r="H8" s="1071"/>
      <c r="I8" s="1071"/>
      <c r="J8" s="1071"/>
      <c r="K8" s="1071"/>
      <c r="L8" s="1071"/>
      <c r="M8" s="1071"/>
      <c r="N8" s="1071"/>
      <c r="O8" s="1071"/>
      <c r="P8" s="1071"/>
      <c r="Q8" s="1071"/>
      <c r="R8" s="1071"/>
      <c r="S8" s="1071"/>
      <c r="T8" s="1071"/>
      <c r="U8" s="1071"/>
      <c r="V8" s="1071"/>
      <c r="W8" s="1071"/>
      <c r="X8" s="1071"/>
      <c r="Y8" s="1071"/>
      <c r="Z8" s="1071"/>
      <c r="AA8" s="1071"/>
      <c r="AB8" s="1071"/>
      <c r="AC8" s="1071"/>
      <c r="AD8" s="1071"/>
      <c r="AE8" s="1071"/>
      <c r="AF8" s="1071"/>
      <c r="AG8" s="1071"/>
      <c r="AH8" s="1071"/>
      <c r="AI8" s="1071"/>
      <c r="AJ8" s="1071"/>
      <c r="AK8" s="1071"/>
      <c r="AL8" s="1071"/>
    </row>
    <row r="9" spans="1:39" ht="24.95" customHeight="1">
      <c r="A9" s="99" t="s">
        <v>61</v>
      </c>
      <c r="B9" s="4"/>
      <c r="C9" s="1252" t="s">
        <v>181</v>
      </c>
      <c r="D9" s="1253"/>
      <c r="E9" s="4"/>
      <c r="F9" s="1254" t="s">
        <v>450</v>
      </c>
      <c r="G9" s="1255"/>
      <c r="H9" s="1255"/>
      <c r="I9" s="1255"/>
      <c r="J9" s="1255"/>
      <c r="K9" s="1255"/>
      <c r="L9" s="1255"/>
      <c r="M9" s="1255"/>
      <c r="N9" s="1255"/>
      <c r="O9" s="1255"/>
      <c r="P9" s="1255"/>
      <c r="Q9" s="1255"/>
      <c r="R9" s="1255"/>
      <c r="S9" s="1255"/>
      <c r="T9" s="1255"/>
      <c r="U9" s="1255"/>
      <c r="V9" s="1255"/>
      <c r="W9" s="1255"/>
      <c r="X9" s="1255"/>
      <c r="Y9" s="1255"/>
      <c r="Z9" s="1255"/>
      <c r="AA9" s="1255"/>
      <c r="AB9" s="1255"/>
      <c r="AC9" s="1255"/>
      <c r="AD9" s="1255"/>
      <c r="AE9" s="1255"/>
      <c r="AF9" s="1255"/>
      <c r="AG9" s="1255"/>
      <c r="AH9" s="1255"/>
      <c r="AI9" s="1255"/>
      <c r="AJ9" s="1255"/>
      <c r="AK9" s="1255"/>
      <c r="AL9" s="1255"/>
    </row>
    <row r="10" spans="1:39" ht="11.1" customHeight="1">
      <c r="A10" s="100"/>
      <c r="B10" s="4"/>
      <c r="C10" s="100"/>
      <c r="D10" s="100"/>
      <c r="E10" s="4"/>
      <c r="F10" s="101" t="s">
        <v>108</v>
      </c>
      <c r="G10" s="4"/>
      <c r="H10" s="101" t="s">
        <v>109</v>
      </c>
      <c r="I10" s="4"/>
      <c r="J10" s="1256" t="s">
        <v>110</v>
      </c>
      <c r="K10" s="1257"/>
      <c r="L10" s="4"/>
      <c r="M10" s="101" t="s">
        <v>111</v>
      </c>
      <c r="N10" s="4"/>
      <c r="O10" s="1256" t="s">
        <v>112</v>
      </c>
      <c r="P10" s="1257"/>
      <c r="Q10" s="4"/>
      <c r="R10" s="1256" t="s">
        <v>113</v>
      </c>
      <c r="S10" s="1257"/>
      <c r="T10" s="4"/>
      <c r="U10" s="101" t="s">
        <v>114</v>
      </c>
      <c r="V10" s="4"/>
      <c r="W10" s="101" t="s">
        <v>115</v>
      </c>
      <c r="X10" s="4"/>
      <c r="Y10" s="101" t="s">
        <v>116</v>
      </c>
      <c r="Z10" s="4"/>
      <c r="AA10" s="1256" t="s">
        <v>117</v>
      </c>
      <c r="AB10" s="1257"/>
      <c r="AC10" s="4"/>
      <c r="AD10" s="101" t="s">
        <v>118</v>
      </c>
      <c r="AE10" s="4"/>
      <c r="AF10" s="1256" t="s">
        <v>451</v>
      </c>
      <c r="AG10" s="1257"/>
      <c r="AH10" s="1257"/>
      <c r="AI10" s="1257"/>
      <c r="AJ10" s="1257"/>
      <c r="AK10" s="1257"/>
      <c r="AL10" s="1257"/>
    </row>
    <row r="11" spans="1:39" ht="11.1" customHeight="1">
      <c r="A11" s="1124" t="s">
        <v>128</v>
      </c>
      <c r="B11" s="1125"/>
      <c r="C11" s="1125"/>
      <c r="D11" s="1125"/>
      <c r="E11" s="1125"/>
      <c r="F11" s="1125"/>
      <c r="G11" s="1125"/>
      <c r="H11" s="1125"/>
      <c r="I11" s="1125"/>
      <c r="J11" s="1125"/>
      <c r="K11" s="1125"/>
      <c r="L11" s="1125"/>
      <c r="M11" s="1125"/>
      <c r="N11" s="1125"/>
      <c r="O11" s="1125"/>
      <c r="P11" s="1125"/>
      <c r="Q11" s="1125"/>
      <c r="R11" s="1125"/>
      <c r="S11" s="1125"/>
      <c r="T11" s="1125"/>
      <c r="U11" s="1125"/>
      <c r="V11" s="1125"/>
      <c r="W11" s="1125"/>
      <c r="X11" s="1125"/>
      <c r="Y11" s="1125"/>
      <c r="Z11" s="1125"/>
      <c r="AA11" s="1125"/>
      <c r="AB11" s="1125"/>
      <c r="AC11" s="1125"/>
      <c r="AD11" s="1125"/>
      <c r="AE11" s="1125"/>
      <c r="AF11" s="1125"/>
      <c r="AG11" s="1125"/>
      <c r="AH11" s="1125"/>
      <c r="AI11" s="1125"/>
      <c r="AJ11" s="1125"/>
      <c r="AK11" s="1125"/>
      <c r="AL11" s="1125"/>
    </row>
    <row r="12" spans="1:39" ht="11.1" customHeight="1">
      <c r="A12" s="1184" t="s">
        <v>29</v>
      </c>
      <c r="B12" s="1185"/>
      <c r="C12" s="1185"/>
      <c r="D12" s="1185"/>
      <c r="E12" s="8"/>
      <c r="F12" s="103">
        <v>2.9499999999999998E-2</v>
      </c>
      <c r="G12" s="8"/>
      <c r="H12" s="103">
        <v>3.2599999999999997E-2</v>
      </c>
      <c r="I12" s="8"/>
      <c r="J12" s="1248">
        <v>3.2899999999999999E-2</v>
      </c>
      <c r="K12" s="1249"/>
      <c r="L12" s="8"/>
      <c r="M12" s="103">
        <v>3.0700000000000002E-2</v>
      </c>
      <c r="N12" s="8"/>
      <c r="O12" s="1248">
        <v>0.03</v>
      </c>
      <c r="P12" s="1249"/>
      <c r="Q12" s="8"/>
      <c r="R12" s="1248">
        <v>3.5999999999999997E-2</v>
      </c>
      <c r="S12" s="1249"/>
      <c r="T12" s="8"/>
      <c r="U12" s="103">
        <v>2.7400000000000001E-2</v>
      </c>
      <c r="V12" s="8"/>
      <c r="W12" s="103">
        <v>0.03</v>
      </c>
      <c r="X12" s="8"/>
      <c r="Y12" s="103">
        <v>3.1399999999999997E-2</v>
      </c>
      <c r="Z12" s="8"/>
      <c r="AA12" s="1248">
        <v>3.2099999999999997E-2</v>
      </c>
      <c r="AB12" s="1249"/>
      <c r="AC12" s="8"/>
      <c r="AD12" s="103">
        <v>3.3799999999999997E-2</v>
      </c>
      <c r="AE12" s="8"/>
      <c r="AF12" s="1248">
        <v>3.5299999999999998E-2</v>
      </c>
      <c r="AG12" s="1249"/>
      <c r="AH12" s="1249"/>
      <c r="AI12" s="1249"/>
      <c r="AJ12" s="1249"/>
      <c r="AK12" s="1249"/>
      <c r="AL12" s="1249"/>
    </row>
    <row r="13" spans="1:39" ht="9.9499999999999993" customHeight="1">
      <c r="A13" s="104" t="s">
        <v>19</v>
      </c>
      <c r="B13" s="1"/>
      <c r="C13" s="1244" t="s">
        <v>129</v>
      </c>
      <c r="D13" s="1245"/>
      <c r="E13" s="1"/>
      <c r="F13" s="105" t="s">
        <v>19</v>
      </c>
      <c r="G13" s="1"/>
      <c r="H13" s="105" t="s">
        <v>19</v>
      </c>
      <c r="I13" s="1"/>
      <c r="J13" s="105" t="s">
        <v>19</v>
      </c>
      <c r="K13" s="1"/>
      <c r="L13" s="1"/>
      <c r="M13" s="105">
        <v>3.1E-2</v>
      </c>
      <c r="N13" s="1"/>
      <c r="O13" s="1246" t="s">
        <v>19</v>
      </c>
      <c r="P13" s="1247"/>
      <c r="Q13" s="1"/>
      <c r="R13" s="1246">
        <v>3.5999999999999997E-2</v>
      </c>
      <c r="S13" s="1247"/>
      <c r="T13" s="1"/>
      <c r="U13" s="105" t="s">
        <v>19</v>
      </c>
      <c r="V13" s="1"/>
      <c r="W13" s="105" t="s">
        <v>19</v>
      </c>
      <c r="X13" s="1"/>
      <c r="Y13" s="105">
        <v>3.1699999999999999E-2</v>
      </c>
      <c r="Z13" s="1"/>
      <c r="AA13" s="1246" t="s">
        <v>19</v>
      </c>
      <c r="AB13" s="1247"/>
      <c r="AC13" s="1"/>
      <c r="AD13" s="105">
        <v>2.1000000000000001E-2</v>
      </c>
      <c r="AE13" s="1"/>
      <c r="AF13" s="1246">
        <v>4.3799999999999999E-2</v>
      </c>
      <c r="AG13" s="1247"/>
      <c r="AH13" s="1247"/>
      <c r="AI13" s="1247"/>
      <c r="AJ13" s="1247"/>
      <c r="AK13" s="1247"/>
      <c r="AL13" s="1247"/>
    </row>
    <row r="14" spans="1:39" ht="9.9499999999999993" customHeight="1">
      <c r="A14" s="104" t="s">
        <v>19</v>
      </c>
      <c r="B14" s="1"/>
      <c r="C14" s="1244" t="s">
        <v>130</v>
      </c>
      <c r="D14" s="1245"/>
      <c r="E14" s="1"/>
      <c r="F14" s="105" t="s">
        <v>19</v>
      </c>
      <c r="G14" s="1"/>
      <c r="H14" s="105" t="s">
        <v>19</v>
      </c>
      <c r="I14" s="1"/>
      <c r="J14" s="105">
        <v>3.5999999999999997E-2</v>
      </c>
      <c r="K14" s="1"/>
      <c r="L14" s="1"/>
      <c r="M14" s="105"/>
      <c r="N14" s="1"/>
      <c r="O14" s="1246" t="s">
        <v>19</v>
      </c>
      <c r="P14" s="1247"/>
      <c r="Q14" s="1"/>
      <c r="R14" s="1246"/>
      <c r="S14" s="1247"/>
      <c r="T14" s="1"/>
      <c r="U14" s="105">
        <v>3.6999999999999998E-2</v>
      </c>
      <c r="V14" s="1"/>
      <c r="W14" s="105" t="s">
        <v>19</v>
      </c>
      <c r="X14" s="1"/>
      <c r="Y14" s="105">
        <v>3.2099999999999997E-2</v>
      </c>
      <c r="Z14" s="1"/>
      <c r="AA14" s="1246">
        <v>3.9E-2</v>
      </c>
      <c r="AB14" s="1247"/>
      <c r="AC14" s="1"/>
      <c r="AD14" s="105"/>
      <c r="AE14" s="1"/>
      <c r="AF14" s="1246">
        <v>1.8599999999999998E-2</v>
      </c>
      <c r="AG14" s="1247"/>
      <c r="AH14" s="1247"/>
      <c r="AI14" s="1247"/>
      <c r="AJ14" s="1247"/>
      <c r="AK14" s="1247"/>
      <c r="AL14" s="1247"/>
    </row>
    <row r="15" spans="1:39" ht="9.9499999999999993" customHeight="1">
      <c r="A15" s="104" t="s">
        <v>19</v>
      </c>
      <c r="B15" s="1"/>
      <c r="C15" s="1244" t="s">
        <v>131</v>
      </c>
      <c r="D15" s="1245"/>
      <c r="E15" s="1"/>
      <c r="F15" s="105" t="s">
        <v>19</v>
      </c>
      <c r="G15" s="1"/>
      <c r="H15" s="105" t="s">
        <v>19</v>
      </c>
      <c r="I15" s="1"/>
      <c r="J15" s="105"/>
      <c r="K15" s="1"/>
      <c r="L15" s="1"/>
      <c r="M15" s="105">
        <v>2.1999999999999999E-2</v>
      </c>
      <c r="N15" s="1"/>
      <c r="O15" s="1246" t="s">
        <v>19</v>
      </c>
      <c r="P15" s="1247"/>
      <c r="Q15" s="1"/>
      <c r="R15" s="1246"/>
      <c r="S15" s="1247"/>
      <c r="T15" s="1"/>
      <c r="U15" s="105"/>
      <c r="V15" s="1"/>
      <c r="W15" s="105" t="s">
        <v>19</v>
      </c>
      <c r="X15" s="1"/>
      <c r="Y15" s="105"/>
      <c r="Z15" s="1"/>
      <c r="AA15" s="1246"/>
      <c r="AB15" s="1247"/>
      <c r="AC15" s="1"/>
      <c r="AD15" s="105"/>
      <c r="AE15" s="1"/>
      <c r="AF15" s="1246">
        <v>4.0099999999999997E-2</v>
      </c>
      <c r="AG15" s="1247"/>
      <c r="AH15" s="1247"/>
      <c r="AI15" s="1247"/>
      <c r="AJ15" s="1247"/>
      <c r="AK15" s="1247"/>
      <c r="AL15" s="1247"/>
    </row>
    <row r="16" spans="1:39" ht="9.9499999999999993" customHeight="1">
      <c r="A16" s="104" t="s">
        <v>19</v>
      </c>
      <c r="B16" s="1"/>
      <c r="C16" s="1244" t="s">
        <v>132</v>
      </c>
      <c r="D16" s="1245"/>
      <c r="E16" s="1"/>
      <c r="F16" s="105">
        <v>1.9599999999999999E-2</v>
      </c>
      <c r="G16" s="1"/>
      <c r="H16" s="105" t="s">
        <v>19</v>
      </c>
      <c r="I16" s="1"/>
      <c r="J16" s="105">
        <v>3.15E-2</v>
      </c>
      <c r="K16" s="1"/>
      <c r="L16" s="1"/>
      <c r="M16" s="105"/>
      <c r="N16" s="1"/>
      <c r="O16" s="1246" t="s">
        <v>19</v>
      </c>
      <c r="P16" s="1247"/>
      <c r="Q16" s="1"/>
      <c r="R16" s="1246"/>
      <c r="S16" s="1247"/>
      <c r="T16" s="1"/>
      <c r="U16" s="105"/>
      <c r="V16" s="1"/>
      <c r="W16" s="105" t="s">
        <v>19</v>
      </c>
      <c r="X16" s="1"/>
      <c r="Y16" s="105">
        <v>3.0499999999999999E-2</v>
      </c>
      <c r="Z16" s="1"/>
      <c r="AA16" s="1246">
        <v>3.2099999999999997E-2</v>
      </c>
      <c r="AB16" s="1247"/>
      <c r="AC16" s="1"/>
      <c r="AD16" s="105">
        <v>3.8800000000000001E-2</v>
      </c>
      <c r="AE16" s="1"/>
      <c r="AF16" s="1246">
        <v>4.07E-2</v>
      </c>
      <c r="AG16" s="1247"/>
      <c r="AH16" s="1247"/>
      <c r="AI16" s="1247"/>
      <c r="AJ16" s="1247"/>
      <c r="AK16" s="1247"/>
      <c r="AL16" s="1247"/>
    </row>
    <row r="17" spans="1:38" ht="9.9499999999999993" customHeight="1">
      <c r="A17" s="104" t="s">
        <v>19</v>
      </c>
      <c r="B17" s="1"/>
      <c r="C17" s="1244" t="s">
        <v>133</v>
      </c>
      <c r="D17" s="1245"/>
      <c r="E17" s="1"/>
      <c r="F17" s="105"/>
      <c r="G17" s="1"/>
      <c r="H17" s="105" t="s">
        <v>19</v>
      </c>
      <c r="I17" s="1"/>
      <c r="J17" s="105">
        <v>3.1199999999999999E-2</v>
      </c>
      <c r="K17" s="1"/>
      <c r="L17" s="1"/>
      <c r="M17" s="105"/>
      <c r="N17" s="1"/>
      <c r="O17" s="1246" t="s">
        <v>19</v>
      </c>
      <c r="P17" s="1247"/>
      <c r="Q17" s="1"/>
      <c r="R17" s="1246"/>
      <c r="S17" s="1247"/>
      <c r="T17" s="1"/>
      <c r="U17" s="105"/>
      <c r="V17" s="1"/>
      <c r="W17" s="105" t="s">
        <v>19</v>
      </c>
      <c r="X17" s="1"/>
      <c r="Y17" s="105">
        <v>0.01</v>
      </c>
      <c r="Z17" s="1"/>
      <c r="AA17" s="1246"/>
      <c r="AB17" s="1247"/>
      <c r="AC17" s="1"/>
      <c r="AD17" s="105">
        <v>1.9900000000000001E-2</v>
      </c>
      <c r="AE17" s="1"/>
      <c r="AF17" s="1246">
        <v>3.5400000000000001E-2</v>
      </c>
      <c r="AG17" s="1247"/>
      <c r="AH17" s="1247"/>
      <c r="AI17" s="1247"/>
      <c r="AJ17" s="1247"/>
      <c r="AK17" s="1247"/>
      <c r="AL17" s="1247"/>
    </row>
    <row r="18" spans="1:38" ht="9.9499999999999993" customHeight="1">
      <c r="A18" s="104" t="s">
        <v>19</v>
      </c>
      <c r="B18" s="1"/>
      <c r="C18" s="1244" t="s">
        <v>134</v>
      </c>
      <c r="D18" s="1245"/>
      <c r="E18" s="1"/>
      <c r="F18" s="105">
        <v>3.0700000000000002E-2</v>
      </c>
      <c r="G18" s="1"/>
      <c r="H18" s="105">
        <v>3.2800000000000003E-2</v>
      </c>
      <c r="I18" s="1"/>
      <c r="J18" s="105">
        <v>3.3000000000000002E-2</v>
      </c>
      <c r="K18" s="1"/>
      <c r="L18" s="1"/>
      <c r="M18" s="105"/>
      <c r="N18" s="1"/>
      <c r="O18" s="1246" t="s">
        <v>19</v>
      </c>
      <c r="P18" s="1247"/>
      <c r="Q18" s="1"/>
      <c r="R18" s="1246"/>
      <c r="S18" s="1247"/>
      <c r="T18" s="1"/>
      <c r="U18" s="105"/>
      <c r="V18" s="1"/>
      <c r="W18" s="105" t="s">
        <v>19</v>
      </c>
      <c r="X18" s="1"/>
      <c r="Y18" s="105">
        <v>2.4199999999999999E-2</v>
      </c>
      <c r="Z18" s="1"/>
      <c r="AA18" s="1246">
        <v>2.3599999999999999E-2</v>
      </c>
      <c r="AB18" s="1247"/>
      <c r="AC18" s="1"/>
      <c r="AD18" s="105">
        <v>9.7999999999999997E-3</v>
      </c>
      <c r="AE18" s="1"/>
      <c r="AF18" s="1246">
        <v>3.4500000000000003E-2</v>
      </c>
      <c r="AG18" s="1247"/>
      <c r="AH18" s="1247"/>
      <c r="AI18" s="1247"/>
      <c r="AJ18" s="1247"/>
      <c r="AK18" s="1247"/>
      <c r="AL18" s="1247"/>
    </row>
    <row r="19" spans="1:38" ht="9.9499999999999993" customHeight="1">
      <c r="A19" s="104" t="s">
        <v>19</v>
      </c>
      <c r="B19" s="1"/>
      <c r="C19" s="1244" t="s">
        <v>135</v>
      </c>
      <c r="D19" s="1245"/>
      <c r="E19" s="1"/>
      <c r="F19" s="105"/>
      <c r="G19" s="1"/>
      <c r="H19" s="105">
        <v>3.2000000000000001E-2</v>
      </c>
      <c r="I19" s="1"/>
      <c r="J19" s="105">
        <v>2.2499999999999999E-2</v>
      </c>
      <c r="K19" s="1"/>
      <c r="L19" s="1"/>
      <c r="M19" s="105">
        <v>2.9499999999999998E-2</v>
      </c>
      <c r="N19" s="1"/>
      <c r="O19" s="1246">
        <v>0.03</v>
      </c>
      <c r="P19" s="1247"/>
      <c r="Q19" s="1"/>
      <c r="R19" s="1246"/>
      <c r="S19" s="1247"/>
      <c r="T19" s="1"/>
      <c r="U19" s="105"/>
      <c r="V19" s="1"/>
      <c r="W19" s="105" t="s">
        <v>19</v>
      </c>
      <c r="X19" s="1"/>
      <c r="Y19" s="105">
        <v>3.6200000000000003E-2</v>
      </c>
      <c r="Z19" s="1"/>
      <c r="AA19" s="1246">
        <v>3.39E-2</v>
      </c>
      <c r="AB19" s="1247"/>
      <c r="AC19" s="1"/>
      <c r="AD19" s="105"/>
      <c r="AE19" s="1"/>
      <c r="AF19" s="1246">
        <v>3.1800000000000002E-2</v>
      </c>
      <c r="AG19" s="1247"/>
      <c r="AH19" s="1247"/>
      <c r="AI19" s="1247"/>
      <c r="AJ19" s="1247"/>
      <c r="AK19" s="1247"/>
      <c r="AL19" s="1247"/>
    </row>
    <row r="20" spans="1:38" ht="9.9499999999999993" customHeight="1">
      <c r="A20" s="104" t="s">
        <v>19</v>
      </c>
      <c r="B20" s="1"/>
      <c r="C20" s="1244" t="s">
        <v>136</v>
      </c>
      <c r="D20" s="1245"/>
      <c r="E20" s="1"/>
      <c r="F20" s="105"/>
      <c r="G20" s="1"/>
      <c r="H20" s="105"/>
      <c r="I20" s="1"/>
      <c r="J20" s="105"/>
      <c r="K20" s="1"/>
      <c r="L20" s="1"/>
      <c r="M20" s="105">
        <v>1.4999999999999999E-2</v>
      </c>
      <c r="N20" s="1"/>
      <c r="O20" s="1246"/>
      <c r="P20" s="1247"/>
      <c r="Q20" s="1"/>
      <c r="R20" s="1246"/>
      <c r="S20" s="1247"/>
      <c r="T20" s="1"/>
      <c r="U20" s="105"/>
      <c r="V20" s="1"/>
      <c r="W20" s="105">
        <v>0.03</v>
      </c>
      <c r="X20" s="1"/>
      <c r="Y20" s="105">
        <v>3.5200000000000002E-2</v>
      </c>
      <c r="Z20" s="1"/>
      <c r="AA20" s="1246"/>
      <c r="AB20" s="1247"/>
      <c r="AC20" s="1"/>
      <c r="AD20" s="105"/>
      <c r="AE20" s="1"/>
      <c r="AF20" s="1246"/>
      <c r="AG20" s="1247"/>
      <c r="AH20" s="1247"/>
      <c r="AI20" s="1247"/>
      <c r="AJ20" s="1247"/>
      <c r="AK20" s="1247"/>
      <c r="AL20" s="1247"/>
    </row>
    <row r="21" spans="1:38" ht="9.9499999999999993" customHeight="1">
      <c r="A21" s="104" t="s">
        <v>19</v>
      </c>
      <c r="B21" s="1"/>
      <c r="C21" s="1244" t="s">
        <v>138</v>
      </c>
      <c r="D21" s="1245"/>
      <c r="E21" s="1"/>
      <c r="F21" s="105"/>
      <c r="G21" s="1"/>
      <c r="H21" s="105"/>
      <c r="I21" s="1"/>
      <c r="J21" s="105">
        <v>3.1E-2</v>
      </c>
      <c r="K21" s="1"/>
      <c r="L21" s="1"/>
      <c r="M21" s="105">
        <v>3.3000000000000002E-2</v>
      </c>
      <c r="N21" s="1"/>
      <c r="O21" s="1246"/>
      <c r="P21" s="1247"/>
      <c r="Q21" s="1"/>
      <c r="R21" s="1246"/>
      <c r="S21" s="1247"/>
      <c r="T21" s="1"/>
      <c r="U21" s="105"/>
      <c r="V21" s="1"/>
      <c r="W21" s="105"/>
      <c r="X21" s="1"/>
      <c r="Y21" s="105">
        <v>3.95E-2</v>
      </c>
      <c r="Z21" s="1"/>
      <c r="AA21" s="1246"/>
      <c r="AB21" s="1247"/>
      <c r="AC21" s="1"/>
      <c r="AD21" s="105"/>
      <c r="AE21" s="1"/>
      <c r="AF21" s="1246">
        <v>2.3E-2</v>
      </c>
      <c r="AG21" s="1247"/>
      <c r="AH21" s="1247"/>
      <c r="AI21" s="1247"/>
      <c r="AJ21" s="1247"/>
      <c r="AK21" s="1247"/>
      <c r="AL21" s="1247"/>
    </row>
    <row r="22" spans="1:38" ht="9.9499999999999993" customHeight="1">
      <c r="A22" s="104" t="s">
        <v>19</v>
      </c>
      <c r="B22" s="1"/>
      <c r="C22" s="1244" t="s">
        <v>139</v>
      </c>
      <c r="D22" s="1245"/>
      <c r="E22" s="1"/>
      <c r="F22" s="105"/>
      <c r="G22" s="1"/>
      <c r="H22" s="105">
        <v>3.3000000000000002E-2</v>
      </c>
      <c r="I22" s="1"/>
      <c r="J22" s="105"/>
      <c r="K22" s="1"/>
      <c r="L22" s="1"/>
      <c r="M22" s="105"/>
      <c r="N22" s="1"/>
      <c r="O22" s="1246"/>
      <c r="P22" s="1247"/>
      <c r="Q22" s="1"/>
      <c r="R22" s="1246"/>
      <c r="S22" s="1247"/>
      <c r="T22" s="1"/>
      <c r="U22" s="105"/>
      <c r="V22" s="1"/>
      <c r="W22" s="105"/>
      <c r="X22" s="1"/>
      <c r="Y22" s="105"/>
      <c r="Z22" s="1"/>
      <c r="AA22" s="1246"/>
      <c r="AB22" s="1247"/>
      <c r="AC22" s="1"/>
      <c r="AD22" s="105"/>
      <c r="AE22" s="1"/>
      <c r="AF22" s="1246">
        <v>3.5000000000000003E-2</v>
      </c>
      <c r="AG22" s="1247"/>
      <c r="AH22" s="1247"/>
      <c r="AI22" s="1247"/>
      <c r="AJ22" s="1247"/>
      <c r="AK22" s="1247"/>
      <c r="AL22" s="1247"/>
    </row>
    <row r="23" spans="1:38" ht="9.9499999999999993" customHeight="1">
      <c r="A23" s="104" t="s">
        <v>19</v>
      </c>
      <c r="B23" s="1"/>
      <c r="C23" s="1244" t="s">
        <v>140</v>
      </c>
      <c r="D23" s="1245"/>
      <c r="E23" s="1"/>
      <c r="F23" s="105"/>
      <c r="G23" s="1"/>
      <c r="H23" s="105">
        <v>3.3000000000000002E-2</v>
      </c>
      <c r="I23" s="1"/>
      <c r="J23" s="105">
        <v>3.3000000000000002E-2</v>
      </c>
      <c r="K23" s="1"/>
      <c r="L23" s="1"/>
      <c r="M23" s="105"/>
      <c r="N23" s="1"/>
      <c r="O23" s="1246"/>
      <c r="P23" s="1247"/>
      <c r="Q23" s="1"/>
      <c r="R23" s="1246"/>
      <c r="S23" s="1247"/>
      <c r="T23" s="1"/>
      <c r="U23" s="105">
        <v>2.69E-2</v>
      </c>
      <c r="V23" s="1"/>
      <c r="W23" s="105"/>
      <c r="X23" s="1"/>
      <c r="Y23" s="105">
        <v>3.4000000000000002E-2</v>
      </c>
      <c r="Z23" s="1"/>
      <c r="AA23" s="1246">
        <v>3.1600000000000003E-2</v>
      </c>
      <c r="AB23" s="1247"/>
      <c r="AC23" s="1"/>
      <c r="AD23" s="105">
        <v>3.3700000000000001E-2</v>
      </c>
      <c r="AE23" s="1"/>
      <c r="AF23" s="1246">
        <v>2.18E-2</v>
      </c>
      <c r="AG23" s="1247"/>
      <c r="AH23" s="1247"/>
      <c r="AI23" s="1247"/>
      <c r="AJ23" s="1247"/>
      <c r="AK23" s="1247"/>
      <c r="AL23" s="1247"/>
    </row>
    <row r="24" spans="1:38" ht="9.9499999999999993" customHeight="1">
      <c r="A24" s="104" t="s">
        <v>19</v>
      </c>
      <c r="B24" s="1"/>
      <c r="C24" s="1244" t="s">
        <v>141</v>
      </c>
      <c r="D24" s="1245"/>
      <c r="E24" s="1"/>
      <c r="F24" s="105"/>
      <c r="G24" s="1"/>
      <c r="H24" s="105">
        <v>3.1E-2</v>
      </c>
      <c r="I24" s="1"/>
      <c r="J24" s="105"/>
      <c r="K24" s="1"/>
      <c r="L24" s="1"/>
      <c r="M24" s="105"/>
      <c r="N24" s="1"/>
      <c r="O24" s="1246">
        <v>2.9899999999999999E-2</v>
      </c>
      <c r="P24" s="1247"/>
      <c r="Q24" s="1"/>
      <c r="R24" s="1246"/>
      <c r="S24" s="1247"/>
      <c r="T24" s="1"/>
      <c r="U24" s="105"/>
      <c r="V24" s="1"/>
      <c r="W24" s="105"/>
      <c r="X24" s="1"/>
      <c r="Y24" s="105"/>
      <c r="Z24" s="1"/>
      <c r="AA24" s="1246">
        <v>3.9E-2</v>
      </c>
      <c r="AB24" s="1247"/>
      <c r="AC24" s="1"/>
      <c r="AD24" s="105">
        <v>2.8000000000000001E-2</v>
      </c>
      <c r="AE24" s="1"/>
      <c r="AF24" s="1246">
        <v>3.1800000000000002E-2</v>
      </c>
      <c r="AG24" s="1247"/>
      <c r="AH24" s="1247"/>
      <c r="AI24" s="1247"/>
      <c r="AJ24" s="1247"/>
      <c r="AK24" s="1247"/>
      <c r="AL24" s="1247"/>
    </row>
    <row r="25" spans="1:38" ht="9.9499999999999993" customHeight="1">
      <c r="A25" s="104" t="s">
        <v>19</v>
      </c>
      <c r="B25" s="1"/>
      <c r="C25" s="1244" t="s">
        <v>143</v>
      </c>
      <c r="D25" s="1245"/>
      <c r="E25" s="1"/>
      <c r="F25" s="105">
        <v>3.1600000000000003E-2</v>
      </c>
      <c r="G25" s="1"/>
      <c r="H25" s="105"/>
      <c r="I25" s="1"/>
      <c r="J25" s="105"/>
      <c r="K25" s="1"/>
      <c r="L25" s="1"/>
      <c r="M25" s="105"/>
      <c r="N25" s="1"/>
      <c r="O25" s="1246"/>
      <c r="P25" s="1247"/>
      <c r="Q25" s="1"/>
      <c r="R25" s="1246"/>
      <c r="S25" s="1247"/>
      <c r="T25" s="1"/>
      <c r="U25" s="105"/>
      <c r="V25" s="1"/>
      <c r="W25" s="105"/>
      <c r="X25" s="1"/>
      <c r="Y25" s="105">
        <v>3.9399999999999998E-2</v>
      </c>
      <c r="Z25" s="1"/>
      <c r="AA25" s="1246"/>
      <c r="AB25" s="1247"/>
      <c r="AC25" s="1"/>
      <c r="AD25" s="105">
        <v>3.95E-2</v>
      </c>
      <c r="AE25" s="1"/>
      <c r="AF25" s="1246">
        <v>0.03</v>
      </c>
      <c r="AG25" s="1247"/>
      <c r="AH25" s="1247"/>
      <c r="AI25" s="1247"/>
      <c r="AJ25" s="1247"/>
      <c r="AK25" s="1247"/>
      <c r="AL25" s="1247"/>
    </row>
    <row r="26" spans="1:38" ht="11.1" customHeight="1">
      <c r="A26" s="1124" t="s">
        <v>145</v>
      </c>
      <c r="B26" s="1125"/>
      <c r="C26" s="1125"/>
      <c r="D26" s="1125"/>
      <c r="E26" s="1125"/>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5"/>
      <c r="AC26" s="1125"/>
      <c r="AD26" s="1125"/>
      <c r="AE26" s="1125"/>
      <c r="AF26" s="1125"/>
      <c r="AG26" s="1125"/>
      <c r="AH26" s="1125"/>
      <c r="AI26" s="1125"/>
      <c r="AJ26" s="1125"/>
      <c r="AK26" s="1125"/>
      <c r="AL26" s="1125"/>
    </row>
    <row r="27" spans="1:38" ht="11.1" customHeight="1">
      <c r="A27" s="1184" t="s">
        <v>18</v>
      </c>
      <c r="B27" s="1185"/>
      <c r="C27" s="1185"/>
      <c r="D27" s="1185"/>
      <c r="E27" s="8"/>
      <c r="F27" s="103"/>
      <c r="G27" s="8"/>
      <c r="H27" s="103"/>
      <c r="I27" s="8"/>
      <c r="J27" s="1248"/>
      <c r="K27" s="1249"/>
      <c r="L27" s="8"/>
      <c r="M27" s="103"/>
      <c r="N27" s="8"/>
      <c r="O27" s="1248"/>
      <c r="P27" s="1249"/>
      <c r="Q27" s="8"/>
      <c r="R27" s="1248"/>
      <c r="S27" s="1249"/>
      <c r="T27" s="8"/>
      <c r="U27" s="103"/>
      <c r="V27" s="8"/>
      <c r="W27" s="103"/>
      <c r="X27" s="8"/>
      <c r="Y27" s="103"/>
      <c r="Z27" s="8"/>
      <c r="AA27" s="1248"/>
      <c r="AB27" s="1249"/>
      <c r="AC27" s="8"/>
      <c r="AD27" s="103">
        <v>4.02E-2</v>
      </c>
      <c r="AE27" s="8"/>
      <c r="AF27" s="1248">
        <v>4.4999999999999998E-2</v>
      </c>
      <c r="AG27" s="1249"/>
      <c r="AH27" s="1249"/>
      <c r="AI27" s="1249"/>
      <c r="AJ27" s="1249"/>
      <c r="AK27" s="1249"/>
      <c r="AL27" s="1249"/>
    </row>
    <row r="28" spans="1:38" ht="9.9499999999999993" customHeight="1">
      <c r="A28" s="104" t="s">
        <v>19</v>
      </c>
      <c r="B28" s="1"/>
      <c r="C28" s="1244" t="s">
        <v>130</v>
      </c>
      <c r="D28" s="1245"/>
      <c r="E28" s="1"/>
      <c r="F28" s="105"/>
      <c r="G28" s="1"/>
      <c r="H28" s="105"/>
      <c r="I28" s="1"/>
      <c r="J28" s="105"/>
      <c r="K28" s="1"/>
      <c r="L28" s="1"/>
      <c r="M28" s="105"/>
      <c r="N28" s="1"/>
      <c r="O28" s="1246"/>
      <c r="P28" s="1247"/>
      <c r="Q28" s="1"/>
      <c r="R28" s="1246"/>
      <c r="S28" s="1247"/>
      <c r="T28" s="1"/>
      <c r="U28" s="105"/>
      <c r="V28" s="1"/>
      <c r="W28" s="105"/>
      <c r="X28" s="1"/>
      <c r="Y28" s="105"/>
      <c r="Z28" s="1"/>
      <c r="AA28" s="1246"/>
      <c r="AB28" s="1247"/>
      <c r="AC28" s="1"/>
      <c r="AD28" s="105">
        <v>4.8000000000000001E-2</v>
      </c>
      <c r="AE28" s="1"/>
      <c r="AF28" s="1246"/>
      <c r="AG28" s="1247"/>
      <c r="AH28" s="1247"/>
      <c r="AI28" s="1247"/>
      <c r="AJ28" s="1247"/>
      <c r="AK28" s="1247"/>
      <c r="AL28" s="1247"/>
    </row>
    <row r="29" spans="1:38" ht="9.9499999999999993" customHeight="1">
      <c r="A29" s="104" t="s">
        <v>19</v>
      </c>
      <c r="B29" s="1"/>
      <c r="C29" s="1244" t="s">
        <v>134</v>
      </c>
      <c r="D29" s="1245"/>
      <c r="E29" s="1"/>
      <c r="F29" s="105"/>
      <c r="G29" s="1"/>
      <c r="H29" s="105"/>
      <c r="I29" s="1"/>
      <c r="J29" s="105"/>
      <c r="K29" s="1"/>
      <c r="L29" s="1"/>
      <c r="M29" s="105"/>
      <c r="N29" s="1"/>
      <c r="O29" s="1246"/>
      <c r="P29" s="1247"/>
      <c r="Q29" s="1"/>
      <c r="R29" s="1246"/>
      <c r="S29" s="1247"/>
      <c r="T29" s="1"/>
      <c r="U29" s="105"/>
      <c r="V29" s="1"/>
      <c r="W29" s="105"/>
      <c r="X29" s="1"/>
      <c r="Y29" s="105"/>
      <c r="Z29" s="1"/>
      <c r="AA29" s="1246"/>
      <c r="AB29" s="1247"/>
      <c r="AC29" s="1"/>
      <c r="AD29" s="105">
        <v>3.5000000000000003E-2</v>
      </c>
      <c r="AE29" s="1"/>
      <c r="AF29" s="1246">
        <v>4.4999999999999998E-2</v>
      </c>
      <c r="AG29" s="1247"/>
      <c r="AH29" s="1247"/>
      <c r="AI29" s="1247"/>
      <c r="AJ29" s="1247"/>
      <c r="AK29" s="1247"/>
      <c r="AL29" s="1247"/>
    </row>
    <row r="30" spans="1:38" ht="9.9499999999999993" customHeight="1">
      <c r="A30" s="104" t="s">
        <v>19</v>
      </c>
      <c r="B30" s="1"/>
      <c r="C30" s="1244" t="s">
        <v>140</v>
      </c>
      <c r="D30" s="1245"/>
      <c r="E30" s="1"/>
      <c r="F30" s="105"/>
      <c r="G30" s="1"/>
      <c r="H30" s="105"/>
      <c r="I30" s="1"/>
      <c r="J30" s="105"/>
      <c r="K30" s="1"/>
      <c r="L30" s="1"/>
      <c r="M30" s="105"/>
      <c r="N30" s="1"/>
      <c r="O30" s="1246"/>
      <c r="P30" s="1247"/>
      <c r="Q30" s="1"/>
      <c r="R30" s="1246"/>
      <c r="S30" s="1247"/>
      <c r="T30" s="1"/>
      <c r="U30" s="105"/>
      <c r="V30" s="1"/>
      <c r="W30" s="105"/>
      <c r="X30" s="1"/>
      <c r="Y30" s="105"/>
      <c r="Z30" s="1"/>
      <c r="AA30" s="1246"/>
      <c r="AB30" s="1247"/>
      <c r="AC30" s="1"/>
      <c r="AD30" s="105">
        <v>4.1500000000000002E-2</v>
      </c>
      <c r="AE30" s="1"/>
      <c r="AF30" s="1246"/>
      <c r="AG30" s="1247"/>
      <c r="AH30" s="1247"/>
      <c r="AI30" s="1247"/>
      <c r="AJ30" s="1247"/>
      <c r="AK30" s="1247"/>
      <c r="AL30" s="1247"/>
    </row>
    <row r="31" spans="1:38" ht="11.1" customHeight="1">
      <c r="A31" s="1184" t="s">
        <v>21</v>
      </c>
      <c r="B31" s="1185"/>
      <c r="C31" s="1185"/>
      <c r="D31" s="1185"/>
      <c r="E31" s="8"/>
      <c r="F31" s="103"/>
      <c r="G31" s="8"/>
      <c r="H31" s="103"/>
      <c r="I31" s="8"/>
      <c r="J31" s="1248">
        <v>3.1E-2</v>
      </c>
      <c r="K31" s="1249"/>
      <c r="L31" s="8"/>
      <c r="M31" s="103"/>
      <c r="N31" s="8"/>
      <c r="O31" s="1248"/>
      <c r="P31" s="1249"/>
      <c r="Q31" s="8"/>
      <c r="R31" s="1248"/>
      <c r="S31" s="1249"/>
      <c r="T31" s="8"/>
      <c r="U31" s="103">
        <v>0.03</v>
      </c>
      <c r="V31" s="8"/>
      <c r="W31" s="103"/>
      <c r="X31" s="8"/>
      <c r="Y31" s="103"/>
      <c r="Z31" s="8"/>
      <c r="AA31" s="1248">
        <v>3.1899999999999998E-2</v>
      </c>
      <c r="AB31" s="1249"/>
      <c r="AC31" s="8"/>
      <c r="AD31" s="103">
        <v>4.5600000000000002E-2</v>
      </c>
      <c r="AE31" s="8"/>
      <c r="AF31" s="1248">
        <v>4.58E-2</v>
      </c>
      <c r="AG31" s="1249"/>
      <c r="AH31" s="1249"/>
      <c r="AI31" s="1249"/>
      <c r="AJ31" s="1249"/>
      <c r="AK31" s="1249"/>
      <c r="AL31" s="1249"/>
    </row>
    <row r="32" spans="1:38" ht="9.9499999999999993" customHeight="1">
      <c r="A32" s="104" t="s">
        <v>19</v>
      </c>
      <c r="B32" s="1"/>
      <c r="C32" s="1244" t="s">
        <v>147</v>
      </c>
      <c r="D32" s="1245"/>
      <c r="E32" s="1"/>
      <c r="F32" s="105"/>
      <c r="G32" s="1"/>
      <c r="H32" s="105"/>
      <c r="I32" s="1"/>
      <c r="J32" s="105"/>
      <c r="K32" s="1"/>
      <c r="L32" s="1"/>
      <c r="M32" s="105"/>
      <c r="N32" s="1"/>
      <c r="O32" s="1246"/>
      <c r="P32" s="1247"/>
      <c r="Q32" s="1"/>
      <c r="R32" s="1246"/>
      <c r="S32" s="1247"/>
      <c r="T32" s="1"/>
      <c r="U32" s="105"/>
      <c r="V32" s="1"/>
      <c r="W32" s="105"/>
      <c r="X32" s="1"/>
      <c r="Y32" s="105"/>
      <c r="Z32" s="1"/>
      <c r="AA32" s="1246"/>
      <c r="AB32" s="1247"/>
      <c r="AC32" s="1"/>
      <c r="AD32" s="105"/>
      <c r="AE32" s="1"/>
      <c r="AF32" s="1246">
        <v>4.9000000000000002E-2</v>
      </c>
      <c r="AG32" s="1247"/>
      <c r="AH32" s="1247"/>
      <c r="AI32" s="1247"/>
      <c r="AJ32" s="1247"/>
      <c r="AK32" s="1247"/>
      <c r="AL32" s="1247"/>
    </row>
    <row r="33" spans="1:38" ht="9.9499999999999993" customHeight="1">
      <c r="A33" s="104" t="s">
        <v>19</v>
      </c>
      <c r="B33" s="1"/>
      <c r="C33" s="1244" t="s">
        <v>148</v>
      </c>
      <c r="D33" s="1245"/>
      <c r="E33" s="1"/>
      <c r="F33" s="105"/>
      <c r="G33" s="1"/>
      <c r="H33" s="105"/>
      <c r="I33" s="1"/>
      <c r="J33" s="105"/>
      <c r="K33" s="1"/>
      <c r="L33" s="1"/>
      <c r="M33" s="105"/>
      <c r="N33" s="1"/>
      <c r="O33" s="1246"/>
      <c r="P33" s="1247"/>
      <c r="Q33" s="1"/>
      <c r="R33" s="1246"/>
      <c r="S33" s="1247"/>
      <c r="T33" s="1"/>
      <c r="U33" s="105"/>
      <c r="V33" s="1"/>
      <c r="W33" s="105"/>
      <c r="X33" s="1"/>
      <c r="Y33" s="105"/>
      <c r="Z33" s="1"/>
      <c r="AA33" s="1246"/>
      <c r="AB33" s="1247"/>
      <c r="AC33" s="1"/>
      <c r="AD33" s="105"/>
      <c r="AE33" s="1"/>
      <c r="AF33" s="1246">
        <v>0.05</v>
      </c>
      <c r="AG33" s="1247"/>
      <c r="AH33" s="1247"/>
      <c r="AI33" s="1247"/>
      <c r="AJ33" s="1247"/>
      <c r="AK33" s="1247"/>
      <c r="AL33" s="1247"/>
    </row>
    <row r="34" spans="1:38" ht="9.9499999999999993" customHeight="1">
      <c r="A34" s="104" t="s">
        <v>19</v>
      </c>
      <c r="B34" s="1"/>
      <c r="C34" s="1244" t="s">
        <v>149</v>
      </c>
      <c r="D34" s="1245"/>
      <c r="E34" s="1"/>
      <c r="F34" s="105"/>
      <c r="G34" s="1"/>
      <c r="H34" s="105"/>
      <c r="I34" s="1"/>
      <c r="J34" s="105"/>
      <c r="K34" s="1"/>
      <c r="L34" s="1"/>
      <c r="M34" s="105"/>
      <c r="N34" s="1"/>
      <c r="O34" s="1246"/>
      <c r="P34" s="1247"/>
      <c r="Q34" s="1"/>
      <c r="R34" s="1246"/>
      <c r="S34" s="1247"/>
      <c r="T34" s="1"/>
      <c r="U34" s="105"/>
      <c r="V34" s="1"/>
      <c r="W34" s="105"/>
      <c r="X34" s="1"/>
      <c r="Y34" s="105"/>
      <c r="Z34" s="1"/>
      <c r="AA34" s="1246"/>
      <c r="AB34" s="1247"/>
      <c r="AC34" s="1"/>
      <c r="AD34" s="105"/>
      <c r="AE34" s="1"/>
      <c r="AF34" s="1246">
        <v>4.2999999999999997E-2</v>
      </c>
      <c r="AG34" s="1247"/>
      <c r="AH34" s="1247"/>
      <c r="AI34" s="1247"/>
      <c r="AJ34" s="1247"/>
      <c r="AK34" s="1247"/>
      <c r="AL34" s="1247"/>
    </row>
    <row r="35" spans="1:38" ht="9.9499999999999993" customHeight="1">
      <c r="A35" s="104" t="s">
        <v>19</v>
      </c>
      <c r="B35" s="1"/>
      <c r="C35" s="1244" t="s">
        <v>150</v>
      </c>
      <c r="D35" s="1245"/>
      <c r="E35" s="1"/>
      <c r="F35" s="105"/>
      <c r="G35" s="1"/>
      <c r="H35" s="105"/>
      <c r="I35" s="1"/>
      <c r="J35" s="105">
        <v>3.1E-2</v>
      </c>
      <c r="K35" s="1"/>
      <c r="L35" s="1"/>
      <c r="M35" s="105"/>
      <c r="N35" s="1"/>
      <c r="O35" s="1246"/>
      <c r="P35" s="1247"/>
      <c r="Q35" s="1"/>
      <c r="R35" s="1246"/>
      <c r="S35" s="1247"/>
      <c r="T35" s="1"/>
      <c r="U35" s="105"/>
      <c r="V35" s="1"/>
      <c r="W35" s="105"/>
      <c r="X35" s="1"/>
      <c r="Y35" s="105"/>
      <c r="Z35" s="1"/>
      <c r="AA35" s="1246"/>
      <c r="AB35" s="1247"/>
      <c r="AC35" s="1"/>
      <c r="AD35" s="105"/>
      <c r="AE35" s="1"/>
      <c r="AF35" s="1246">
        <v>0.05</v>
      </c>
      <c r="AG35" s="1247"/>
      <c r="AH35" s="1247"/>
      <c r="AI35" s="1247"/>
      <c r="AJ35" s="1247"/>
      <c r="AK35" s="1247"/>
      <c r="AL35" s="1247"/>
    </row>
    <row r="36" spans="1:38" ht="9.9499999999999993" customHeight="1">
      <c r="A36" s="104" t="s">
        <v>19</v>
      </c>
      <c r="B36" s="1"/>
      <c r="C36" s="1244" t="s">
        <v>151</v>
      </c>
      <c r="D36" s="1245"/>
      <c r="E36" s="1"/>
      <c r="F36" s="105"/>
      <c r="G36" s="1"/>
      <c r="H36" s="105"/>
      <c r="I36" s="1"/>
      <c r="J36" s="105"/>
      <c r="K36" s="1"/>
      <c r="L36" s="1"/>
      <c r="M36" s="105"/>
      <c r="N36" s="1"/>
      <c r="O36" s="1246"/>
      <c r="P36" s="1247"/>
      <c r="Q36" s="1"/>
      <c r="R36" s="1246"/>
      <c r="S36" s="1247"/>
      <c r="T36" s="1"/>
      <c r="U36" s="105"/>
      <c r="V36" s="1"/>
      <c r="W36" s="105"/>
      <c r="X36" s="1"/>
      <c r="Y36" s="105"/>
      <c r="Z36" s="1"/>
      <c r="AA36" s="1246">
        <v>3.2000000000000001E-2</v>
      </c>
      <c r="AB36" s="1247"/>
      <c r="AC36" s="1"/>
      <c r="AD36" s="105"/>
      <c r="AE36" s="1"/>
      <c r="AF36" s="1246"/>
      <c r="AG36" s="1247"/>
      <c r="AH36" s="1247"/>
      <c r="AI36" s="1247"/>
      <c r="AJ36" s="1247"/>
      <c r="AK36" s="1247"/>
      <c r="AL36" s="1247"/>
    </row>
    <row r="37" spans="1:38" ht="9.9499999999999993" customHeight="1">
      <c r="A37" s="104" t="s">
        <v>19</v>
      </c>
      <c r="B37" s="1"/>
      <c r="C37" s="1244" t="s">
        <v>138</v>
      </c>
      <c r="D37" s="1245"/>
      <c r="E37" s="1"/>
      <c r="F37" s="105"/>
      <c r="G37" s="1"/>
      <c r="H37" s="105"/>
      <c r="I37" s="1"/>
      <c r="J37" s="105"/>
      <c r="K37" s="1"/>
      <c r="L37" s="1"/>
      <c r="M37" s="105"/>
      <c r="N37" s="1"/>
      <c r="O37" s="1246"/>
      <c r="P37" s="1247"/>
      <c r="Q37" s="1"/>
      <c r="R37" s="1246"/>
      <c r="S37" s="1247"/>
      <c r="T37" s="1"/>
      <c r="U37" s="105"/>
      <c r="V37" s="1"/>
      <c r="W37" s="105"/>
      <c r="X37" s="1"/>
      <c r="Y37" s="105"/>
      <c r="Z37" s="1"/>
      <c r="AA37" s="1246"/>
      <c r="AB37" s="1247"/>
      <c r="AC37" s="1"/>
      <c r="AD37" s="105">
        <v>4.5600000000000002E-2</v>
      </c>
      <c r="AE37" s="1"/>
      <c r="AF37" s="1246"/>
      <c r="AG37" s="1247"/>
      <c r="AH37" s="1247"/>
      <c r="AI37" s="1247"/>
      <c r="AJ37" s="1247"/>
      <c r="AK37" s="1247"/>
      <c r="AL37" s="1247"/>
    </row>
    <row r="38" spans="1:38" ht="9.9499999999999993" customHeight="1">
      <c r="A38" s="104" t="s">
        <v>19</v>
      </c>
      <c r="B38" s="1"/>
      <c r="C38" s="1244" t="s">
        <v>153</v>
      </c>
      <c r="D38" s="1245"/>
      <c r="E38" s="1"/>
      <c r="F38" s="105"/>
      <c r="G38" s="1"/>
      <c r="H38" s="105"/>
      <c r="I38" s="1"/>
      <c r="J38" s="105"/>
      <c r="K38" s="1"/>
      <c r="L38" s="1"/>
      <c r="M38" s="105"/>
      <c r="N38" s="1"/>
      <c r="O38" s="1246"/>
      <c r="P38" s="1247"/>
      <c r="Q38" s="1"/>
      <c r="R38" s="1246"/>
      <c r="S38" s="1247"/>
      <c r="T38" s="1"/>
      <c r="U38" s="105"/>
      <c r="V38" s="1"/>
      <c r="W38" s="105"/>
      <c r="X38" s="1"/>
      <c r="Y38" s="105"/>
      <c r="Z38" s="1"/>
      <c r="AA38" s="1246"/>
      <c r="AB38" s="1247"/>
      <c r="AC38" s="1"/>
      <c r="AD38" s="105"/>
      <c r="AE38" s="1"/>
      <c r="AF38" s="1246">
        <v>4.4999999999999998E-2</v>
      </c>
      <c r="AG38" s="1247"/>
      <c r="AH38" s="1247"/>
      <c r="AI38" s="1247"/>
      <c r="AJ38" s="1247"/>
      <c r="AK38" s="1247"/>
      <c r="AL38" s="1247"/>
    </row>
    <row r="39" spans="1:38" ht="9.9499999999999993" customHeight="1">
      <c r="A39" s="104" t="s">
        <v>19</v>
      </c>
      <c r="B39" s="1"/>
      <c r="C39" s="1244" t="s">
        <v>154</v>
      </c>
      <c r="D39" s="1245"/>
      <c r="E39" s="1"/>
      <c r="F39" s="105"/>
      <c r="G39" s="1"/>
      <c r="H39" s="105"/>
      <c r="I39" s="1"/>
      <c r="J39" s="105"/>
      <c r="K39" s="1"/>
      <c r="L39" s="1"/>
      <c r="M39" s="105"/>
      <c r="N39" s="1"/>
      <c r="O39" s="1246"/>
      <c r="P39" s="1247"/>
      <c r="Q39" s="1"/>
      <c r="R39" s="1246"/>
      <c r="S39" s="1247"/>
      <c r="T39" s="1"/>
      <c r="U39" s="105">
        <v>0.03</v>
      </c>
      <c r="V39" s="1"/>
      <c r="W39" s="105"/>
      <c r="X39" s="1"/>
      <c r="Y39" s="105"/>
      <c r="Z39" s="1"/>
      <c r="AA39" s="1246"/>
      <c r="AB39" s="1247"/>
      <c r="AC39" s="1"/>
      <c r="AD39" s="105"/>
      <c r="AE39" s="1"/>
      <c r="AF39" s="1246"/>
      <c r="AG39" s="1247"/>
      <c r="AH39" s="1247"/>
      <c r="AI39" s="1247"/>
      <c r="AJ39" s="1247"/>
      <c r="AK39" s="1247"/>
      <c r="AL39" s="1247"/>
    </row>
    <row r="40" spans="1:38" ht="9.9499999999999993" customHeight="1">
      <c r="A40" s="104" t="s">
        <v>19</v>
      </c>
      <c r="B40" s="1"/>
      <c r="C40" s="1244" t="s">
        <v>155</v>
      </c>
      <c r="D40" s="1245"/>
      <c r="E40" s="1"/>
      <c r="F40" s="105"/>
      <c r="G40" s="1"/>
      <c r="H40" s="105"/>
      <c r="I40" s="1"/>
      <c r="J40" s="105"/>
      <c r="K40" s="1"/>
      <c r="L40" s="1"/>
      <c r="M40" s="105"/>
      <c r="N40" s="1"/>
      <c r="O40" s="1246"/>
      <c r="P40" s="1247"/>
      <c r="Q40" s="1"/>
      <c r="R40" s="1246"/>
      <c r="S40" s="1247"/>
      <c r="T40" s="1"/>
      <c r="U40" s="105"/>
      <c r="V40" s="1"/>
      <c r="W40" s="105"/>
      <c r="X40" s="1"/>
      <c r="Y40" s="105"/>
      <c r="Z40" s="1"/>
      <c r="AA40" s="1246">
        <v>0.03</v>
      </c>
      <c r="AB40" s="1247"/>
      <c r="AC40" s="1"/>
      <c r="AD40" s="105"/>
      <c r="AE40" s="1"/>
      <c r="AF40" s="1246"/>
      <c r="AG40" s="1247"/>
      <c r="AH40" s="1247"/>
      <c r="AI40" s="1247"/>
      <c r="AJ40" s="1247"/>
      <c r="AK40" s="1247"/>
      <c r="AL40" s="1247"/>
    </row>
    <row r="41" spans="1:38" ht="11.1" customHeight="1">
      <c r="A41" s="1184" t="s">
        <v>25</v>
      </c>
      <c r="B41" s="1185"/>
      <c r="C41" s="1185"/>
      <c r="D41" s="1185"/>
      <c r="E41" s="8"/>
      <c r="F41" s="103"/>
      <c r="G41" s="8"/>
      <c r="H41" s="103"/>
      <c r="I41" s="8"/>
      <c r="J41" s="1248"/>
      <c r="K41" s="1249"/>
      <c r="L41" s="8"/>
      <c r="M41" s="103"/>
      <c r="N41" s="8"/>
      <c r="O41" s="1248"/>
      <c r="P41" s="1249"/>
      <c r="Q41" s="8"/>
      <c r="R41" s="1248"/>
      <c r="S41" s="1249"/>
      <c r="T41" s="8"/>
      <c r="U41" s="103"/>
      <c r="V41" s="8"/>
      <c r="W41" s="103"/>
      <c r="X41" s="8"/>
      <c r="Y41" s="103"/>
      <c r="Z41" s="8"/>
      <c r="AA41" s="1248"/>
      <c r="AB41" s="1249"/>
      <c r="AC41" s="8"/>
      <c r="AD41" s="103"/>
      <c r="AE41" s="8"/>
      <c r="AF41" s="1248">
        <v>2.2800000000000001E-2</v>
      </c>
      <c r="AG41" s="1249"/>
      <c r="AH41" s="1249"/>
      <c r="AI41" s="1249"/>
      <c r="AJ41" s="1249"/>
      <c r="AK41" s="1249"/>
      <c r="AL41" s="1249"/>
    </row>
    <row r="42" spans="1:38" ht="9.9499999999999993" customHeight="1">
      <c r="A42" s="104" t="s">
        <v>19</v>
      </c>
      <c r="B42" s="1"/>
      <c r="C42" s="1244" t="s">
        <v>158</v>
      </c>
      <c r="D42" s="1245"/>
      <c r="E42" s="1"/>
      <c r="F42" s="105"/>
      <c r="G42" s="1"/>
      <c r="H42" s="105"/>
      <c r="I42" s="1"/>
      <c r="J42" s="105"/>
      <c r="K42" s="1"/>
      <c r="L42" s="1"/>
      <c r="M42" s="105"/>
      <c r="N42" s="1"/>
      <c r="O42" s="1246"/>
      <c r="P42" s="1247"/>
      <c r="Q42" s="1"/>
      <c r="R42" s="1246"/>
      <c r="S42" s="1247"/>
      <c r="T42" s="1"/>
      <c r="U42" s="105"/>
      <c r="V42" s="1"/>
      <c r="W42" s="105"/>
      <c r="X42" s="1"/>
      <c r="Y42" s="105"/>
      <c r="Z42" s="1"/>
      <c r="AA42" s="1246"/>
      <c r="AB42" s="1247"/>
      <c r="AC42" s="1"/>
      <c r="AD42" s="105"/>
      <c r="AE42" s="1"/>
      <c r="AF42" s="1246">
        <v>2.2800000000000001E-2</v>
      </c>
      <c r="AG42" s="1247"/>
      <c r="AH42" s="1247"/>
      <c r="AI42" s="1247"/>
      <c r="AJ42" s="1247"/>
      <c r="AK42" s="1247"/>
      <c r="AL42" s="1247"/>
    </row>
    <row r="43" spans="1:38" ht="11.1" customHeight="1">
      <c r="A43" s="1184" t="s">
        <v>27</v>
      </c>
      <c r="B43" s="1185"/>
      <c r="C43" s="1185"/>
      <c r="D43" s="1185"/>
      <c r="E43" s="8"/>
      <c r="F43" s="103"/>
      <c r="G43" s="8"/>
      <c r="H43" s="103"/>
      <c r="I43" s="8"/>
      <c r="J43" s="1248"/>
      <c r="K43" s="1249"/>
      <c r="L43" s="8"/>
      <c r="M43" s="103"/>
      <c r="N43" s="8"/>
      <c r="O43" s="1248"/>
      <c r="P43" s="1249"/>
      <c r="Q43" s="8"/>
      <c r="R43" s="1248"/>
      <c r="S43" s="1249"/>
      <c r="T43" s="8"/>
      <c r="U43" s="103">
        <v>0</v>
      </c>
      <c r="V43" s="8"/>
      <c r="W43" s="103"/>
      <c r="X43" s="8"/>
      <c r="Y43" s="103"/>
      <c r="Z43" s="8"/>
      <c r="AA43" s="1248"/>
      <c r="AB43" s="1249"/>
      <c r="AC43" s="8"/>
      <c r="AD43" s="103"/>
      <c r="AE43" s="8"/>
      <c r="AF43" s="1248">
        <v>2.4199999999999999E-2</v>
      </c>
      <c r="AG43" s="1249"/>
      <c r="AH43" s="1249"/>
      <c r="AI43" s="1249"/>
      <c r="AJ43" s="1249"/>
      <c r="AK43" s="1249"/>
      <c r="AL43" s="1249"/>
    </row>
    <row r="44" spans="1:38" ht="9.9499999999999993" customHeight="1">
      <c r="A44" s="104" t="s">
        <v>19</v>
      </c>
      <c r="B44" s="1"/>
      <c r="C44" s="1244" t="s">
        <v>158</v>
      </c>
      <c r="D44" s="1245"/>
      <c r="E44" s="1"/>
      <c r="F44" s="105"/>
      <c r="G44" s="1"/>
      <c r="H44" s="105"/>
      <c r="I44" s="1"/>
      <c r="J44" s="105"/>
      <c r="K44" s="1"/>
      <c r="L44" s="1"/>
      <c r="M44" s="105"/>
      <c r="N44" s="1"/>
      <c r="O44" s="1246"/>
      <c r="P44" s="1247"/>
      <c r="Q44" s="1"/>
      <c r="R44" s="1246"/>
      <c r="S44" s="1247"/>
      <c r="T44" s="1"/>
      <c r="U44" s="105">
        <v>0</v>
      </c>
      <c r="V44" s="1"/>
      <c r="W44" s="105"/>
      <c r="X44" s="1"/>
      <c r="Y44" s="105"/>
      <c r="Z44" s="1"/>
      <c r="AA44" s="1246"/>
      <c r="AB44" s="1247"/>
      <c r="AC44" s="1"/>
      <c r="AD44" s="105"/>
      <c r="AE44" s="1"/>
      <c r="AF44" s="1246">
        <v>2.4199999999999999E-2</v>
      </c>
      <c r="AG44" s="1247"/>
      <c r="AH44" s="1247"/>
      <c r="AI44" s="1247"/>
      <c r="AJ44" s="1247"/>
      <c r="AK44" s="1247"/>
      <c r="AL44" s="1247"/>
    </row>
    <row r="45" spans="1:38" ht="11.1" customHeight="1">
      <c r="A45" s="1184" t="s">
        <v>31</v>
      </c>
      <c r="B45" s="1185"/>
      <c r="C45" s="1185"/>
      <c r="D45" s="1185"/>
      <c r="E45" s="8"/>
      <c r="F45" s="103"/>
      <c r="G45" s="8"/>
      <c r="H45" s="103"/>
      <c r="I45" s="8"/>
      <c r="J45" s="1248"/>
      <c r="K45" s="1249"/>
      <c r="L45" s="8"/>
      <c r="M45" s="103"/>
      <c r="N45" s="8"/>
      <c r="O45" s="1248"/>
      <c r="P45" s="1249"/>
      <c r="Q45" s="8"/>
      <c r="R45" s="1248">
        <v>1.5E-3</v>
      </c>
      <c r="S45" s="1249"/>
      <c r="T45" s="8"/>
      <c r="U45" s="103"/>
      <c r="V45" s="8"/>
      <c r="W45" s="103"/>
      <c r="X45" s="8"/>
      <c r="Y45" s="103"/>
      <c r="Z45" s="8"/>
      <c r="AA45" s="1248"/>
      <c r="AB45" s="1249"/>
      <c r="AC45" s="8"/>
      <c r="AD45" s="103"/>
      <c r="AE45" s="8"/>
      <c r="AF45" s="1248"/>
      <c r="AG45" s="1249"/>
      <c r="AH45" s="1249"/>
      <c r="AI45" s="1249"/>
      <c r="AJ45" s="1249"/>
      <c r="AK45" s="1249"/>
      <c r="AL45" s="1249"/>
    </row>
    <row r="46" spans="1:38" ht="9.9499999999999993" customHeight="1">
      <c r="A46" s="104" t="s">
        <v>19</v>
      </c>
      <c r="B46" s="1"/>
      <c r="C46" s="1244" t="s">
        <v>161</v>
      </c>
      <c r="D46" s="1245"/>
      <c r="E46" s="1"/>
      <c r="F46" s="105"/>
      <c r="G46" s="1"/>
      <c r="H46" s="105"/>
      <c r="I46" s="1"/>
      <c r="J46" s="105"/>
      <c r="K46" s="1"/>
      <c r="L46" s="1"/>
      <c r="M46" s="105"/>
      <c r="N46" s="1"/>
      <c r="O46" s="1246"/>
      <c r="P46" s="1247"/>
      <c r="Q46" s="1"/>
      <c r="R46" s="1246">
        <v>1.5E-3</v>
      </c>
      <c r="S46" s="1247"/>
      <c r="T46" s="1"/>
      <c r="U46" s="105"/>
      <c r="V46" s="1"/>
      <c r="W46" s="105"/>
      <c r="X46" s="1"/>
      <c r="Y46" s="105"/>
      <c r="Z46" s="1"/>
      <c r="AA46" s="1246"/>
      <c r="AB46" s="1247"/>
      <c r="AC46" s="1"/>
      <c r="AD46" s="105"/>
      <c r="AE46" s="1"/>
      <c r="AF46" s="1246"/>
      <c r="AG46" s="1247"/>
      <c r="AH46" s="1247"/>
      <c r="AI46" s="1247"/>
      <c r="AJ46" s="1247"/>
      <c r="AK46" s="1247"/>
      <c r="AL46" s="1247"/>
    </row>
    <row r="47" spans="1:38" ht="11.1" customHeight="1">
      <c r="A47" s="1184" t="s">
        <v>35</v>
      </c>
      <c r="B47" s="1185"/>
      <c r="C47" s="1185"/>
      <c r="D47" s="1185"/>
      <c r="E47" s="8"/>
      <c r="F47" s="103"/>
      <c r="G47" s="8"/>
      <c r="H47" s="103"/>
      <c r="I47" s="8"/>
      <c r="J47" s="1248"/>
      <c r="K47" s="1249"/>
      <c r="L47" s="8"/>
      <c r="M47" s="103"/>
      <c r="N47" s="8"/>
      <c r="O47" s="1248"/>
      <c r="P47" s="1249"/>
      <c r="Q47" s="8"/>
      <c r="R47" s="1248"/>
      <c r="S47" s="1249"/>
      <c r="T47" s="8"/>
      <c r="U47" s="103"/>
      <c r="V47" s="8"/>
      <c r="W47" s="103"/>
      <c r="X47" s="8"/>
      <c r="Y47" s="103"/>
      <c r="Z47" s="8"/>
      <c r="AA47" s="1248"/>
      <c r="AB47" s="1249"/>
      <c r="AC47" s="8"/>
      <c r="AD47" s="103"/>
      <c r="AE47" s="8"/>
      <c r="AF47" s="1248">
        <v>5.8999999999999997E-2</v>
      </c>
      <c r="AG47" s="1249"/>
      <c r="AH47" s="1249"/>
      <c r="AI47" s="1249"/>
      <c r="AJ47" s="1249"/>
      <c r="AK47" s="1249"/>
      <c r="AL47" s="1249"/>
    </row>
    <row r="48" spans="1:38" ht="9.9499999999999993" customHeight="1">
      <c r="A48" s="104" t="s">
        <v>19</v>
      </c>
      <c r="B48" s="1"/>
      <c r="C48" s="1244" t="s">
        <v>166</v>
      </c>
      <c r="D48" s="1245"/>
      <c r="E48" s="1"/>
      <c r="F48" s="105"/>
      <c r="G48" s="1"/>
      <c r="H48" s="105"/>
      <c r="I48" s="1"/>
      <c r="J48" s="105"/>
      <c r="K48" s="1"/>
      <c r="L48" s="1"/>
      <c r="M48" s="105"/>
      <c r="N48" s="1"/>
      <c r="O48" s="1246"/>
      <c r="P48" s="1247"/>
      <c r="Q48" s="1"/>
      <c r="R48" s="1246"/>
      <c r="S48" s="1247"/>
      <c r="T48" s="1"/>
      <c r="U48" s="105"/>
      <c r="V48" s="1"/>
      <c r="W48" s="105"/>
      <c r="X48" s="1"/>
      <c r="Y48" s="105"/>
      <c r="Z48" s="1"/>
      <c r="AA48" s="1246"/>
      <c r="AB48" s="1247"/>
      <c r="AC48" s="1"/>
      <c r="AD48" s="105"/>
      <c r="AE48" s="1"/>
      <c r="AF48" s="1246">
        <v>5.8999999999999997E-2</v>
      </c>
      <c r="AG48" s="1247"/>
      <c r="AH48" s="1247"/>
      <c r="AI48" s="1247"/>
      <c r="AJ48" s="1247"/>
      <c r="AK48" s="1247"/>
      <c r="AL48" s="1247"/>
    </row>
    <row r="49" spans="1:38" ht="11.1" customHeight="1">
      <c r="A49" s="1151" t="s">
        <v>50</v>
      </c>
      <c r="B49" s="1152"/>
      <c r="C49" s="1152"/>
      <c r="D49" s="1152"/>
      <c r="E49" s="1152"/>
      <c r="F49" s="1152"/>
      <c r="G49" s="1152"/>
      <c r="H49" s="1152"/>
      <c r="I49" s="1152"/>
      <c r="J49" s="1152"/>
      <c r="K49" s="1152"/>
      <c r="L49" s="1152"/>
      <c r="M49" s="1152"/>
      <c r="N49" s="1152"/>
      <c r="O49" s="1152"/>
      <c r="P49" s="1152"/>
      <c r="Q49" s="1152"/>
      <c r="R49" s="1152"/>
      <c r="S49" s="1152"/>
      <c r="T49" s="1152"/>
      <c r="U49" s="1152"/>
      <c r="V49" s="1152"/>
      <c r="W49" s="1152"/>
      <c r="X49" s="1152"/>
      <c r="Y49" s="1152"/>
      <c r="Z49" s="1152"/>
      <c r="AA49" s="1152"/>
      <c r="AB49" s="1"/>
      <c r="AC49" s="1"/>
      <c r="AD49" s="1153" t="s">
        <v>452</v>
      </c>
      <c r="AE49" s="1154"/>
      <c r="AF49" s="1154"/>
      <c r="AG49" s="1154"/>
      <c r="AH49" s="1154"/>
      <c r="AI49" s="1154"/>
      <c r="AJ49" s="1154"/>
      <c r="AK49" s="1154"/>
      <c r="AL49" s="1"/>
    </row>
    <row r="50" spans="1:38" ht="6.95" customHeight="1">
      <c r="A50" s="1242" t="s">
        <v>19</v>
      </c>
      <c r="B50" s="1243"/>
      <c r="C50" s="1243"/>
      <c r="D50" s="1243"/>
      <c r="E50" s="1243"/>
      <c r="F50" s="1243"/>
      <c r="G50" s="1243"/>
      <c r="H50" s="1243"/>
      <c r="I50" s="1243"/>
      <c r="J50" s="1243"/>
      <c r="K50" s="1243"/>
      <c r="L50" s="1243"/>
      <c r="M50" s="1243"/>
      <c r="N50" s="1243"/>
      <c r="O50" s="1243"/>
      <c r="P50" s="1243"/>
      <c r="Q50" s="1243"/>
      <c r="R50" s="1243"/>
      <c r="S50" s="1243"/>
      <c r="T50" s="1243"/>
      <c r="U50" s="1243"/>
      <c r="V50" s="1243"/>
      <c r="W50" s="1243"/>
      <c r="X50" s="1243"/>
      <c r="Y50" s="1243"/>
      <c r="Z50" s="1243"/>
      <c r="AA50" s="1243"/>
      <c r="AB50" s="1243"/>
      <c r="AC50" s="1243"/>
      <c r="AD50" s="1243"/>
      <c r="AE50" s="1243"/>
      <c r="AF50" s="1243"/>
      <c r="AG50" s="1243"/>
      <c r="AH50" s="1243"/>
      <c r="AI50" s="1243"/>
      <c r="AJ50" s="1243"/>
      <c r="AK50" s="1243"/>
      <c r="AL50" s="1"/>
    </row>
    <row r="51" spans="1:38" ht="32.1" customHeight="1">
      <c r="A51" s="1227" t="s">
        <v>19</v>
      </c>
      <c r="B51" s="1228"/>
      <c r="C51" s="1228"/>
      <c r="D51" s="1228"/>
      <c r="E51" s="1228"/>
      <c r="F51" s="1228"/>
      <c r="G51" s="1228"/>
      <c r="H51" s="1228"/>
      <c r="I51" s="1228"/>
      <c r="J51" s="1228"/>
      <c r="K51" s="1228"/>
      <c r="L51" s="1228"/>
      <c r="M51" s="1228"/>
      <c r="N51" s="1228"/>
      <c r="O51" s="1228"/>
      <c r="P51" s="1"/>
      <c r="Q51" s="1"/>
      <c r="R51" s="1"/>
      <c r="S51" s="1227" t="s">
        <v>19</v>
      </c>
      <c r="T51" s="1228"/>
      <c r="U51" s="1228"/>
      <c r="V51" s="1228"/>
      <c r="W51" s="1228"/>
      <c r="X51" s="1228"/>
      <c r="Y51" s="1228"/>
      <c r="Z51" s="1228"/>
      <c r="AA51" s="1228"/>
      <c r="AB51" s="1228"/>
      <c r="AC51" s="1228"/>
      <c r="AD51" s="1228"/>
      <c r="AE51" s="1228"/>
      <c r="AF51" s="1228"/>
      <c r="AG51" s="1228"/>
      <c r="AH51" s="1228"/>
      <c r="AI51" s="1228"/>
      <c r="AJ51" s="1228"/>
      <c r="AK51" s="1228"/>
      <c r="AL51" s="1"/>
    </row>
    <row r="52" spans="1:38" ht="9.9499999999999993" customHeight="1">
      <c r="A52" s="1192" t="s">
        <v>19</v>
      </c>
      <c r="B52" s="1193"/>
      <c r="C52" s="1193"/>
      <c r="D52" s="1193"/>
      <c r="E52" s="1193"/>
      <c r="F52" s="1193"/>
      <c r="G52" s="1193"/>
      <c r="H52" s="1193"/>
      <c r="I52" s="1193"/>
      <c r="J52" s="1193"/>
      <c r="K52" s="1193"/>
      <c r="L52" s="1193"/>
      <c r="M52" s="1193"/>
      <c r="N52" s="1193"/>
      <c r="O52" s="1193"/>
      <c r="P52" s="1"/>
      <c r="Q52" s="1"/>
      <c r="R52" s="1"/>
      <c r="S52" s="106"/>
      <c r="T52" s="106"/>
      <c r="U52" s="106"/>
      <c r="V52" s="106"/>
      <c r="W52" s="106"/>
      <c r="X52" s="106"/>
      <c r="Y52" s="106"/>
      <c r="Z52" s="106"/>
      <c r="AA52" s="106"/>
      <c r="AB52" s="106"/>
      <c r="AC52" s="106"/>
      <c r="AD52" s="106"/>
      <c r="AE52" s="106"/>
      <c r="AF52" s="106"/>
      <c r="AG52" s="106"/>
      <c r="AH52" s="106"/>
      <c r="AI52" s="106"/>
      <c r="AJ52" s="106"/>
      <c r="AK52" s="106"/>
      <c r="AL52" s="1"/>
    </row>
  </sheetData>
  <mergeCells count="211">
    <mergeCell ref="AH1:AL1"/>
    <mergeCell ref="D2:AF2"/>
    <mergeCell ref="AG3:AH3"/>
    <mergeCell ref="AK3:AL3"/>
    <mergeCell ref="A4:AL4"/>
    <mergeCell ref="A5:AL5"/>
    <mergeCell ref="A11:AL11"/>
    <mergeCell ref="A12:D12"/>
    <mergeCell ref="J12:K12"/>
    <mergeCell ref="O12:P12"/>
    <mergeCell ref="R12:S12"/>
    <mergeCell ref="AA12:AB12"/>
    <mergeCell ref="AF12:AL12"/>
    <mergeCell ref="A6:AL6"/>
    <mergeCell ref="A7:AL7"/>
    <mergeCell ref="A8:AL8"/>
    <mergeCell ref="C9:D9"/>
    <mergeCell ref="F9:AL9"/>
    <mergeCell ref="J10:K10"/>
    <mergeCell ref="O10:P10"/>
    <mergeCell ref="R10:S10"/>
    <mergeCell ref="AA10:AB10"/>
    <mergeCell ref="AF10:AL10"/>
    <mergeCell ref="C13:D13"/>
    <mergeCell ref="O13:P13"/>
    <mergeCell ref="R13:S13"/>
    <mergeCell ref="AA13:AB13"/>
    <mergeCell ref="AF13:AL13"/>
    <mergeCell ref="C14:D14"/>
    <mergeCell ref="O14:P14"/>
    <mergeCell ref="R14:S14"/>
    <mergeCell ref="AA14:AB14"/>
    <mergeCell ref="AF14:AL14"/>
    <mergeCell ref="C15:D15"/>
    <mergeCell ref="O15:P15"/>
    <mergeCell ref="R15:S15"/>
    <mergeCell ref="AA15:AB15"/>
    <mergeCell ref="AF15:AL15"/>
    <mergeCell ref="C16:D16"/>
    <mergeCell ref="O16:P16"/>
    <mergeCell ref="R16:S16"/>
    <mergeCell ref="AA16:AB16"/>
    <mergeCell ref="AF16:AL16"/>
    <mergeCell ref="C17:D17"/>
    <mergeCell ref="O17:P17"/>
    <mergeCell ref="R17:S17"/>
    <mergeCell ref="AA17:AB17"/>
    <mergeCell ref="AF17:AL17"/>
    <mergeCell ref="C18:D18"/>
    <mergeCell ref="O18:P18"/>
    <mergeCell ref="R18:S18"/>
    <mergeCell ref="AA18:AB18"/>
    <mergeCell ref="AF18:AL18"/>
    <mergeCell ref="C19:D19"/>
    <mergeCell ref="O19:P19"/>
    <mergeCell ref="R19:S19"/>
    <mergeCell ref="AA19:AB19"/>
    <mergeCell ref="AF19:AL19"/>
    <mergeCell ref="C20:D20"/>
    <mergeCell ref="O20:P20"/>
    <mergeCell ref="R20:S20"/>
    <mergeCell ref="AA20:AB20"/>
    <mergeCell ref="AF20:AL20"/>
    <mergeCell ref="C21:D21"/>
    <mergeCell ref="O21:P21"/>
    <mergeCell ref="R21:S21"/>
    <mergeCell ref="AA21:AB21"/>
    <mergeCell ref="AF21:AL21"/>
    <mergeCell ref="C22:D22"/>
    <mergeCell ref="O22:P22"/>
    <mergeCell ref="R22:S22"/>
    <mergeCell ref="AA22:AB22"/>
    <mergeCell ref="AF22:AL22"/>
    <mergeCell ref="C23:D23"/>
    <mergeCell ref="O23:P23"/>
    <mergeCell ref="R23:S23"/>
    <mergeCell ref="AA23:AB23"/>
    <mergeCell ref="AF23:AL23"/>
    <mergeCell ref="C24:D24"/>
    <mergeCell ref="O24:P24"/>
    <mergeCell ref="R24:S24"/>
    <mergeCell ref="AA24:AB24"/>
    <mergeCell ref="AF24:AL24"/>
    <mergeCell ref="A27:D27"/>
    <mergeCell ref="J27:K27"/>
    <mergeCell ref="O27:P27"/>
    <mergeCell ref="R27:S27"/>
    <mergeCell ref="AA27:AB27"/>
    <mergeCell ref="AF27:AL27"/>
    <mergeCell ref="C25:D25"/>
    <mergeCell ref="O25:P25"/>
    <mergeCell ref="R25:S25"/>
    <mergeCell ref="AA25:AB25"/>
    <mergeCell ref="AF25:AL25"/>
    <mergeCell ref="A26:AL26"/>
    <mergeCell ref="C28:D28"/>
    <mergeCell ref="O28:P28"/>
    <mergeCell ref="R28:S28"/>
    <mergeCell ref="AA28:AB28"/>
    <mergeCell ref="AF28:AL28"/>
    <mergeCell ref="C29:D29"/>
    <mergeCell ref="O29:P29"/>
    <mergeCell ref="R29:S29"/>
    <mergeCell ref="AA29:AB29"/>
    <mergeCell ref="AF29:AL29"/>
    <mergeCell ref="AF31:AL31"/>
    <mergeCell ref="C32:D32"/>
    <mergeCell ref="O32:P32"/>
    <mergeCell ref="R32:S32"/>
    <mergeCell ref="AA32:AB32"/>
    <mergeCell ref="AF32:AL32"/>
    <mergeCell ref="C30:D30"/>
    <mergeCell ref="O30:P30"/>
    <mergeCell ref="R30:S30"/>
    <mergeCell ref="AA30:AB30"/>
    <mergeCell ref="AF30:AL30"/>
    <mergeCell ref="A31:D31"/>
    <mergeCell ref="J31:K31"/>
    <mergeCell ref="O31:P31"/>
    <mergeCell ref="R31:S31"/>
    <mergeCell ref="AA31:AB31"/>
    <mergeCell ref="C33:D33"/>
    <mergeCell ref="O33:P33"/>
    <mergeCell ref="R33:S33"/>
    <mergeCell ref="AA33:AB33"/>
    <mergeCell ref="AF33:AL33"/>
    <mergeCell ref="C34:D34"/>
    <mergeCell ref="O34:P34"/>
    <mergeCell ref="R34:S34"/>
    <mergeCell ref="AA34:AB34"/>
    <mergeCell ref="AF34:AL34"/>
    <mergeCell ref="C35:D35"/>
    <mergeCell ref="O35:P35"/>
    <mergeCell ref="R35:S35"/>
    <mergeCell ref="AA35:AB35"/>
    <mergeCell ref="AF35:AL35"/>
    <mergeCell ref="C36:D36"/>
    <mergeCell ref="O36:P36"/>
    <mergeCell ref="R36:S36"/>
    <mergeCell ref="AA36:AB36"/>
    <mergeCell ref="AF36:AL36"/>
    <mergeCell ref="C37:D37"/>
    <mergeCell ref="O37:P37"/>
    <mergeCell ref="R37:S37"/>
    <mergeCell ref="AA37:AB37"/>
    <mergeCell ref="AF37:AL37"/>
    <mergeCell ref="C38:D38"/>
    <mergeCell ref="O38:P38"/>
    <mergeCell ref="R38:S38"/>
    <mergeCell ref="AA38:AB38"/>
    <mergeCell ref="AF38:AL38"/>
    <mergeCell ref="A41:D41"/>
    <mergeCell ref="J41:K41"/>
    <mergeCell ref="O41:P41"/>
    <mergeCell ref="R41:S41"/>
    <mergeCell ref="AA41:AB41"/>
    <mergeCell ref="AF41:AL41"/>
    <mergeCell ref="C39:D39"/>
    <mergeCell ref="O39:P39"/>
    <mergeCell ref="R39:S39"/>
    <mergeCell ref="AA39:AB39"/>
    <mergeCell ref="AF39:AL39"/>
    <mergeCell ref="C40:D40"/>
    <mergeCell ref="O40:P40"/>
    <mergeCell ref="R40:S40"/>
    <mergeCell ref="AA40:AB40"/>
    <mergeCell ref="AF40:AL40"/>
    <mergeCell ref="C42:D42"/>
    <mergeCell ref="O42:P42"/>
    <mergeCell ref="R42:S42"/>
    <mergeCell ref="AA42:AB42"/>
    <mergeCell ref="AF42:AL42"/>
    <mergeCell ref="A43:D43"/>
    <mergeCell ref="J43:K43"/>
    <mergeCell ref="O43:P43"/>
    <mergeCell ref="R43:S43"/>
    <mergeCell ref="AA43:AB43"/>
    <mergeCell ref="A45:D45"/>
    <mergeCell ref="J45:K45"/>
    <mergeCell ref="O45:P45"/>
    <mergeCell ref="R45:S45"/>
    <mergeCell ref="AA45:AB45"/>
    <mergeCell ref="AF45:AL45"/>
    <mergeCell ref="AF43:AL43"/>
    <mergeCell ref="C44:D44"/>
    <mergeCell ref="O44:P44"/>
    <mergeCell ref="R44:S44"/>
    <mergeCell ref="AA44:AB44"/>
    <mergeCell ref="AF44:AL44"/>
    <mergeCell ref="C46:D46"/>
    <mergeCell ref="O46:P46"/>
    <mergeCell ref="R46:S46"/>
    <mergeCell ref="AA46:AB46"/>
    <mergeCell ref="AF46:AL46"/>
    <mergeCell ref="A47:D47"/>
    <mergeCell ref="J47:K47"/>
    <mergeCell ref="O47:P47"/>
    <mergeCell ref="R47:S47"/>
    <mergeCell ref="AA47:AB47"/>
    <mergeCell ref="A49:AA49"/>
    <mergeCell ref="AD49:AK49"/>
    <mergeCell ref="A50:AK50"/>
    <mergeCell ref="A51:O51"/>
    <mergeCell ref="S51:AK51"/>
    <mergeCell ref="A52:O52"/>
    <mergeCell ref="AF47:AL47"/>
    <mergeCell ref="C48:D48"/>
    <mergeCell ref="O48:P48"/>
    <mergeCell ref="R48:S48"/>
    <mergeCell ref="AA48:AB48"/>
    <mergeCell ref="AF48:AL48"/>
  </mergeCells>
  <hyperlinks>
    <hyperlink ref="AM1" location="Indice!B3" display="Indice" xr:uid="{7FAEF12D-803E-412C-9F5C-5690DF412513}"/>
  </hyperlinks>
  <pageMargins left="0" right="0" top="0" bottom="0" header="0" footer="0"/>
  <pageSetup orientation="landscape"/>
  <ignoredErrors>
    <ignoredError sqref="F10" twoDigitTextYear="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4C7E1-19F2-43C3-A743-6CD010826B59}">
  <sheetPr>
    <outlinePr summaryBelow="0"/>
  </sheetPr>
  <dimension ref="A1:AA33"/>
  <sheetViews>
    <sheetView workbookViewId="0">
      <selection activeCell="I10" sqref="I10"/>
    </sheetView>
  </sheetViews>
  <sheetFormatPr baseColWidth="10" defaultColWidth="9.140625" defaultRowHeight="15"/>
  <cols>
    <col min="1" max="1" width="5.42578125" customWidth="1"/>
    <col min="2" max="2" width="0.42578125" customWidth="1"/>
    <col min="3" max="3" width="1" customWidth="1"/>
    <col min="4" max="4" width="9.5703125" customWidth="1"/>
    <col min="5" max="5" width="0.140625" customWidth="1"/>
    <col min="6" max="6" width="0.28515625" customWidth="1"/>
    <col min="7" max="7" width="13.42578125" customWidth="1"/>
    <col min="8" max="8" width="0.42578125" customWidth="1"/>
    <col min="9" max="9" width="13.42578125" customWidth="1"/>
    <col min="10" max="10" width="0.42578125" customWidth="1"/>
    <col min="11" max="11" width="13.42578125" customWidth="1"/>
    <col min="12" max="12" width="0.42578125" customWidth="1"/>
    <col min="13" max="13" width="4.28515625" customWidth="1"/>
    <col min="14" max="14" width="9.140625" customWidth="1"/>
    <col min="15" max="15" width="0.28515625" customWidth="1"/>
    <col min="16" max="16" width="0.140625" customWidth="1"/>
    <col min="17" max="17" width="8.42578125" customWidth="1"/>
    <col min="18" max="18" width="4.85546875" customWidth="1"/>
    <col min="19" max="19" width="0.42578125" customWidth="1"/>
    <col min="20" max="20" width="6.42578125" customWidth="1"/>
    <col min="21" max="21" width="1.28515625" customWidth="1"/>
    <col min="22" max="22" width="1.42578125" customWidth="1"/>
    <col min="23" max="23" width="0.140625" customWidth="1"/>
    <col min="24" max="24" width="1.85546875" customWidth="1"/>
    <col min="25" max="25" width="2.140625" customWidth="1"/>
    <col min="26" max="26" width="0.140625" customWidth="1"/>
  </cols>
  <sheetData>
    <row r="1" spans="1:27">
      <c r="A1" s="1"/>
      <c r="B1" s="1"/>
      <c r="C1" s="1"/>
      <c r="D1" s="1"/>
      <c r="E1" s="1"/>
      <c r="F1" s="1"/>
      <c r="G1" s="1"/>
      <c r="H1" s="1"/>
      <c r="I1" s="1"/>
      <c r="J1" s="1"/>
      <c r="K1" s="1"/>
      <c r="L1" s="1"/>
      <c r="M1" s="1"/>
      <c r="N1" s="1"/>
      <c r="O1" s="1"/>
      <c r="P1" s="1"/>
      <c r="Q1" s="1"/>
      <c r="R1" s="1"/>
      <c r="S1" s="1"/>
      <c r="T1" s="1"/>
      <c r="U1" s="1"/>
      <c r="V1" s="1132" t="s">
        <v>0</v>
      </c>
      <c r="W1" s="1133"/>
      <c r="X1" s="1133"/>
      <c r="Y1" s="1133"/>
      <c r="Z1" s="1"/>
      <c r="AA1" s="1032" t="s">
        <v>3055</v>
      </c>
    </row>
    <row r="2" spans="1:27" ht="18.95" customHeight="1">
      <c r="A2" s="1"/>
      <c r="B2" s="1"/>
      <c r="C2" s="1"/>
      <c r="D2" s="1078" t="s">
        <v>448</v>
      </c>
      <c r="E2" s="1079"/>
      <c r="F2" s="1079"/>
      <c r="G2" s="1079"/>
      <c r="H2" s="1079"/>
      <c r="I2" s="1079"/>
      <c r="J2" s="1079"/>
      <c r="K2" s="1079"/>
      <c r="L2" s="1079"/>
      <c r="M2" s="1079"/>
      <c r="N2" s="1079"/>
      <c r="O2" s="1079"/>
      <c r="P2" s="1079"/>
      <c r="Q2" s="1079"/>
      <c r="R2" s="1079"/>
      <c r="S2" s="1079"/>
      <c r="T2" s="1079"/>
      <c r="U2" s="1"/>
      <c r="V2" s="21"/>
      <c r="W2" s="21"/>
      <c r="X2" s="21"/>
      <c r="Y2" s="21"/>
      <c r="Z2" s="1"/>
    </row>
    <row r="3" spans="1:27" ht="9.9499999999999993" customHeight="1">
      <c r="A3" s="1"/>
      <c r="B3" s="1"/>
      <c r="C3" s="1"/>
      <c r="D3" s="3"/>
      <c r="E3" s="3"/>
      <c r="F3" s="3"/>
      <c r="G3" s="3"/>
      <c r="H3" s="3"/>
      <c r="I3" s="3"/>
      <c r="J3" s="3"/>
      <c r="K3" s="3"/>
      <c r="L3" s="3"/>
      <c r="M3" s="3"/>
      <c r="N3" s="3"/>
      <c r="O3" s="3"/>
      <c r="P3" s="3"/>
      <c r="Q3" s="3"/>
      <c r="R3" s="3"/>
      <c r="S3" s="3"/>
      <c r="T3" s="3"/>
      <c r="U3" s="1132">
        <v>1</v>
      </c>
      <c r="V3" s="1133"/>
      <c r="W3" s="1"/>
      <c r="X3" s="98" t="s">
        <v>2</v>
      </c>
      <c r="Y3" s="98">
        <v>1</v>
      </c>
      <c r="Z3" s="1"/>
    </row>
    <row r="4" spans="1:27" ht="14.1" customHeight="1">
      <c r="A4" s="1080" t="s">
        <v>179</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
    </row>
    <row r="5" spans="1:27" ht="14.1" customHeight="1">
      <c r="A5" s="1099" t="s">
        <v>92</v>
      </c>
      <c r="B5" s="1100"/>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
    </row>
    <row r="6" spans="1:27" ht="12" customHeight="1">
      <c r="A6" s="1099" t="s">
        <v>8</v>
      </c>
      <c r="B6" s="1100"/>
      <c r="C6" s="1100"/>
      <c r="D6" s="1100"/>
      <c r="E6" s="1100"/>
      <c r="F6" s="1100"/>
      <c r="G6" s="1100"/>
      <c r="H6" s="1100"/>
      <c r="I6" s="1100"/>
      <c r="J6" s="1100"/>
      <c r="K6" s="1100"/>
      <c r="L6" s="1100"/>
      <c r="M6" s="1100"/>
      <c r="N6" s="1100"/>
      <c r="O6" s="1100"/>
      <c r="P6" s="1100"/>
      <c r="Q6" s="1100"/>
      <c r="R6" s="1100"/>
      <c r="S6" s="1100"/>
      <c r="T6" s="1100"/>
      <c r="U6" s="1100"/>
      <c r="V6" s="1100"/>
      <c r="W6" s="1100"/>
      <c r="X6" s="1100"/>
      <c r="Y6" s="1100"/>
      <c r="Z6" s="1"/>
    </row>
    <row r="7" spans="1:27" ht="12" customHeight="1">
      <c r="A7" s="1099" t="s">
        <v>180</v>
      </c>
      <c r="B7" s="1100"/>
      <c r="C7" s="1100"/>
      <c r="D7" s="1100"/>
      <c r="E7" s="1100"/>
      <c r="F7" s="1100"/>
      <c r="G7" s="1100"/>
      <c r="H7" s="1100"/>
      <c r="I7" s="1100"/>
      <c r="J7" s="1100"/>
      <c r="K7" s="1100"/>
      <c r="L7" s="1100"/>
      <c r="M7" s="1100"/>
      <c r="N7" s="1100"/>
      <c r="O7" s="1100"/>
      <c r="P7" s="1100"/>
      <c r="Q7" s="1100"/>
      <c r="R7" s="1100"/>
      <c r="S7" s="1100"/>
      <c r="T7" s="1100"/>
      <c r="U7" s="1100"/>
      <c r="V7" s="1100"/>
      <c r="W7" s="1100"/>
      <c r="X7" s="1100"/>
      <c r="Y7" s="1100"/>
      <c r="Z7" s="1"/>
    </row>
    <row r="8" spans="1:27" ht="12" customHeight="1">
      <c r="A8" s="1099" t="s">
        <v>449</v>
      </c>
      <c r="B8" s="1100"/>
      <c r="C8" s="1100"/>
      <c r="D8" s="1100"/>
      <c r="E8" s="1100"/>
      <c r="F8" s="1100"/>
      <c r="G8" s="1100"/>
      <c r="H8" s="1100"/>
      <c r="I8" s="1100"/>
      <c r="J8" s="1100"/>
      <c r="K8" s="1100"/>
      <c r="L8" s="1100"/>
      <c r="M8" s="1100"/>
      <c r="N8" s="1100"/>
      <c r="O8" s="1100"/>
      <c r="P8" s="1100"/>
      <c r="Q8" s="1100"/>
      <c r="R8" s="1100"/>
      <c r="S8" s="1100"/>
      <c r="T8" s="1100"/>
      <c r="U8" s="1100"/>
      <c r="V8" s="1100"/>
      <c r="W8" s="1100"/>
      <c r="X8" s="1100"/>
      <c r="Y8" s="1100"/>
      <c r="Z8" s="1"/>
    </row>
    <row r="9" spans="1:27" ht="24.95" customHeight="1">
      <c r="A9" s="60" t="s">
        <v>61</v>
      </c>
      <c r="B9" s="4"/>
      <c r="C9" s="1188" t="s">
        <v>181</v>
      </c>
      <c r="D9" s="1189"/>
      <c r="E9" s="4"/>
      <c r="F9" s="4"/>
      <c r="G9" s="1072" t="s">
        <v>450</v>
      </c>
      <c r="H9" s="1073"/>
      <c r="I9" s="1073"/>
      <c r="J9" s="1073"/>
      <c r="K9" s="1073"/>
      <c r="L9" s="1073"/>
      <c r="M9" s="1073"/>
      <c r="N9" s="1073"/>
      <c r="O9" s="1073"/>
      <c r="P9" s="1073"/>
      <c r="Q9" s="1073"/>
      <c r="R9" s="1073"/>
      <c r="S9" s="1073"/>
      <c r="T9" s="1073"/>
      <c r="U9" s="1073"/>
      <c r="V9" s="1073"/>
      <c r="W9" s="1073"/>
      <c r="X9" s="1073"/>
      <c r="Y9" s="1073"/>
      <c r="Z9" s="1"/>
    </row>
    <row r="10" spans="1:27" ht="11.1" customHeight="1">
      <c r="A10" s="61"/>
      <c r="B10" s="4"/>
      <c r="C10" s="61"/>
      <c r="D10" s="61"/>
      <c r="E10" s="4"/>
      <c r="F10" s="4"/>
      <c r="G10" s="6" t="s">
        <v>182</v>
      </c>
      <c r="H10" s="4"/>
      <c r="I10" s="6" t="s">
        <v>183</v>
      </c>
      <c r="J10" s="4"/>
      <c r="K10" s="6" t="s">
        <v>184</v>
      </c>
      <c r="L10" s="4"/>
      <c r="M10" s="1082" t="s">
        <v>185</v>
      </c>
      <c r="N10" s="1083"/>
      <c r="O10" s="4"/>
      <c r="P10" s="4"/>
      <c r="Q10" s="1082" t="s">
        <v>186</v>
      </c>
      <c r="R10" s="1083"/>
      <c r="S10" s="4"/>
      <c r="T10" s="1082" t="s">
        <v>187</v>
      </c>
      <c r="U10" s="1083"/>
      <c r="V10" s="1083"/>
      <c r="W10" s="1083"/>
      <c r="X10" s="1083"/>
      <c r="Y10" s="1083"/>
      <c r="Z10" s="1"/>
    </row>
    <row r="11" spans="1:27" ht="11.1" customHeight="1">
      <c r="A11" s="1124" t="s">
        <v>128</v>
      </c>
      <c r="B11" s="1125"/>
      <c r="C11" s="1125"/>
      <c r="D11" s="1125"/>
      <c r="E11" s="1125"/>
      <c r="F11" s="1125"/>
      <c r="G11" s="1125"/>
      <c r="H11" s="1125"/>
      <c r="I11" s="1125"/>
      <c r="J11" s="1125"/>
      <c r="K11" s="1125"/>
      <c r="L11" s="1125"/>
      <c r="M11" s="1125"/>
      <c r="N11" s="1125"/>
      <c r="O11" s="1125"/>
      <c r="P11" s="1125"/>
      <c r="Q11" s="1125"/>
      <c r="R11" s="1125"/>
      <c r="S11" s="1125"/>
      <c r="T11" s="1125"/>
      <c r="U11" s="1125"/>
      <c r="V11" s="1125"/>
      <c r="W11" s="1125"/>
      <c r="X11" s="1125"/>
      <c r="Y11" s="1125"/>
      <c r="Z11" s="1"/>
    </row>
    <row r="12" spans="1:27" ht="11.1" customHeight="1">
      <c r="A12" s="1262" t="s">
        <v>29</v>
      </c>
      <c r="B12" s="1085"/>
      <c r="C12" s="1085"/>
      <c r="D12" s="1085"/>
      <c r="E12" s="1085"/>
      <c r="F12" s="1"/>
      <c r="G12" s="107" t="s">
        <v>19</v>
      </c>
      <c r="H12" s="1"/>
      <c r="I12" s="107" t="s">
        <v>19</v>
      </c>
      <c r="J12" s="1"/>
      <c r="K12" s="107" t="s">
        <v>19</v>
      </c>
      <c r="L12" s="1"/>
      <c r="M12" s="1263">
        <v>8.9999999999999993E-3</v>
      </c>
      <c r="N12" s="1087"/>
      <c r="O12" s="1"/>
      <c r="P12" s="1"/>
      <c r="Q12" s="1263">
        <v>8.5000000000000006E-3</v>
      </c>
      <c r="R12" s="1087"/>
      <c r="S12" s="1"/>
      <c r="T12" s="1263">
        <v>8.6999999999999994E-3</v>
      </c>
      <c r="U12" s="1087"/>
      <c r="V12" s="1087"/>
      <c r="W12" s="1087"/>
      <c r="X12" s="1087"/>
      <c r="Y12" s="1087"/>
      <c r="Z12" s="1"/>
    </row>
    <row r="13" spans="1:27" ht="9.9499999999999993" customHeight="1">
      <c r="A13" s="108" t="s">
        <v>19</v>
      </c>
      <c r="B13" s="1"/>
      <c r="C13" s="1258" t="s">
        <v>129</v>
      </c>
      <c r="D13" s="1065"/>
      <c r="E13" s="1"/>
      <c r="F13" s="1"/>
      <c r="G13" s="109" t="s">
        <v>19</v>
      </c>
      <c r="H13" s="1"/>
      <c r="I13" s="109" t="s">
        <v>19</v>
      </c>
      <c r="J13" s="1"/>
      <c r="K13" s="109" t="s">
        <v>19</v>
      </c>
      <c r="L13" s="1"/>
      <c r="M13" s="1259">
        <v>8.9999999999999993E-3</v>
      </c>
      <c r="N13" s="1067"/>
      <c r="O13" s="1"/>
      <c r="P13" s="1"/>
      <c r="Q13" s="1259" t="s">
        <v>19</v>
      </c>
      <c r="R13" s="1067"/>
      <c r="S13" s="1"/>
      <c r="T13" s="1259" t="s">
        <v>19</v>
      </c>
      <c r="U13" s="1067"/>
      <c r="V13" s="1067"/>
      <c r="W13" s="1067"/>
      <c r="X13" s="1067"/>
      <c r="Y13" s="1067"/>
      <c r="Z13" s="1"/>
    </row>
    <row r="14" spans="1:27" ht="9.9499999999999993" customHeight="1">
      <c r="A14" s="108" t="s">
        <v>19</v>
      </c>
      <c r="B14" s="1"/>
      <c r="C14" s="1258" t="s">
        <v>132</v>
      </c>
      <c r="D14" s="1065"/>
      <c r="E14" s="1"/>
      <c r="F14" s="1"/>
      <c r="G14" s="109" t="s">
        <v>19</v>
      </c>
      <c r="H14" s="1"/>
      <c r="I14" s="109" t="s">
        <v>19</v>
      </c>
      <c r="J14" s="1"/>
      <c r="K14" s="109" t="s">
        <v>19</v>
      </c>
      <c r="L14" s="1"/>
      <c r="M14" s="1259">
        <v>8.9999999999999993E-3</v>
      </c>
      <c r="N14" s="1067"/>
      <c r="O14" s="1"/>
      <c r="P14" s="1"/>
      <c r="Q14" s="1259">
        <v>8.5000000000000006E-3</v>
      </c>
      <c r="R14" s="1067"/>
      <c r="S14" s="1"/>
      <c r="T14" s="1259" t="s">
        <v>19</v>
      </c>
      <c r="U14" s="1067"/>
      <c r="V14" s="1067"/>
      <c r="W14" s="1067"/>
      <c r="X14" s="1067"/>
      <c r="Y14" s="1067"/>
      <c r="Z14" s="1"/>
    </row>
    <row r="15" spans="1:27" ht="9.9499999999999993" customHeight="1">
      <c r="A15" s="108" t="s">
        <v>19</v>
      </c>
      <c r="B15" s="1"/>
      <c r="C15" s="1258" t="s">
        <v>133</v>
      </c>
      <c r="D15" s="1065"/>
      <c r="E15" s="1"/>
      <c r="F15" s="1"/>
      <c r="G15" s="109" t="s">
        <v>19</v>
      </c>
      <c r="H15" s="1"/>
      <c r="I15" s="109" t="s">
        <v>19</v>
      </c>
      <c r="J15" s="1"/>
      <c r="K15" s="109" t="s">
        <v>19</v>
      </c>
      <c r="L15" s="1"/>
      <c r="M15" s="1259"/>
      <c r="N15" s="1067"/>
      <c r="O15" s="1"/>
      <c r="P15" s="1"/>
      <c r="Q15" s="1259">
        <v>8.5000000000000006E-3</v>
      </c>
      <c r="R15" s="1067"/>
      <c r="S15" s="1"/>
      <c r="T15" s="1259">
        <v>8.3999999999999995E-3</v>
      </c>
      <c r="U15" s="1067"/>
      <c r="V15" s="1067"/>
      <c r="W15" s="1067"/>
      <c r="X15" s="1067"/>
      <c r="Y15" s="1067"/>
      <c r="Z15" s="1"/>
    </row>
    <row r="16" spans="1:27" ht="9.9499999999999993" customHeight="1">
      <c r="A16" s="108" t="s">
        <v>19</v>
      </c>
      <c r="B16" s="1"/>
      <c r="C16" s="1258" t="s">
        <v>136</v>
      </c>
      <c r="D16" s="1065"/>
      <c r="E16" s="1"/>
      <c r="F16" s="1"/>
      <c r="G16" s="109" t="s">
        <v>19</v>
      </c>
      <c r="H16" s="1"/>
      <c r="I16" s="109" t="s">
        <v>19</v>
      </c>
      <c r="J16" s="1"/>
      <c r="K16" s="109" t="s">
        <v>19</v>
      </c>
      <c r="L16" s="1"/>
      <c r="M16" s="1259"/>
      <c r="N16" s="1067"/>
      <c r="O16" s="1"/>
      <c r="P16" s="1"/>
      <c r="Q16" s="1259">
        <v>8.5000000000000006E-3</v>
      </c>
      <c r="R16" s="1067"/>
      <c r="S16" s="1"/>
      <c r="T16" s="1259">
        <v>9.1000000000000004E-3</v>
      </c>
      <c r="U16" s="1067"/>
      <c r="V16" s="1067"/>
      <c r="W16" s="1067"/>
      <c r="X16" s="1067"/>
      <c r="Y16" s="1067"/>
      <c r="Z16" s="1"/>
    </row>
    <row r="17" spans="1:26" ht="9.9499999999999993" customHeight="1">
      <c r="A17" s="108" t="s">
        <v>19</v>
      </c>
      <c r="B17" s="1"/>
      <c r="C17" s="1258" t="s">
        <v>139</v>
      </c>
      <c r="D17" s="1065"/>
      <c r="E17" s="1"/>
      <c r="F17" s="1"/>
      <c r="G17" s="109" t="s">
        <v>19</v>
      </c>
      <c r="H17" s="1"/>
      <c r="I17" s="109" t="s">
        <v>19</v>
      </c>
      <c r="J17" s="1"/>
      <c r="K17" s="109" t="s">
        <v>19</v>
      </c>
      <c r="L17" s="1"/>
      <c r="M17" s="1259"/>
      <c r="N17" s="1067"/>
      <c r="O17" s="1"/>
      <c r="P17" s="1"/>
      <c r="Q17" s="1259"/>
      <c r="R17" s="1067"/>
      <c r="S17" s="1"/>
      <c r="T17" s="1259">
        <v>8.0000000000000002E-3</v>
      </c>
      <c r="U17" s="1067"/>
      <c r="V17" s="1067"/>
      <c r="W17" s="1067"/>
      <c r="X17" s="1067"/>
      <c r="Y17" s="1067"/>
      <c r="Z17" s="1"/>
    </row>
    <row r="18" spans="1:26" ht="9.9499999999999993" customHeight="1">
      <c r="A18" s="108" t="s">
        <v>19</v>
      </c>
      <c r="B18" s="1"/>
      <c r="C18" s="1258" t="s">
        <v>140</v>
      </c>
      <c r="D18" s="1065"/>
      <c r="E18" s="1"/>
      <c r="F18" s="1"/>
      <c r="G18" s="109" t="s">
        <v>19</v>
      </c>
      <c r="H18" s="1"/>
      <c r="I18" s="109" t="s">
        <v>19</v>
      </c>
      <c r="J18" s="1"/>
      <c r="K18" s="109" t="s">
        <v>19</v>
      </c>
      <c r="L18" s="1"/>
      <c r="M18" s="1259">
        <v>8.9999999999999993E-3</v>
      </c>
      <c r="N18" s="1067"/>
      <c r="O18" s="1"/>
      <c r="P18" s="1"/>
      <c r="Q18" s="1259"/>
      <c r="R18" s="1067"/>
      <c r="S18" s="1"/>
      <c r="T18" s="1259"/>
      <c r="U18" s="1067"/>
      <c r="V18" s="1067"/>
      <c r="W18" s="1067"/>
      <c r="X18" s="1067"/>
      <c r="Y18" s="1067"/>
      <c r="Z18" s="1"/>
    </row>
    <row r="19" spans="1:26" ht="11.1" customHeight="1">
      <c r="A19" s="1124" t="s">
        <v>145</v>
      </c>
      <c r="B19" s="1125"/>
      <c r="C19" s="1125"/>
      <c r="D19" s="1125"/>
      <c r="E19" s="1125"/>
      <c r="F19" s="1125"/>
      <c r="G19" s="1125"/>
      <c r="H19" s="1125"/>
      <c r="I19" s="1125"/>
      <c r="J19" s="1125"/>
      <c r="K19" s="1125"/>
      <c r="L19" s="1125"/>
      <c r="M19" s="1125"/>
      <c r="N19" s="1125"/>
      <c r="O19" s="1125"/>
      <c r="P19" s="1125"/>
      <c r="Q19" s="1125"/>
      <c r="R19" s="1125"/>
      <c r="S19" s="1125"/>
      <c r="T19" s="1125"/>
      <c r="U19" s="1125"/>
      <c r="V19" s="1125"/>
      <c r="W19" s="1125"/>
      <c r="X19" s="1125"/>
      <c r="Y19" s="1125"/>
      <c r="Z19" s="1"/>
    </row>
    <row r="20" spans="1:26" ht="11.1" customHeight="1">
      <c r="A20" s="1262" t="s">
        <v>18</v>
      </c>
      <c r="B20" s="1085"/>
      <c r="C20" s="1085"/>
      <c r="D20" s="1085"/>
      <c r="E20" s="1085"/>
      <c r="F20" s="1"/>
      <c r="G20" s="107" t="s">
        <v>19</v>
      </c>
      <c r="H20" s="1"/>
      <c r="I20" s="107" t="s">
        <v>19</v>
      </c>
      <c r="J20" s="1"/>
      <c r="K20" s="107" t="s">
        <v>19</v>
      </c>
      <c r="L20" s="1"/>
      <c r="M20" s="1263"/>
      <c r="N20" s="1087"/>
      <c r="O20" s="1"/>
      <c r="P20" s="1"/>
      <c r="Q20" s="1263">
        <v>8.5000000000000006E-3</v>
      </c>
      <c r="R20" s="1087"/>
      <c r="S20" s="1"/>
      <c r="T20" s="1263">
        <v>9.4000000000000004E-3</v>
      </c>
      <c r="U20" s="1087"/>
      <c r="V20" s="1087"/>
      <c r="W20" s="1087"/>
      <c r="X20" s="1087"/>
      <c r="Y20" s="1087"/>
      <c r="Z20" s="1"/>
    </row>
    <row r="21" spans="1:26" ht="9.9499999999999993" customHeight="1">
      <c r="A21" s="108" t="s">
        <v>19</v>
      </c>
      <c r="B21" s="1"/>
      <c r="C21" s="1258" t="s">
        <v>132</v>
      </c>
      <c r="D21" s="1065"/>
      <c r="E21" s="1"/>
      <c r="F21" s="1"/>
      <c r="G21" s="109" t="s">
        <v>19</v>
      </c>
      <c r="H21" s="1"/>
      <c r="I21" s="109" t="s">
        <v>19</v>
      </c>
      <c r="J21" s="1"/>
      <c r="K21" s="109" t="s">
        <v>19</v>
      </c>
      <c r="L21" s="1"/>
      <c r="M21" s="1259"/>
      <c r="N21" s="1067"/>
      <c r="O21" s="1"/>
      <c r="P21" s="1"/>
      <c r="Q21" s="1259">
        <v>8.5000000000000006E-3</v>
      </c>
      <c r="R21" s="1067"/>
      <c r="S21" s="1"/>
      <c r="T21" s="1259">
        <v>7.4999999999999997E-3</v>
      </c>
      <c r="U21" s="1067"/>
      <c r="V21" s="1067"/>
      <c r="W21" s="1067"/>
      <c r="X21" s="1067"/>
      <c r="Y21" s="1067"/>
      <c r="Z21" s="1"/>
    </row>
    <row r="22" spans="1:26" ht="9.9499999999999993" customHeight="1">
      <c r="A22" s="108" t="s">
        <v>19</v>
      </c>
      <c r="B22" s="1"/>
      <c r="C22" s="1258" t="s">
        <v>133</v>
      </c>
      <c r="D22" s="1065"/>
      <c r="E22" s="1"/>
      <c r="F22" s="1"/>
      <c r="G22" s="109" t="s">
        <v>19</v>
      </c>
      <c r="H22" s="1"/>
      <c r="I22" s="109" t="s">
        <v>19</v>
      </c>
      <c r="J22" s="1"/>
      <c r="K22" s="109" t="s">
        <v>19</v>
      </c>
      <c r="L22" s="1"/>
      <c r="M22" s="1259"/>
      <c r="N22" s="1067"/>
      <c r="O22" s="1"/>
      <c r="P22" s="1"/>
      <c r="Q22" s="1259">
        <v>8.5000000000000006E-3</v>
      </c>
      <c r="R22" s="1067"/>
      <c r="S22" s="1"/>
      <c r="T22" s="1259">
        <v>9.1000000000000004E-3</v>
      </c>
      <c r="U22" s="1067"/>
      <c r="V22" s="1067"/>
      <c r="W22" s="1067"/>
      <c r="X22" s="1067"/>
      <c r="Y22" s="1067"/>
      <c r="Z22" s="1"/>
    </row>
    <row r="23" spans="1:26" ht="9.9499999999999993" customHeight="1">
      <c r="A23" s="108" t="s">
        <v>19</v>
      </c>
      <c r="B23" s="1"/>
      <c r="C23" s="1258" t="s">
        <v>188</v>
      </c>
      <c r="D23" s="1065"/>
      <c r="E23" s="1"/>
      <c r="F23" s="1"/>
      <c r="G23" s="109" t="s">
        <v>19</v>
      </c>
      <c r="H23" s="1"/>
      <c r="I23" s="109" t="s">
        <v>19</v>
      </c>
      <c r="J23" s="1"/>
      <c r="K23" s="109" t="s">
        <v>19</v>
      </c>
      <c r="L23" s="1"/>
      <c r="M23" s="1259"/>
      <c r="N23" s="1067"/>
      <c r="O23" s="1"/>
      <c r="P23" s="1"/>
      <c r="Q23" s="1259"/>
      <c r="R23" s="1067"/>
      <c r="S23" s="1"/>
      <c r="T23" s="1259">
        <v>0.01</v>
      </c>
      <c r="U23" s="1067"/>
      <c r="V23" s="1067"/>
      <c r="W23" s="1067"/>
      <c r="X23" s="1067"/>
      <c r="Y23" s="1067"/>
      <c r="Z23" s="1"/>
    </row>
    <row r="24" spans="1:26" ht="11.1" customHeight="1">
      <c r="A24" s="1262" t="s">
        <v>21</v>
      </c>
      <c r="B24" s="1085"/>
      <c r="C24" s="1085"/>
      <c r="D24" s="1085"/>
      <c r="E24" s="1085"/>
      <c r="F24" s="1"/>
      <c r="G24" s="107" t="s">
        <v>19</v>
      </c>
      <c r="H24" s="1"/>
      <c r="I24" s="107">
        <v>8.0999999999999996E-3</v>
      </c>
      <c r="J24" s="1"/>
      <c r="K24" s="107">
        <v>8.9999999999999993E-3</v>
      </c>
      <c r="L24" s="1"/>
      <c r="M24" s="1263">
        <v>7.4000000000000003E-3</v>
      </c>
      <c r="N24" s="1087"/>
      <c r="O24" s="1"/>
      <c r="P24" s="1"/>
      <c r="Q24" s="1263">
        <v>8.8000000000000005E-3</v>
      </c>
      <c r="R24" s="1087"/>
      <c r="S24" s="1"/>
      <c r="T24" s="1263">
        <v>8.6E-3</v>
      </c>
      <c r="U24" s="1087"/>
      <c r="V24" s="1087"/>
      <c r="W24" s="1087"/>
      <c r="X24" s="1087"/>
      <c r="Y24" s="1087"/>
      <c r="Z24" s="1"/>
    </row>
    <row r="25" spans="1:26" ht="9.9499999999999993" customHeight="1">
      <c r="A25" s="108" t="s">
        <v>19</v>
      </c>
      <c r="B25" s="1"/>
      <c r="C25" s="1258" t="s">
        <v>148</v>
      </c>
      <c r="D25" s="1065"/>
      <c r="E25" s="1"/>
      <c r="F25" s="1"/>
      <c r="G25" s="109" t="s">
        <v>19</v>
      </c>
      <c r="H25" s="1"/>
      <c r="I25" s="109" t="s">
        <v>19</v>
      </c>
      <c r="J25" s="1"/>
      <c r="K25" s="109" t="s">
        <v>19</v>
      </c>
      <c r="L25" s="1"/>
      <c r="M25" s="1259"/>
      <c r="N25" s="1067"/>
      <c r="O25" s="1"/>
      <c r="P25" s="1"/>
      <c r="Q25" s="1259">
        <v>8.9999999999999993E-3</v>
      </c>
      <c r="R25" s="1067"/>
      <c r="S25" s="1"/>
      <c r="T25" s="1259">
        <v>8.0000000000000002E-3</v>
      </c>
      <c r="U25" s="1067"/>
      <c r="V25" s="1067"/>
      <c r="W25" s="1067"/>
      <c r="X25" s="1067"/>
      <c r="Y25" s="1067"/>
      <c r="Z25" s="1"/>
    </row>
    <row r="26" spans="1:26" ht="9.9499999999999993" customHeight="1">
      <c r="A26" s="108" t="s">
        <v>19</v>
      </c>
      <c r="B26" s="1"/>
      <c r="C26" s="1258" t="s">
        <v>170</v>
      </c>
      <c r="D26" s="1065"/>
      <c r="E26" s="1"/>
      <c r="F26" s="1"/>
      <c r="G26" s="109" t="s">
        <v>19</v>
      </c>
      <c r="H26" s="1"/>
      <c r="I26" s="109" t="s">
        <v>19</v>
      </c>
      <c r="J26" s="1"/>
      <c r="K26" s="109" t="s">
        <v>19</v>
      </c>
      <c r="L26" s="1"/>
      <c r="M26" s="1259"/>
      <c r="N26" s="1067"/>
      <c r="O26" s="1"/>
      <c r="P26" s="1"/>
      <c r="Q26" s="1259">
        <v>8.9999999999999993E-3</v>
      </c>
      <c r="R26" s="1067"/>
      <c r="S26" s="1"/>
      <c r="T26" s="1259"/>
      <c r="U26" s="1067"/>
      <c r="V26" s="1067"/>
      <c r="W26" s="1067"/>
      <c r="X26" s="1067"/>
      <c r="Y26" s="1067"/>
      <c r="Z26" s="1"/>
    </row>
    <row r="27" spans="1:26" ht="9.9499999999999993" customHeight="1">
      <c r="A27" s="108" t="s">
        <v>19</v>
      </c>
      <c r="B27" s="1"/>
      <c r="C27" s="1258" t="s">
        <v>152</v>
      </c>
      <c r="D27" s="1065"/>
      <c r="E27" s="1"/>
      <c r="F27" s="1"/>
      <c r="G27" s="109" t="s">
        <v>19</v>
      </c>
      <c r="H27" s="1"/>
      <c r="I27" s="109" t="s">
        <v>19</v>
      </c>
      <c r="J27" s="1"/>
      <c r="K27" s="109" t="s">
        <v>19</v>
      </c>
      <c r="L27" s="1"/>
      <c r="M27" s="1259"/>
      <c r="N27" s="1067"/>
      <c r="O27" s="1"/>
      <c r="P27" s="1"/>
      <c r="Q27" s="1259">
        <v>8.6999999999999994E-3</v>
      </c>
      <c r="R27" s="1067"/>
      <c r="S27" s="1"/>
      <c r="T27" s="1259">
        <v>8.3000000000000001E-3</v>
      </c>
      <c r="U27" s="1067"/>
      <c r="V27" s="1067"/>
      <c r="W27" s="1067"/>
      <c r="X27" s="1067"/>
      <c r="Y27" s="1067"/>
      <c r="Z27" s="1"/>
    </row>
    <row r="28" spans="1:26" ht="9.9499999999999993" customHeight="1">
      <c r="A28" s="108" t="s">
        <v>19</v>
      </c>
      <c r="B28" s="1"/>
      <c r="C28" s="1258" t="s">
        <v>156</v>
      </c>
      <c r="D28" s="1065"/>
      <c r="E28" s="1"/>
      <c r="F28" s="1"/>
      <c r="G28" s="109" t="s">
        <v>19</v>
      </c>
      <c r="H28" s="1"/>
      <c r="I28" s="109">
        <v>1.09E-2</v>
      </c>
      <c r="J28" s="1"/>
      <c r="K28" s="109" t="s">
        <v>19</v>
      </c>
      <c r="L28" s="1"/>
      <c r="M28" s="1259">
        <v>7.4000000000000003E-3</v>
      </c>
      <c r="N28" s="1067"/>
      <c r="O28" s="1"/>
      <c r="P28" s="1"/>
      <c r="Q28" s="1259">
        <v>8.5000000000000006E-3</v>
      </c>
      <c r="R28" s="1067"/>
      <c r="S28" s="1"/>
      <c r="T28" s="1259">
        <v>8.3999999999999995E-3</v>
      </c>
      <c r="U28" s="1067"/>
      <c r="V28" s="1067"/>
      <c r="W28" s="1067"/>
      <c r="X28" s="1067"/>
      <c r="Y28" s="1067"/>
      <c r="Z28" s="1"/>
    </row>
    <row r="29" spans="1:26" ht="9.9499999999999993" customHeight="1">
      <c r="A29" s="108" t="s">
        <v>19</v>
      </c>
      <c r="B29" s="1"/>
      <c r="C29" s="1258" t="s">
        <v>164</v>
      </c>
      <c r="D29" s="1065"/>
      <c r="E29" s="1"/>
      <c r="F29" s="1"/>
      <c r="G29" s="109" t="s">
        <v>19</v>
      </c>
      <c r="H29" s="1"/>
      <c r="I29" s="109">
        <v>8.0000000000000002E-3</v>
      </c>
      <c r="J29" s="1"/>
      <c r="K29" s="109">
        <v>8.9999999999999993E-3</v>
      </c>
      <c r="L29" s="1"/>
      <c r="M29" s="1259"/>
      <c r="N29" s="1067"/>
      <c r="O29" s="1"/>
      <c r="P29" s="1"/>
      <c r="Q29" s="1259"/>
      <c r="R29" s="1067"/>
      <c r="S29" s="1"/>
      <c r="T29" s="1259">
        <v>8.9999999999999993E-3</v>
      </c>
      <c r="U29" s="1067"/>
      <c r="V29" s="1067"/>
      <c r="W29" s="1067"/>
      <c r="X29" s="1067"/>
      <c r="Y29" s="1067"/>
      <c r="Z29" s="1"/>
    </row>
    <row r="30" spans="1:26" ht="11.1" customHeight="1">
      <c r="A30" s="1"/>
      <c r="B30" s="1"/>
      <c r="C30" s="1"/>
      <c r="D30" s="1"/>
      <c r="E30" s="1"/>
      <c r="F30" s="1"/>
      <c r="G30" s="1"/>
      <c r="H30" s="1"/>
      <c r="I30" s="1"/>
      <c r="J30" s="1"/>
      <c r="K30" s="1"/>
      <c r="L30" s="1"/>
      <c r="M30" s="1"/>
      <c r="N30" s="1"/>
      <c r="O30" s="1"/>
      <c r="P30" s="1"/>
      <c r="Q30" s="1"/>
      <c r="R30" s="1172" t="s">
        <v>454</v>
      </c>
      <c r="S30" s="1173"/>
      <c r="T30" s="1173"/>
      <c r="U30" s="1173"/>
      <c r="V30" s="1173"/>
      <c r="W30" s="1173"/>
      <c r="X30" s="1173"/>
      <c r="Y30" s="1173"/>
      <c r="Z30" s="1173"/>
    </row>
    <row r="31" spans="1:26" ht="6.95" customHeight="1">
      <c r="A31" s="1260" t="s">
        <v>19</v>
      </c>
      <c r="B31" s="1261"/>
      <c r="C31" s="1261"/>
      <c r="D31" s="1261"/>
      <c r="E31" s="1261"/>
      <c r="F31" s="1261"/>
      <c r="G31" s="1261"/>
      <c r="H31" s="1261"/>
      <c r="I31" s="1261"/>
      <c r="J31" s="1261"/>
      <c r="K31" s="1261"/>
      <c r="L31" s="1261"/>
      <c r="M31" s="1261"/>
      <c r="N31" s="1261"/>
      <c r="O31" s="1261"/>
      <c r="P31" s="1261"/>
      <c r="Q31" s="1261"/>
      <c r="R31" s="1261"/>
      <c r="S31" s="1261"/>
      <c r="T31" s="1261"/>
      <c r="U31" s="1261"/>
      <c r="V31" s="1261"/>
      <c r="W31" s="1261"/>
      <c r="X31" s="1261"/>
      <c r="Y31" s="1261"/>
      <c r="Z31" s="1"/>
    </row>
    <row r="32" spans="1:26" ht="32.1" customHeight="1">
      <c r="A32" s="1064" t="s">
        <v>19</v>
      </c>
      <c r="B32" s="1065"/>
      <c r="C32" s="1065"/>
      <c r="D32" s="1065"/>
      <c r="E32" s="1065"/>
      <c r="F32" s="1065"/>
      <c r="G32" s="1065"/>
      <c r="H32" s="1065"/>
      <c r="I32" s="1065"/>
      <c r="J32" s="1065"/>
      <c r="K32" s="1065"/>
      <c r="L32" s="1065"/>
      <c r="M32" s="1065"/>
      <c r="N32" s="1"/>
      <c r="O32" s="1"/>
      <c r="P32" s="1064" t="s">
        <v>19</v>
      </c>
      <c r="Q32" s="1065"/>
      <c r="R32" s="1065"/>
      <c r="S32" s="1065"/>
      <c r="T32" s="1065"/>
      <c r="U32" s="1065"/>
      <c r="V32" s="1065"/>
      <c r="W32" s="1065"/>
      <c r="X32" s="1065"/>
      <c r="Y32" s="1065"/>
      <c r="Z32" s="1"/>
    </row>
    <row r="33" spans="1:26" ht="9.9499999999999993" customHeight="1">
      <c r="A33" s="1064" t="s">
        <v>19</v>
      </c>
      <c r="B33" s="1065"/>
      <c r="C33" s="1065"/>
      <c r="D33" s="1065"/>
      <c r="E33" s="1065"/>
      <c r="F33" s="1065"/>
      <c r="G33" s="1065"/>
      <c r="H33" s="1065"/>
      <c r="I33" s="1065"/>
      <c r="J33" s="1065"/>
      <c r="K33" s="1065"/>
      <c r="L33" s="1065"/>
      <c r="M33" s="1065"/>
      <c r="N33" s="1"/>
      <c r="O33" s="1"/>
      <c r="P33" s="110"/>
      <c r="Q33" s="110"/>
      <c r="R33" s="110"/>
      <c r="S33" s="110"/>
      <c r="T33" s="110"/>
      <c r="U33" s="110"/>
      <c r="V33" s="110"/>
      <c r="W33" s="110"/>
      <c r="X33" s="110"/>
      <c r="Y33" s="110"/>
      <c r="Z33" s="1"/>
    </row>
  </sheetData>
  <mergeCells count="88">
    <mergeCell ref="A6:Y6"/>
    <mergeCell ref="V1:Y1"/>
    <mergeCell ref="D2:T2"/>
    <mergeCell ref="U3:V3"/>
    <mergeCell ref="A4:Y4"/>
    <mergeCell ref="A5:Y5"/>
    <mergeCell ref="C13:D13"/>
    <mergeCell ref="M13:N13"/>
    <mergeCell ref="Q13:R13"/>
    <mergeCell ref="T13:Y13"/>
    <mergeCell ref="A7:Y7"/>
    <mergeCell ref="A8:Y8"/>
    <mergeCell ref="C9:D9"/>
    <mergeCell ref="G9:Y9"/>
    <mergeCell ref="M10:N10"/>
    <mergeCell ref="Q10:R10"/>
    <mergeCell ref="T10:Y10"/>
    <mergeCell ref="A11:Y11"/>
    <mergeCell ref="A12:E12"/>
    <mergeCell ref="M12:N12"/>
    <mergeCell ref="Q12:R12"/>
    <mergeCell ref="T12:Y12"/>
    <mergeCell ref="C18:D18"/>
    <mergeCell ref="M18:N18"/>
    <mergeCell ref="Q18:R18"/>
    <mergeCell ref="T18:Y18"/>
    <mergeCell ref="C14:D14"/>
    <mergeCell ref="M14:N14"/>
    <mergeCell ref="Q14:R14"/>
    <mergeCell ref="T14:Y14"/>
    <mergeCell ref="C15:D15"/>
    <mergeCell ref="M15:N15"/>
    <mergeCell ref="Q15:R15"/>
    <mergeCell ref="T15:Y15"/>
    <mergeCell ref="C16:D16"/>
    <mergeCell ref="M16:N16"/>
    <mergeCell ref="Q16:R16"/>
    <mergeCell ref="T16:Y16"/>
    <mergeCell ref="C17:D17"/>
    <mergeCell ref="M17:N17"/>
    <mergeCell ref="Q17:R17"/>
    <mergeCell ref="T17:Y17"/>
    <mergeCell ref="A19:Y19"/>
    <mergeCell ref="C21:D21"/>
    <mergeCell ref="M21:N21"/>
    <mergeCell ref="Q21:R21"/>
    <mergeCell ref="T21:Y21"/>
    <mergeCell ref="A20:E20"/>
    <mergeCell ref="M20:N20"/>
    <mergeCell ref="Q20:R20"/>
    <mergeCell ref="T20:Y20"/>
    <mergeCell ref="C22:D22"/>
    <mergeCell ref="M22:N22"/>
    <mergeCell ref="Q22:R22"/>
    <mergeCell ref="T22:Y22"/>
    <mergeCell ref="C23:D23"/>
    <mergeCell ref="M23:N23"/>
    <mergeCell ref="Q23:R23"/>
    <mergeCell ref="T23:Y23"/>
    <mergeCell ref="A24:E24"/>
    <mergeCell ref="M24:N24"/>
    <mergeCell ref="Q24:R24"/>
    <mergeCell ref="T24:Y24"/>
    <mergeCell ref="C25:D25"/>
    <mergeCell ref="M25:N25"/>
    <mergeCell ref="Q25:R25"/>
    <mergeCell ref="T25:Y25"/>
    <mergeCell ref="C26:D26"/>
    <mergeCell ref="M26:N26"/>
    <mergeCell ref="Q26:R26"/>
    <mergeCell ref="T26:Y26"/>
    <mergeCell ref="C27:D27"/>
    <mergeCell ref="M27:N27"/>
    <mergeCell ref="Q27:R27"/>
    <mergeCell ref="T27:Y27"/>
    <mergeCell ref="C28:D28"/>
    <mergeCell ref="M28:N28"/>
    <mergeCell ref="Q28:R28"/>
    <mergeCell ref="T28:Y28"/>
    <mergeCell ref="A32:M32"/>
    <mergeCell ref="P32:Y32"/>
    <mergeCell ref="A33:M33"/>
    <mergeCell ref="C29:D29"/>
    <mergeCell ref="M29:N29"/>
    <mergeCell ref="Q29:R29"/>
    <mergeCell ref="T29:Y29"/>
    <mergeCell ref="R30:Z30"/>
    <mergeCell ref="A31:Y31"/>
  </mergeCells>
  <hyperlinks>
    <hyperlink ref="AA1" location="Indice!B3" display="Indice" xr:uid="{F4C907F8-08EB-4A5A-9E6B-F77D881BA981}"/>
  </hyperlinks>
  <pageMargins left="0" right="0" top="0" bottom="0" header="0" footer="0"/>
  <pageSetup orientation="portrait"/>
  <ignoredErrors>
    <ignoredError sqref="I10" twoDigitTextYear="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68E6F-7C69-44B2-A4CD-0C5EB4E5D630}">
  <sheetPr>
    <outlinePr summaryBelow="0"/>
  </sheetPr>
  <dimension ref="A1:AA66"/>
  <sheetViews>
    <sheetView workbookViewId="0">
      <selection activeCell="I10" sqref="I10"/>
    </sheetView>
  </sheetViews>
  <sheetFormatPr baseColWidth="10" defaultColWidth="9.140625" defaultRowHeight="15"/>
  <cols>
    <col min="1" max="1" width="5.42578125" customWidth="1"/>
    <col min="2" max="2" width="0.42578125" customWidth="1"/>
    <col min="3" max="3" width="1" customWidth="1"/>
    <col min="4" max="4" width="6.28515625" customWidth="1"/>
    <col min="5" max="5" width="0.140625" customWidth="1"/>
    <col min="6" max="6" width="0.28515625" customWidth="1"/>
    <col min="7" max="7" width="13.42578125" customWidth="1"/>
    <col min="8" max="8" width="0.42578125" customWidth="1"/>
    <col min="9" max="9" width="13.42578125" customWidth="1"/>
    <col min="10" max="10" width="0.42578125" customWidth="1"/>
    <col min="11" max="11" width="13.42578125" customWidth="1"/>
    <col min="12" max="12" width="0.42578125" customWidth="1"/>
    <col min="13" max="13" width="4.28515625" customWidth="1"/>
    <col min="14" max="14" width="9.140625" customWidth="1"/>
    <col min="15" max="15" width="0.28515625" customWidth="1"/>
    <col min="16" max="16" width="0.140625" customWidth="1"/>
    <col min="17" max="17" width="8.42578125" customWidth="1"/>
    <col min="18" max="18" width="4.85546875" customWidth="1"/>
    <col min="19" max="19" width="0.42578125" customWidth="1"/>
    <col min="20" max="20" width="6.42578125" customWidth="1"/>
    <col min="21" max="21" width="1.28515625" customWidth="1"/>
    <col min="22" max="22" width="1.42578125" customWidth="1"/>
    <col min="23" max="23" width="0.140625" customWidth="1"/>
    <col min="24" max="24" width="1.85546875" customWidth="1"/>
    <col min="25" max="25" width="2.140625" customWidth="1"/>
    <col min="26" max="26" width="0.140625" customWidth="1"/>
  </cols>
  <sheetData>
    <row r="1" spans="1:27">
      <c r="A1" s="1"/>
      <c r="B1" s="1"/>
      <c r="C1" s="1"/>
      <c r="D1" s="1"/>
      <c r="E1" s="1"/>
      <c r="F1" s="1"/>
      <c r="G1" s="1"/>
      <c r="H1" s="1"/>
      <c r="I1" s="1"/>
      <c r="J1" s="1"/>
      <c r="K1" s="1"/>
      <c r="L1" s="1"/>
      <c r="M1" s="1"/>
      <c r="N1" s="1"/>
      <c r="O1" s="1"/>
      <c r="P1" s="1"/>
      <c r="Q1" s="1"/>
      <c r="R1" s="1"/>
      <c r="S1" s="1"/>
      <c r="T1" s="1"/>
      <c r="U1" s="1"/>
      <c r="V1" s="1132" t="s">
        <v>0</v>
      </c>
      <c r="W1" s="1133"/>
      <c r="X1" s="1133"/>
      <c r="Y1" s="1133"/>
      <c r="Z1" s="1"/>
      <c r="AA1" s="1032" t="s">
        <v>3055</v>
      </c>
    </row>
    <row r="2" spans="1:27" ht="18.95" customHeight="1">
      <c r="A2" s="1"/>
      <c r="B2" s="1"/>
      <c r="C2" s="1"/>
      <c r="D2" s="1078" t="s">
        <v>448</v>
      </c>
      <c r="E2" s="1079"/>
      <c r="F2" s="1079"/>
      <c r="G2" s="1079"/>
      <c r="H2" s="1079"/>
      <c r="I2" s="1079"/>
      <c r="J2" s="1079"/>
      <c r="K2" s="1079"/>
      <c r="L2" s="1079"/>
      <c r="M2" s="1079"/>
      <c r="N2" s="1079"/>
      <c r="O2" s="1079"/>
      <c r="P2" s="1079"/>
      <c r="Q2" s="1079"/>
      <c r="R2" s="1079"/>
      <c r="S2" s="1079"/>
      <c r="T2" s="1079"/>
      <c r="U2" s="1"/>
      <c r="V2" s="21"/>
      <c r="W2" s="21"/>
      <c r="X2" s="21"/>
      <c r="Y2" s="21"/>
      <c r="Z2" s="1"/>
    </row>
    <row r="3" spans="1:27" ht="9.9499999999999993" customHeight="1">
      <c r="A3" s="1"/>
      <c r="B3" s="1"/>
      <c r="C3" s="1"/>
      <c r="D3" s="3"/>
      <c r="E3" s="3"/>
      <c r="F3" s="3"/>
      <c r="G3" s="3"/>
      <c r="H3" s="3"/>
      <c r="I3" s="3"/>
      <c r="J3" s="3"/>
      <c r="K3" s="3"/>
      <c r="L3" s="3"/>
      <c r="M3" s="3"/>
      <c r="N3" s="3"/>
      <c r="O3" s="3"/>
      <c r="P3" s="3"/>
      <c r="Q3" s="3"/>
      <c r="R3" s="3"/>
      <c r="S3" s="3"/>
      <c r="T3" s="3"/>
      <c r="U3" s="1132">
        <v>1</v>
      </c>
      <c r="V3" s="1133"/>
      <c r="W3" s="1"/>
      <c r="X3" s="98" t="s">
        <v>2</v>
      </c>
      <c r="Y3" s="98">
        <v>1</v>
      </c>
      <c r="Z3" s="1"/>
    </row>
    <row r="4" spans="1:27" ht="14.1" customHeight="1">
      <c r="A4" s="1080" t="s">
        <v>179</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
    </row>
    <row r="5" spans="1:27" ht="14.1" customHeight="1">
      <c r="A5" s="1099" t="s">
        <v>92</v>
      </c>
      <c r="B5" s="1100"/>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
    </row>
    <row r="6" spans="1:27" ht="12" customHeight="1">
      <c r="A6" s="1099" t="s">
        <v>8</v>
      </c>
      <c r="B6" s="1100"/>
      <c r="C6" s="1100"/>
      <c r="D6" s="1100"/>
      <c r="E6" s="1100"/>
      <c r="F6" s="1100"/>
      <c r="G6" s="1100"/>
      <c r="H6" s="1100"/>
      <c r="I6" s="1100"/>
      <c r="J6" s="1100"/>
      <c r="K6" s="1100"/>
      <c r="L6" s="1100"/>
      <c r="M6" s="1100"/>
      <c r="N6" s="1100"/>
      <c r="O6" s="1100"/>
      <c r="P6" s="1100"/>
      <c r="Q6" s="1100"/>
      <c r="R6" s="1100"/>
      <c r="S6" s="1100"/>
      <c r="T6" s="1100"/>
      <c r="U6" s="1100"/>
      <c r="V6" s="1100"/>
      <c r="W6" s="1100"/>
      <c r="X6" s="1100"/>
      <c r="Y6" s="1100"/>
      <c r="Z6" s="1"/>
    </row>
    <row r="7" spans="1:27" ht="12" customHeight="1">
      <c r="A7" s="1099" t="s">
        <v>180</v>
      </c>
      <c r="B7" s="1100"/>
      <c r="C7" s="1100"/>
      <c r="D7" s="1100"/>
      <c r="E7" s="1100"/>
      <c r="F7" s="1100"/>
      <c r="G7" s="1100"/>
      <c r="H7" s="1100"/>
      <c r="I7" s="1100"/>
      <c r="J7" s="1100"/>
      <c r="K7" s="1100"/>
      <c r="L7" s="1100"/>
      <c r="M7" s="1100"/>
      <c r="N7" s="1100"/>
      <c r="O7" s="1100"/>
      <c r="P7" s="1100"/>
      <c r="Q7" s="1100"/>
      <c r="R7" s="1100"/>
      <c r="S7" s="1100"/>
      <c r="T7" s="1100"/>
      <c r="U7" s="1100"/>
      <c r="V7" s="1100"/>
      <c r="W7" s="1100"/>
      <c r="X7" s="1100"/>
      <c r="Y7" s="1100"/>
      <c r="Z7" s="1"/>
    </row>
    <row r="8" spans="1:27" ht="12" customHeight="1">
      <c r="A8" s="1099" t="s">
        <v>453</v>
      </c>
      <c r="B8" s="1100"/>
      <c r="C8" s="1100"/>
      <c r="D8" s="1100"/>
      <c r="E8" s="1100"/>
      <c r="F8" s="1100"/>
      <c r="G8" s="1100"/>
      <c r="H8" s="1100"/>
      <c r="I8" s="1100"/>
      <c r="J8" s="1100"/>
      <c r="K8" s="1100"/>
      <c r="L8" s="1100"/>
      <c r="M8" s="1100"/>
      <c r="N8" s="1100"/>
      <c r="O8" s="1100"/>
      <c r="P8" s="1100"/>
      <c r="Q8" s="1100"/>
      <c r="R8" s="1100"/>
      <c r="S8" s="1100"/>
      <c r="T8" s="1100"/>
      <c r="U8" s="1100"/>
      <c r="V8" s="1100"/>
      <c r="W8" s="1100"/>
      <c r="X8" s="1100"/>
      <c r="Y8" s="1100"/>
      <c r="Z8" s="1"/>
    </row>
    <row r="9" spans="1:27" ht="24.95" customHeight="1">
      <c r="A9" s="60" t="s">
        <v>61</v>
      </c>
      <c r="B9" s="4"/>
      <c r="C9" s="1188" t="s">
        <v>181</v>
      </c>
      <c r="D9" s="1189"/>
      <c r="E9" s="4"/>
      <c r="F9" s="4"/>
      <c r="G9" s="1072" t="s">
        <v>450</v>
      </c>
      <c r="H9" s="1073"/>
      <c r="I9" s="1073"/>
      <c r="J9" s="1073"/>
      <c r="K9" s="1073"/>
      <c r="L9" s="1073"/>
      <c r="M9" s="1073"/>
      <c r="N9" s="1073"/>
      <c r="O9" s="1073"/>
      <c r="P9" s="1073"/>
      <c r="Q9" s="1073"/>
      <c r="R9" s="1073"/>
      <c r="S9" s="1073"/>
      <c r="T9" s="1073"/>
      <c r="U9" s="1073"/>
      <c r="V9" s="1073"/>
      <c r="W9" s="1073"/>
      <c r="X9" s="1073"/>
      <c r="Y9" s="1073"/>
      <c r="Z9" s="1"/>
    </row>
    <row r="10" spans="1:27" ht="11.1" customHeight="1">
      <c r="A10" s="61"/>
      <c r="B10" s="4"/>
      <c r="C10" s="61"/>
      <c r="D10" s="61"/>
      <c r="E10" s="4"/>
      <c r="F10" s="4"/>
      <c r="G10" s="6" t="s">
        <v>182</v>
      </c>
      <c r="H10" s="4"/>
      <c r="I10" s="6" t="s">
        <v>183</v>
      </c>
      <c r="J10" s="4"/>
      <c r="K10" s="6" t="s">
        <v>184</v>
      </c>
      <c r="L10" s="4"/>
      <c r="M10" s="1082" t="s">
        <v>185</v>
      </c>
      <c r="N10" s="1083"/>
      <c r="O10" s="4"/>
      <c r="P10" s="4"/>
      <c r="Q10" s="1082" t="s">
        <v>186</v>
      </c>
      <c r="R10" s="1083"/>
      <c r="S10" s="4"/>
      <c r="T10" s="1082" t="s">
        <v>187</v>
      </c>
      <c r="U10" s="1083"/>
      <c r="V10" s="1083"/>
      <c r="W10" s="1083"/>
      <c r="X10" s="1083"/>
      <c r="Y10" s="1083"/>
      <c r="Z10" s="1"/>
    </row>
    <row r="11" spans="1:27" ht="11.1" customHeight="1">
      <c r="A11" s="1124" t="s">
        <v>128</v>
      </c>
      <c r="B11" s="1125"/>
      <c r="C11" s="1125"/>
      <c r="D11" s="1125"/>
      <c r="E11" s="1125"/>
      <c r="F11" s="1125"/>
      <c r="G11" s="1125"/>
      <c r="H11" s="1125"/>
      <c r="I11" s="1125"/>
      <c r="J11" s="1125"/>
      <c r="K11" s="1125"/>
      <c r="L11" s="1125"/>
      <c r="M11" s="1125"/>
      <c r="N11" s="1125"/>
      <c r="O11" s="1125"/>
      <c r="P11" s="1125"/>
      <c r="Q11" s="1125"/>
      <c r="R11" s="1125"/>
      <c r="S11" s="1125"/>
      <c r="T11" s="1125"/>
      <c r="U11" s="1125"/>
      <c r="V11" s="1125"/>
      <c r="W11" s="1125"/>
      <c r="X11" s="1125"/>
      <c r="Y11" s="1125"/>
      <c r="Z11" s="1"/>
    </row>
    <row r="12" spans="1:27" ht="11.1" customHeight="1">
      <c r="A12" s="1262" t="s">
        <v>29</v>
      </c>
      <c r="B12" s="1085"/>
      <c r="C12" s="1085"/>
      <c r="D12" s="1085"/>
      <c r="E12" s="1085"/>
      <c r="F12" s="1"/>
      <c r="G12" s="107">
        <v>3.6200000000000003E-2</v>
      </c>
      <c r="H12" s="1"/>
      <c r="I12" s="107">
        <v>3.3000000000000002E-2</v>
      </c>
      <c r="J12" s="1"/>
      <c r="K12" s="107">
        <v>3.0300000000000001E-2</v>
      </c>
      <c r="L12" s="1"/>
      <c r="M12" s="1263">
        <v>3.09E-2</v>
      </c>
      <c r="N12" s="1087"/>
      <c r="O12" s="1"/>
      <c r="P12" s="1"/>
      <c r="Q12" s="1263">
        <v>3.15E-2</v>
      </c>
      <c r="R12" s="1087"/>
      <c r="S12" s="1"/>
      <c r="T12" s="1263">
        <v>3.0499999999999999E-2</v>
      </c>
      <c r="U12" s="1087"/>
      <c r="V12" s="1087"/>
      <c r="W12" s="1087"/>
      <c r="X12" s="1087"/>
      <c r="Y12" s="1087"/>
      <c r="Z12" s="1"/>
    </row>
    <row r="13" spans="1:27" ht="9.9499999999999993" customHeight="1">
      <c r="A13" s="108" t="s">
        <v>19</v>
      </c>
      <c r="B13" s="1"/>
      <c r="C13" s="1258" t="s">
        <v>129</v>
      </c>
      <c r="D13" s="1065"/>
      <c r="E13" s="1"/>
      <c r="F13" s="1"/>
      <c r="G13" s="109">
        <v>4.3700000000000003E-2</v>
      </c>
      <c r="H13" s="1"/>
      <c r="I13" s="109">
        <v>3.09E-2</v>
      </c>
      <c r="J13" s="1"/>
      <c r="K13" s="109">
        <v>2.9399999999999999E-2</v>
      </c>
      <c r="L13" s="1"/>
      <c r="M13" s="1259">
        <v>3.1800000000000002E-2</v>
      </c>
      <c r="N13" s="1067"/>
      <c r="O13" s="1"/>
      <c r="P13" s="1"/>
      <c r="Q13" s="1259">
        <v>3.0800000000000001E-2</v>
      </c>
      <c r="R13" s="1067"/>
      <c r="S13" s="1"/>
      <c r="T13" s="1259">
        <v>3.15E-2</v>
      </c>
      <c r="U13" s="1067"/>
      <c r="V13" s="1067"/>
      <c r="W13" s="1067"/>
      <c r="X13" s="1067"/>
      <c r="Y13" s="1067"/>
      <c r="Z13" s="1"/>
    </row>
    <row r="14" spans="1:27" ht="9.9499999999999993" customHeight="1">
      <c r="A14" s="108" t="s">
        <v>19</v>
      </c>
      <c r="B14" s="1"/>
      <c r="C14" s="1258" t="s">
        <v>130</v>
      </c>
      <c r="D14" s="1065"/>
      <c r="E14" s="1"/>
      <c r="F14" s="1"/>
      <c r="G14" s="109"/>
      <c r="H14" s="1"/>
      <c r="I14" s="109">
        <v>2.8000000000000001E-2</v>
      </c>
      <c r="J14" s="1"/>
      <c r="K14" s="109">
        <v>3.3399999999999999E-2</v>
      </c>
      <c r="L14" s="1"/>
      <c r="M14" s="1259">
        <v>3.2199999999999999E-2</v>
      </c>
      <c r="N14" s="1067"/>
      <c r="O14" s="1"/>
      <c r="P14" s="1"/>
      <c r="Q14" s="1259">
        <v>3.5700000000000003E-2</v>
      </c>
      <c r="R14" s="1067"/>
      <c r="S14" s="1"/>
      <c r="T14" s="1259">
        <v>3.1699999999999999E-2</v>
      </c>
      <c r="U14" s="1067"/>
      <c r="V14" s="1067"/>
      <c r="W14" s="1067"/>
      <c r="X14" s="1067"/>
      <c r="Y14" s="1067"/>
      <c r="Z14" s="1"/>
    </row>
    <row r="15" spans="1:27" ht="9.9499999999999993" customHeight="1">
      <c r="A15" s="108" t="s">
        <v>19</v>
      </c>
      <c r="B15" s="1"/>
      <c r="C15" s="1258" t="s">
        <v>131</v>
      </c>
      <c r="D15" s="1065"/>
      <c r="E15" s="1"/>
      <c r="F15" s="1"/>
      <c r="G15" s="109">
        <v>0.04</v>
      </c>
      <c r="H15" s="1"/>
      <c r="I15" s="109">
        <v>2.7699999999999999E-2</v>
      </c>
      <c r="J15" s="1"/>
      <c r="K15" s="109">
        <v>2.9499999999999998E-2</v>
      </c>
      <c r="L15" s="1"/>
      <c r="M15" s="1259">
        <v>2.9000000000000001E-2</v>
      </c>
      <c r="N15" s="1067"/>
      <c r="O15" s="1"/>
      <c r="P15" s="1"/>
      <c r="Q15" s="1259">
        <v>3.1300000000000001E-2</v>
      </c>
      <c r="R15" s="1067"/>
      <c r="S15" s="1"/>
      <c r="T15" s="1259">
        <v>2.8400000000000002E-2</v>
      </c>
      <c r="U15" s="1067"/>
      <c r="V15" s="1067"/>
      <c r="W15" s="1067"/>
      <c r="X15" s="1067"/>
      <c r="Y15" s="1067"/>
      <c r="Z15" s="1"/>
    </row>
    <row r="16" spans="1:27" ht="9.9499999999999993" customHeight="1">
      <c r="A16" s="108" t="s">
        <v>19</v>
      </c>
      <c r="B16" s="1"/>
      <c r="C16" s="1258" t="s">
        <v>132</v>
      </c>
      <c r="D16" s="1065"/>
      <c r="E16" s="1"/>
      <c r="F16" s="1"/>
      <c r="G16" s="109">
        <v>3.0800000000000001E-2</v>
      </c>
      <c r="H16" s="1"/>
      <c r="I16" s="109">
        <v>2.9399999999999999E-2</v>
      </c>
      <c r="J16" s="1"/>
      <c r="K16" s="109">
        <v>0.03</v>
      </c>
      <c r="L16" s="1"/>
      <c r="M16" s="1259">
        <v>3.0599999999999999E-2</v>
      </c>
      <c r="N16" s="1067"/>
      <c r="O16" s="1"/>
      <c r="P16" s="1"/>
      <c r="Q16" s="1259">
        <v>3.2500000000000001E-2</v>
      </c>
      <c r="R16" s="1067"/>
      <c r="S16" s="1"/>
      <c r="T16" s="1259">
        <v>3.04E-2</v>
      </c>
      <c r="U16" s="1067"/>
      <c r="V16" s="1067"/>
      <c r="W16" s="1067"/>
      <c r="X16" s="1067"/>
      <c r="Y16" s="1067"/>
      <c r="Z16" s="1"/>
    </row>
    <row r="17" spans="1:26" ht="9.9499999999999993" customHeight="1">
      <c r="A17" s="108" t="s">
        <v>19</v>
      </c>
      <c r="B17" s="1"/>
      <c r="C17" s="1258" t="s">
        <v>133</v>
      </c>
      <c r="D17" s="1065"/>
      <c r="E17" s="1"/>
      <c r="F17" s="1"/>
      <c r="G17" s="109"/>
      <c r="H17" s="1"/>
      <c r="I17" s="109">
        <v>3.3300000000000003E-2</v>
      </c>
      <c r="J17" s="1"/>
      <c r="K17" s="109">
        <v>2.7799999999999998E-2</v>
      </c>
      <c r="L17" s="1"/>
      <c r="M17" s="1259">
        <v>0.03</v>
      </c>
      <c r="N17" s="1067"/>
      <c r="O17" s="1"/>
      <c r="P17" s="1"/>
      <c r="Q17" s="1259">
        <v>3.04E-2</v>
      </c>
      <c r="R17" s="1067"/>
      <c r="S17" s="1"/>
      <c r="T17" s="1259">
        <v>2.8500000000000001E-2</v>
      </c>
      <c r="U17" s="1067"/>
      <c r="V17" s="1067"/>
      <c r="W17" s="1067"/>
      <c r="X17" s="1067"/>
      <c r="Y17" s="1067"/>
      <c r="Z17" s="1"/>
    </row>
    <row r="18" spans="1:26" ht="9.9499999999999993" customHeight="1">
      <c r="A18" s="108" t="s">
        <v>19</v>
      </c>
      <c r="B18" s="1"/>
      <c r="C18" s="1258" t="s">
        <v>134</v>
      </c>
      <c r="D18" s="1065"/>
      <c r="E18" s="1"/>
      <c r="F18" s="1"/>
      <c r="G18" s="109">
        <v>3.4000000000000002E-2</v>
      </c>
      <c r="H18" s="1"/>
      <c r="I18" s="109">
        <v>2.8799999999999999E-2</v>
      </c>
      <c r="J18" s="1"/>
      <c r="K18" s="109">
        <v>2.8299999999999999E-2</v>
      </c>
      <c r="L18" s="1"/>
      <c r="M18" s="1259">
        <v>3.2500000000000001E-2</v>
      </c>
      <c r="N18" s="1067"/>
      <c r="O18" s="1"/>
      <c r="P18" s="1"/>
      <c r="Q18" s="1259">
        <v>3.2500000000000001E-2</v>
      </c>
      <c r="R18" s="1067"/>
      <c r="S18" s="1"/>
      <c r="T18" s="1259">
        <v>2.8400000000000002E-2</v>
      </c>
      <c r="U18" s="1067"/>
      <c r="V18" s="1067"/>
      <c r="W18" s="1067"/>
      <c r="X18" s="1067"/>
      <c r="Y18" s="1067"/>
      <c r="Z18" s="1"/>
    </row>
    <row r="19" spans="1:26" ht="9.9499999999999993" customHeight="1">
      <c r="A19" s="108" t="s">
        <v>19</v>
      </c>
      <c r="B19" s="1"/>
      <c r="C19" s="1258" t="s">
        <v>135</v>
      </c>
      <c r="D19" s="1065"/>
      <c r="E19" s="1"/>
      <c r="F19" s="1"/>
      <c r="G19" s="109">
        <v>2.9000000000000001E-2</v>
      </c>
      <c r="H19" s="1"/>
      <c r="I19" s="109"/>
      <c r="J19" s="1"/>
      <c r="K19" s="109">
        <v>2.9899999999999999E-2</v>
      </c>
      <c r="L19" s="1"/>
      <c r="M19" s="1259">
        <v>3.1099999999999999E-2</v>
      </c>
      <c r="N19" s="1067"/>
      <c r="O19" s="1"/>
      <c r="P19" s="1"/>
      <c r="Q19" s="1259">
        <v>2.3300000000000001E-2</v>
      </c>
      <c r="R19" s="1067"/>
      <c r="S19" s="1"/>
      <c r="T19" s="1259">
        <v>2.7900000000000001E-2</v>
      </c>
      <c r="U19" s="1067"/>
      <c r="V19" s="1067"/>
      <c r="W19" s="1067"/>
      <c r="X19" s="1067"/>
      <c r="Y19" s="1067"/>
      <c r="Z19" s="1"/>
    </row>
    <row r="20" spans="1:26" ht="9.9499999999999993" customHeight="1">
      <c r="A20" s="108" t="s">
        <v>19</v>
      </c>
      <c r="B20" s="1"/>
      <c r="C20" s="1258" t="s">
        <v>136</v>
      </c>
      <c r="D20" s="1065"/>
      <c r="E20" s="1"/>
      <c r="F20" s="1"/>
      <c r="G20" s="109">
        <v>3.6400000000000002E-2</v>
      </c>
      <c r="H20" s="1"/>
      <c r="I20" s="109">
        <v>2.5999999999999999E-2</v>
      </c>
      <c r="J20" s="1"/>
      <c r="K20" s="109">
        <v>3.15E-2</v>
      </c>
      <c r="L20" s="1"/>
      <c r="M20" s="1259"/>
      <c r="N20" s="1067"/>
      <c r="O20" s="1"/>
      <c r="P20" s="1"/>
      <c r="Q20" s="1259">
        <v>2.7699999999999999E-2</v>
      </c>
      <c r="R20" s="1067"/>
      <c r="S20" s="1"/>
      <c r="T20" s="1259">
        <v>3.2099999999999997E-2</v>
      </c>
      <c r="U20" s="1067"/>
      <c r="V20" s="1067"/>
      <c r="W20" s="1067"/>
      <c r="X20" s="1067"/>
      <c r="Y20" s="1067"/>
      <c r="Z20" s="1"/>
    </row>
    <row r="21" spans="1:26" ht="9.9499999999999993" customHeight="1">
      <c r="A21" s="108" t="s">
        <v>19</v>
      </c>
      <c r="B21" s="1"/>
      <c r="C21" s="1258" t="s">
        <v>188</v>
      </c>
      <c r="D21" s="1065"/>
      <c r="E21" s="1"/>
      <c r="F21" s="1"/>
      <c r="G21" s="109"/>
      <c r="H21" s="1"/>
      <c r="I21" s="109"/>
      <c r="J21" s="1"/>
      <c r="K21" s="109"/>
      <c r="L21" s="1"/>
      <c r="M21" s="1259">
        <v>4.7E-2</v>
      </c>
      <c r="N21" s="1067"/>
      <c r="O21" s="1"/>
      <c r="P21" s="1"/>
      <c r="Q21" s="1259">
        <v>4.7E-2</v>
      </c>
      <c r="R21" s="1067"/>
      <c r="S21" s="1"/>
      <c r="T21" s="1259">
        <v>4.5999999999999999E-2</v>
      </c>
      <c r="U21" s="1067"/>
      <c r="V21" s="1067"/>
      <c r="W21" s="1067"/>
      <c r="X21" s="1067"/>
      <c r="Y21" s="1067"/>
      <c r="Z21" s="1"/>
    </row>
    <row r="22" spans="1:26" ht="9.9499999999999993" customHeight="1">
      <c r="A22" s="108" t="s">
        <v>19</v>
      </c>
      <c r="B22" s="1"/>
      <c r="C22" s="1258" t="s">
        <v>138</v>
      </c>
      <c r="D22" s="1065"/>
      <c r="E22" s="1"/>
      <c r="F22" s="1"/>
      <c r="G22" s="109"/>
      <c r="H22" s="1"/>
      <c r="I22" s="109">
        <v>2.8000000000000001E-2</v>
      </c>
      <c r="J22" s="1"/>
      <c r="K22" s="109"/>
      <c r="L22" s="1"/>
      <c r="M22" s="1259">
        <v>2.8000000000000001E-2</v>
      </c>
      <c r="N22" s="1067"/>
      <c r="O22" s="1"/>
      <c r="P22" s="1"/>
      <c r="Q22" s="1259">
        <v>3.2199999999999999E-2</v>
      </c>
      <c r="R22" s="1067"/>
      <c r="S22" s="1"/>
      <c r="T22" s="1259">
        <v>2.6700000000000002E-2</v>
      </c>
      <c r="U22" s="1067"/>
      <c r="V22" s="1067"/>
      <c r="W22" s="1067"/>
      <c r="X22" s="1067"/>
      <c r="Y22" s="1067"/>
      <c r="Z22" s="1"/>
    </row>
    <row r="23" spans="1:26" ht="9.9499999999999993" customHeight="1">
      <c r="A23" s="108" t="s">
        <v>19</v>
      </c>
      <c r="B23" s="1"/>
      <c r="C23" s="1258" t="s">
        <v>139</v>
      </c>
      <c r="D23" s="1065"/>
      <c r="E23" s="1"/>
      <c r="F23" s="1"/>
      <c r="G23" s="109"/>
      <c r="H23" s="1"/>
      <c r="I23" s="109">
        <v>3.3000000000000002E-2</v>
      </c>
      <c r="J23" s="1"/>
      <c r="K23" s="109"/>
      <c r="L23" s="1"/>
      <c r="M23" s="1259"/>
      <c r="N23" s="1067"/>
      <c r="O23" s="1"/>
      <c r="P23" s="1"/>
      <c r="Q23" s="1259">
        <v>2.92E-2</v>
      </c>
      <c r="R23" s="1067"/>
      <c r="S23" s="1"/>
      <c r="T23" s="1259">
        <v>2.9000000000000001E-2</v>
      </c>
      <c r="U23" s="1067"/>
      <c r="V23" s="1067"/>
      <c r="W23" s="1067"/>
      <c r="X23" s="1067"/>
      <c r="Y23" s="1067"/>
      <c r="Z23" s="1"/>
    </row>
    <row r="24" spans="1:26" ht="9.9499999999999993" customHeight="1">
      <c r="A24" s="108" t="s">
        <v>19</v>
      </c>
      <c r="B24" s="1"/>
      <c r="C24" s="1258" t="s">
        <v>140</v>
      </c>
      <c r="D24" s="1065"/>
      <c r="E24" s="1"/>
      <c r="F24" s="1"/>
      <c r="G24" s="109">
        <v>2.9899999999999999E-2</v>
      </c>
      <c r="H24" s="1"/>
      <c r="I24" s="109">
        <v>2.8500000000000001E-2</v>
      </c>
      <c r="J24" s="1"/>
      <c r="K24" s="109">
        <v>2.8500000000000001E-2</v>
      </c>
      <c r="L24" s="1"/>
      <c r="M24" s="1259">
        <v>3.0300000000000001E-2</v>
      </c>
      <c r="N24" s="1067"/>
      <c r="O24" s="1"/>
      <c r="P24" s="1"/>
      <c r="Q24" s="1259">
        <v>2.8199999999999999E-2</v>
      </c>
      <c r="R24" s="1067"/>
      <c r="S24" s="1"/>
      <c r="T24" s="1259">
        <v>3.1099999999999999E-2</v>
      </c>
      <c r="U24" s="1067"/>
      <c r="V24" s="1067"/>
      <c r="W24" s="1067"/>
      <c r="X24" s="1067"/>
      <c r="Y24" s="1067"/>
      <c r="Z24" s="1"/>
    </row>
    <row r="25" spans="1:26" ht="9.9499999999999993" customHeight="1">
      <c r="A25" s="108" t="s">
        <v>19</v>
      </c>
      <c r="B25" s="1"/>
      <c r="C25" s="1258" t="s">
        <v>141</v>
      </c>
      <c r="D25" s="1065"/>
      <c r="E25" s="1"/>
      <c r="F25" s="1"/>
      <c r="G25" s="109">
        <v>3.7499999999999999E-2</v>
      </c>
      <c r="H25" s="1"/>
      <c r="I25" s="109">
        <v>2.87E-2</v>
      </c>
      <c r="J25" s="1"/>
      <c r="K25" s="109">
        <v>3.0800000000000001E-2</v>
      </c>
      <c r="L25" s="1"/>
      <c r="M25" s="1259">
        <v>3.15E-2</v>
      </c>
      <c r="N25" s="1067"/>
      <c r="O25" s="1"/>
      <c r="P25" s="1"/>
      <c r="Q25" s="1259">
        <v>3.2800000000000003E-2</v>
      </c>
      <c r="R25" s="1067"/>
      <c r="S25" s="1"/>
      <c r="T25" s="1259">
        <v>2.86E-2</v>
      </c>
      <c r="U25" s="1067"/>
      <c r="V25" s="1067"/>
      <c r="W25" s="1067"/>
      <c r="X25" s="1067"/>
      <c r="Y25" s="1067"/>
      <c r="Z25" s="1"/>
    </row>
    <row r="26" spans="1:26" ht="9.9499999999999993" customHeight="1">
      <c r="A26" s="108" t="s">
        <v>19</v>
      </c>
      <c r="B26" s="1"/>
      <c r="C26" s="1258" t="s">
        <v>142</v>
      </c>
      <c r="D26" s="1065"/>
      <c r="E26" s="1"/>
      <c r="F26" s="1"/>
      <c r="G26" s="109">
        <v>4.8000000000000001E-2</v>
      </c>
      <c r="H26" s="1"/>
      <c r="I26" s="109">
        <v>4.8800000000000003E-2</v>
      </c>
      <c r="J26" s="1"/>
      <c r="K26" s="109">
        <v>4.9599999999999998E-2</v>
      </c>
      <c r="L26" s="1"/>
      <c r="M26" s="1259">
        <v>4.2999999999999997E-2</v>
      </c>
      <c r="N26" s="1067"/>
      <c r="O26" s="1"/>
      <c r="P26" s="1"/>
      <c r="Q26" s="1259"/>
      <c r="R26" s="1067"/>
      <c r="S26" s="1"/>
      <c r="T26" s="1259">
        <v>4.3099999999999999E-2</v>
      </c>
      <c r="U26" s="1067"/>
      <c r="V26" s="1067"/>
      <c r="W26" s="1067"/>
      <c r="X26" s="1067"/>
      <c r="Y26" s="1067"/>
      <c r="Z26" s="1"/>
    </row>
    <row r="27" spans="1:26" ht="9.9499999999999993" customHeight="1">
      <c r="A27" s="108" t="s">
        <v>19</v>
      </c>
      <c r="B27" s="1"/>
      <c r="C27" s="1258" t="s">
        <v>143</v>
      </c>
      <c r="D27" s="1065"/>
      <c r="E27" s="1"/>
      <c r="F27" s="1"/>
      <c r="G27" s="109">
        <v>3.7600000000000001E-2</v>
      </c>
      <c r="H27" s="1"/>
      <c r="I27" s="109">
        <v>2.8799999999999999E-2</v>
      </c>
      <c r="J27" s="1"/>
      <c r="K27" s="109">
        <v>2.9399999999999999E-2</v>
      </c>
      <c r="L27" s="1"/>
      <c r="M27" s="1259">
        <v>2.7E-2</v>
      </c>
      <c r="N27" s="1067"/>
      <c r="O27" s="1"/>
      <c r="P27" s="1"/>
      <c r="Q27" s="1259">
        <v>3.3000000000000002E-2</v>
      </c>
      <c r="R27" s="1067"/>
      <c r="S27" s="1"/>
      <c r="T27" s="1259">
        <v>3.0499999999999999E-2</v>
      </c>
      <c r="U27" s="1067"/>
      <c r="V27" s="1067"/>
      <c r="W27" s="1067"/>
      <c r="X27" s="1067"/>
      <c r="Y27" s="1067"/>
      <c r="Z27" s="1"/>
    </row>
    <row r="28" spans="1:26" ht="11.1" customHeight="1">
      <c r="A28" s="1124" t="s">
        <v>145</v>
      </c>
      <c r="B28" s="1125"/>
      <c r="C28" s="1125"/>
      <c r="D28" s="1125"/>
      <c r="E28" s="1125"/>
      <c r="F28" s="1125"/>
      <c r="G28" s="1125"/>
      <c r="H28" s="1125"/>
      <c r="I28" s="1125"/>
      <c r="J28" s="1125"/>
      <c r="K28" s="1125"/>
      <c r="L28" s="1125"/>
      <c r="M28" s="1125"/>
      <c r="N28" s="1125"/>
      <c r="O28" s="1125"/>
      <c r="P28" s="1125"/>
      <c r="Q28" s="1125"/>
      <c r="R28" s="1125"/>
      <c r="S28" s="1125"/>
      <c r="T28" s="1125"/>
      <c r="U28" s="1125"/>
      <c r="V28" s="1125"/>
      <c r="W28" s="1125"/>
      <c r="X28" s="1125"/>
      <c r="Y28" s="1125"/>
      <c r="Z28" s="1"/>
    </row>
    <row r="29" spans="1:26" ht="11.1" customHeight="1">
      <c r="A29" s="1262" t="s">
        <v>18</v>
      </c>
      <c r="B29" s="1085"/>
      <c r="C29" s="1085"/>
      <c r="D29" s="1085"/>
      <c r="E29" s="1085"/>
      <c r="F29" s="1"/>
      <c r="G29" s="107"/>
      <c r="H29" s="1"/>
      <c r="I29" s="107">
        <v>3.5000000000000003E-2</v>
      </c>
      <c r="J29" s="1"/>
      <c r="K29" s="107">
        <v>0.03</v>
      </c>
      <c r="L29" s="1"/>
      <c r="M29" s="1263">
        <v>3.6799999999999999E-2</v>
      </c>
      <c r="N29" s="1087"/>
      <c r="O29" s="1"/>
      <c r="P29" s="1"/>
      <c r="Q29" s="1263">
        <v>3.5200000000000002E-2</v>
      </c>
      <c r="R29" s="1087"/>
      <c r="S29" s="1"/>
      <c r="T29" s="1263">
        <v>3.2300000000000002E-2</v>
      </c>
      <c r="U29" s="1087"/>
      <c r="V29" s="1087"/>
      <c r="W29" s="1087"/>
      <c r="X29" s="1087"/>
      <c r="Y29" s="1087"/>
      <c r="Z29" s="1"/>
    </row>
    <row r="30" spans="1:26" ht="9.9499999999999993" customHeight="1">
      <c r="A30" s="108" t="s">
        <v>19</v>
      </c>
      <c r="B30" s="1"/>
      <c r="C30" s="1258" t="s">
        <v>129</v>
      </c>
      <c r="D30" s="1065"/>
      <c r="E30" s="1"/>
      <c r="F30" s="1"/>
      <c r="G30" s="109"/>
      <c r="H30" s="1"/>
      <c r="I30" s="109">
        <v>3.5999999999999997E-2</v>
      </c>
      <c r="J30" s="1"/>
      <c r="K30" s="109"/>
      <c r="L30" s="1"/>
      <c r="M30" s="1259">
        <v>3.3000000000000002E-2</v>
      </c>
      <c r="N30" s="1067"/>
      <c r="O30" s="1"/>
      <c r="P30" s="1"/>
      <c r="Q30" s="1259">
        <v>3.5400000000000001E-2</v>
      </c>
      <c r="R30" s="1067"/>
      <c r="S30" s="1"/>
      <c r="T30" s="1259">
        <v>3.4799999999999998E-2</v>
      </c>
      <c r="U30" s="1067"/>
      <c r="V30" s="1067"/>
      <c r="W30" s="1067"/>
      <c r="X30" s="1067"/>
      <c r="Y30" s="1067"/>
      <c r="Z30" s="1"/>
    </row>
    <row r="31" spans="1:26" ht="9.9499999999999993" customHeight="1">
      <c r="A31" s="108" t="s">
        <v>19</v>
      </c>
      <c r="B31" s="1"/>
      <c r="C31" s="1258" t="s">
        <v>130</v>
      </c>
      <c r="D31" s="1065"/>
      <c r="E31" s="1"/>
      <c r="F31" s="1"/>
      <c r="G31" s="109"/>
      <c r="H31" s="1"/>
      <c r="I31" s="109"/>
      <c r="J31" s="1"/>
      <c r="K31" s="109"/>
      <c r="L31" s="1"/>
      <c r="M31" s="1259">
        <v>3.5000000000000003E-2</v>
      </c>
      <c r="N31" s="1067"/>
      <c r="O31" s="1"/>
      <c r="P31" s="1"/>
      <c r="Q31" s="1259">
        <v>3.6999999999999998E-2</v>
      </c>
      <c r="R31" s="1067"/>
      <c r="S31" s="1"/>
      <c r="T31" s="1259">
        <v>3.5000000000000003E-2</v>
      </c>
      <c r="U31" s="1067"/>
      <c r="V31" s="1067"/>
      <c r="W31" s="1067"/>
      <c r="X31" s="1067"/>
      <c r="Y31" s="1067"/>
      <c r="Z31" s="1"/>
    </row>
    <row r="32" spans="1:26" ht="9.9499999999999993" customHeight="1">
      <c r="A32" s="108" t="s">
        <v>19</v>
      </c>
      <c r="B32" s="1"/>
      <c r="C32" s="1258" t="s">
        <v>132</v>
      </c>
      <c r="D32" s="1065"/>
      <c r="E32" s="1"/>
      <c r="F32" s="1"/>
      <c r="G32" s="109"/>
      <c r="H32" s="1"/>
      <c r="I32" s="109"/>
      <c r="J32" s="1"/>
      <c r="K32" s="109"/>
      <c r="L32" s="1"/>
      <c r="M32" s="1259">
        <v>3.4000000000000002E-2</v>
      </c>
      <c r="N32" s="1067"/>
      <c r="O32" s="1"/>
      <c r="P32" s="1"/>
      <c r="Q32" s="1259">
        <v>3.4599999999999999E-2</v>
      </c>
      <c r="R32" s="1067"/>
      <c r="S32" s="1"/>
      <c r="T32" s="1259"/>
      <c r="U32" s="1067"/>
      <c r="V32" s="1067"/>
      <c r="W32" s="1067"/>
      <c r="X32" s="1067"/>
      <c r="Y32" s="1067"/>
      <c r="Z32" s="1"/>
    </row>
    <row r="33" spans="1:26" ht="9.9499999999999993" customHeight="1">
      <c r="A33" s="108" t="s">
        <v>19</v>
      </c>
      <c r="B33" s="1"/>
      <c r="C33" s="1258" t="s">
        <v>133</v>
      </c>
      <c r="D33" s="1065"/>
      <c r="E33" s="1"/>
      <c r="F33" s="1"/>
      <c r="G33" s="109"/>
      <c r="H33" s="1"/>
      <c r="I33" s="109">
        <v>3.3000000000000002E-2</v>
      </c>
      <c r="J33" s="1"/>
      <c r="K33" s="109"/>
      <c r="L33" s="1"/>
      <c r="M33" s="1259">
        <v>0.03</v>
      </c>
      <c r="N33" s="1067"/>
      <c r="O33" s="1"/>
      <c r="P33" s="1"/>
      <c r="Q33" s="1259"/>
      <c r="R33" s="1067"/>
      <c r="S33" s="1"/>
      <c r="T33" s="1259">
        <v>3.0300000000000001E-2</v>
      </c>
      <c r="U33" s="1067"/>
      <c r="V33" s="1067"/>
      <c r="W33" s="1067"/>
      <c r="X33" s="1067"/>
      <c r="Y33" s="1067"/>
      <c r="Z33" s="1"/>
    </row>
    <row r="34" spans="1:26" ht="9.9499999999999993" customHeight="1">
      <c r="A34" s="108" t="s">
        <v>19</v>
      </c>
      <c r="B34" s="1"/>
      <c r="C34" s="1258" t="s">
        <v>134</v>
      </c>
      <c r="D34" s="1065"/>
      <c r="E34" s="1"/>
      <c r="F34" s="1"/>
      <c r="G34" s="109"/>
      <c r="H34" s="1"/>
      <c r="I34" s="109"/>
      <c r="J34" s="1"/>
      <c r="K34" s="109">
        <v>0.03</v>
      </c>
      <c r="L34" s="1"/>
      <c r="M34" s="1259">
        <v>3.39E-2</v>
      </c>
      <c r="N34" s="1067"/>
      <c r="O34" s="1"/>
      <c r="P34" s="1"/>
      <c r="Q34" s="1259"/>
      <c r="R34" s="1067"/>
      <c r="S34" s="1"/>
      <c r="T34" s="1259">
        <v>3.4500000000000003E-2</v>
      </c>
      <c r="U34" s="1067"/>
      <c r="V34" s="1067"/>
      <c r="W34" s="1067"/>
      <c r="X34" s="1067"/>
      <c r="Y34" s="1067"/>
      <c r="Z34" s="1"/>
    </row>
    <row r="35" spans="1:26" ht="9.9499999999999993" customHeight="1">
      <c r="A35" s="108" t="s">
        <v>19</v>
      </c>
      <c r="B35" s="1"/>
      <c r="C35" s="1258" t="s">
        <v>139</v>
      </c>
      <c r="D35" s="1065"/>
      <c r="E35" s="1"/>
      <c r="F35" s="1"/>
      <c r="G35" s="109"/>
      <c r="H35" s="1"/>
      <c r="I35" s="109"/>
      <c r="J35" s="1"/>
      <c r="K35" s="109"/>
      <c r="L35" s="1"/>
      <c r="M35" s="1259">
        <v>4.2200000000000001E-2</v>
      </c>
      <c r="N35" s="1067"/>
      <c r="O35" s="1"/>
      <c r="P35" s="1"/>
      <c r="Q35" s="1259"/>
      <c r="R35" s="1067"/>
      <c r="S35" s="1"/>
      <c r="T35" s="1259"/>
      <c r="U35" s="1067"/>
      <c r="V35" s="1067"/>
      <c r="W35" s="1067"/>
      <c r="X35" s="1067"/>
      <c r="Y35" s="1067"/>
      <c r="Z35" s="1"/>
    </row>
    <row r="36" spans="1:26" ht="9.9499999999999993" customHeight="1">
      <c r="A36" s="108" t="s">
        <v>19</v>
      </c>
      <c r="B36" s="1"/>
      <c r="C36" s="1258" t="s">
        <v>140</v>
      </c>
      <c r="D36" s="1065"/>
      <c r="E36" s="1"/>
      <c r="F36" s="1"/>
      <c r="G36" s="109"/>
      <c r="H36" s="1"/>
      <c r="I36" s="109">
        <v>3.5999999999999997E-2</v>
      </c>
      <c r="J36" s="1"/>
      <c r="K36" s="109"/>
      <c r="L36" s="1"/>
      <c r="M36" s="1259">
        <v>0.03</v>
      </c>
      <c r="N36" s="1067"/>
      <c r="O36" s="1"/>
      <c r="P36" s="1"/>
      <c r="Q36" s="1259">
        <v>3.6600000000000001E-2</v>
      </c>
      <c r="R36" s="1067"/>
      <c r="S36" s="1"/>
      <c r="T36" s="1259">
        <v>3.0599999999999999E-2</v>
      </c>
      <c r="U36" s="1067"/>
      <c r="V36" s="1067"/>
      <c r="W36" s="1067"/>
      <c r="X36" s="1067"/>
      <c r="Y36" s="1067"/>
      <c r="Z36" s="1"/>
    </row>
    <row r="37" spans="1:26" ht="11.1" customHeight="1">
      <c r="A37" s="1262" t="s">
        <v>21</v>
      </c>
      <c r="B37" s="1085"/>
      <c r="C37" s="1085"/>
      <c r="D37" s="1085"/>
      <c r="E37" s="1085"/>
      <c r="F37" s="1"/>
      <c r="G37" s="107"/>
      <c r="H37" s="1"/>
      <c r="I37" s="107">
        <v>0.03</v>
      </c>
      <c r="J37" s="1"/>
      <c r="K37" s="107">
        <v>3.44E-2</v>
      </c>
      <c r="L37" s="1"/>
      <c r="M37" s="1263">
        <v>3.4200000000000001E-2</v>
      </c>
      <c r="N37" s="1087"/>
      <c r="O37" s="1"/>
      <c r="P37" s="1"/>
      <c r="Q37" s="1263">
        <v>3.6499999999999998E-2</v>
      </c>
      <c r="R37" s="1087"/>
      <c r="S37" s="1"/>
      <c r="T37" s="1263">
        <v>3.32E-2</v>
      </c>
      <c r="U37" s="1087"/>
      <c r="V37" s="1087"/>
      <c r="W37" s="1087"/>
      <c r="X37" s="1087"/>
      <c r="Y37" s="1087"/>
      <c r="Z37" s="1"/>
    </row>
    <row r="38" spans="1:26" ht="9.9499999999999993" customHeight="1">
      <c r="A38" s="108" t="s">
        <v>19</v>
      </c>
      <c r="B38" s="1"/>
      <c r="C38" s="1258" t="s">
        <v>148</v>
      </c>
      <c r="D38" s="1065"/>
      <c r="E38" s="1"/>
      <c r="F38" s="1"/>
      <c r="G38" s="109"/>
      <c r="H38" s="1"/>
      <c r="I38" s="109"/>
      <c r="J38" s="1"/>
      <c r="K38" s="109"/>
      <c r="L38" s="1"/>
      <c r="M38" s="1259"/>
      <c r="N38" s="1067"/>
      <c r="O38" s="1"/>
      <c r="P38" s="1"/>
      <c r="Q38" s="1259"/>
      <c r="R38" s="1067"/>
      <c r="S38" s="1"/>
      <c r="T38" s="1259">
        <v>3.5000000000000003E-2</v>
      </c>
      <c r="U38" s="1067"/>
      <c r="V38" s="1067"/>
      <c r="W38" s="1067"/>
      <c r="X38" s="1067"/>
      <c r="Y38" s="1067"/>
      <c r="Z38" s="1"/>
    </row>
    <row r="39" spans="1:26" ht="9.9499999999999993" customHeight="1">
      <c r="A39" s="108" t="s">
        <v>19</v>
      </c>
      <c r="B39" s="1"/>
      <c r="C39" s="1258" t="s">
        <v>150</v>
      </c>
      <c r="D39" s="1065"/>
      <c r="E39" s="1"/>
      <c r="F39" s="1"/>
      <c r="G39" s="109"/>
      <c r="H39" s="1"/>
      <c r="I39" s="109"/>
      <c r="J39" s="1"/>
      <c r="K39" s="109">
        <v>3.5000000000000003E-2</v>
      </c>
      <c r="L39" s="1"/>
      <c r="M39" s="1259"/>
      <c r="N39" s="1067"/>
      <c r="O39" s="1"/>
      <c r="P39" s="1"/>
      <c r="Q39" s="1259">
        <v>3.49E-2</v>
      </c>
      <c r="R39" s="1067"/>
      <c r="S39" s="1"/>
      <c r="T39" s="1259">
        <v>3.0700000000000002E-2</v>
      </c>
      <c r="U39" s="1067"/>
      <c r="V39" s="1067"/>
      <c r="W39" s="1067"/>
      <c r="X39" s="1067"/>
      <c r="Y39" s="1067"/>
      <c r="Z39" s="1"/>
    </row>
    <row r="40" spans="1:26" ht="9.9499999999999993" customHeight="1">
      <c r="A40" s="108" t="s">
        <v>19</v>
      </c>
      <c r="B40" s="1"/>
      <c r="C40" s="1258" t="s">
        <v>151</v>
      </c>
      <c r="D40" s="1065"/>
      <c r="E40" s="1"/>
      <c r="F40" s="1"/>
      <c r="G40" s="109"/>
      <c r="H40" s="1"/>
      <c r="I40" s="109"/>
      <c r="J40" s="1"/>
      <c r="K40" s="109"/>
      <c r="L40" s="1"/>
      <c r="M40" s="1259">
        <v>3.5000000000000003E-2</v>
      </c>
      <c r="N40" s="1067"/>
      <c r="O40" s="1"/>
      <c r="P40" s="1"/>
      <c r="Q40" s="1259"/>
      <c r="R40" s="1067"/>
      <c r="S40" s="1"/>
      <c r="T40" s="1259"/>
      <c r="U40" s="1067"/>
      <c r="V40" s="1067"/>
      <c r="W40" s="1067"/>
      <c r="X40" s="1067"/>
      <c r="Y40" s="1067"/>
      <c r="Z40" s="1"/>
    </row>
    <row r="41" spans="1:26" ht="9.9499999999999993" customHeight="1">
      <c r="A41" s="108" t="s">
        <v>19</v>
      </c>
      <c r="B41" s="1"/>
      <c r="C41" s="1258" t="s">
        <v>138</v>
      </c>
      <c r="D41" s="1065"/>
      <c r="E41" s="1"/>
      <c r="F41" s="1"/>
      <c r="G41" s="109"/>
      <c r="H41" s="1"/>
      <c r="I41" s="109"/>
      <c r="J41" s="1"/>
      <c r="K41" s="109"/>
      <c r="L41" s="1"/>
      <c r="M41" s="1259"/>
      <c r="N41" s="1067"/>
      <c r="O41" s="1"/>
      <c r="P41" s="1"/>
      <c r="Q41" s="1259"/>
      <c r="R41" s="1067"/>
      <c r="S41" s="1"/>
      <c r="T41" s="1259">
        <v>3.4799999999999998E-2</v>
      </c>
      <c r="U41" s="1067"/>
      <c r="V41" s="1067"/>
      <c r="W41" s="1067"/>
      <c r="X41" s="1067"/>
      <c r="Y41" s="1067"/>
      <c r="Z41" s="1"/>
    </row>
    <row r="42" spans="1:26" ht="9.9499999999999993" customHeight="1">
      <c r="A42" s="108" t="s">
        <v>19</v>
      </c>
      <c r="B42" s="1"/>
      <c r="C42" s="1258" t="s">
        <v>170</v>
      </c>
      <c r="D42" s="1065"/>
      <c r="E42" s="1"/>
      <c r="F42" s="1"/>
      <c r="G42" s="109"/>
      <c r="H42" s="1"/>
      <c r="I42" s="109"/>
      <c r="J42" s="1"/>
      <c r="K42" s="109"/>
      <c r="L42" s="1"/>
      <c r="M42" s="1259">
        <v>3.6999999999999998E-2</v>
      </c>
      <c r="N42" s="1067"/>
      <c r="O42" s="1"/>
      <c r="P42" s="1"/>
      <c r="Q42" s="1259">
        <v>3.5000000000000003E-2</v>
      </c>
      <c r="R42" s="1067"/>
      <c r="S42" s="1"/>
      <c r="T42" s="1259">
        <v>3.5000000000000003E-2</v>
      </c>
      <c r="U42" s="1067"/>
      <c r="V42" s="1067"/>
      <c r="W42" s="1067"/>
      <c r="X42" s="1067"/>
      <c r="Y42" s="1067"/>
      <c r="Z42" s="1"/>
    </row>
    <row r="43" spans="1:26" ht="9.9499999999999993" customHeight="1">
      <c r="A43" s="108" t="s">
        <v>19</v>
      </c>
      <c r="B43" s="1"/>
      <c r="C43" s="1258" t="s">
        <v>189</v>
      </c>
      <c r="D43" s="1065"/>
      <c r="E43" s="1"/>
      <c r="F43" s="1"/>
      <c r="G43" s="109"/>
      <c r="H43" s="1"/>
      <c r="I43" s="109"/>
      <c r="J43" s="1"/>
      <c r="K43" s="109">
        <v>0.03</v>
      </c>
      <c r="L43" s="1"/>
      <c r="M43" s="1259">
        <v>3.2899999999999999E-2</v>
      </c>
      <c r="N43" s="1067"/>
      <c r="O43" s="1"/>
      <c r="P43" s="1"/>
      <c r="Q43" s="1259"/>
      <c r="R43" s="1067"/>
      <c r="S43" s="1"/>
      <c r="T43" s="1259">
        <v>3.1E-2</v>
      </c>
      <c r="U43" s="1067"/>
      <c r="V43" s="1067"/>
      <c r="W43" s="1067"/>
      <c r="X43" s="1067"/>
      <c r="Y43" s="1067"/>
      <c r="Z43" s="1"/>
    </row>
    <row r="44" spans="1:26" ht="9.9499999999999993" customHeight="1">
      <c r="A44" s="108" t="s">
        <v>19</v>
      </c>
      <c r="B44" s="1"/>
      <c r="C44" s="1258" t="s">
        <v>190</v>
      </c>
      <c r="D44" s="1065"/>
      <c r="E44" s="1"/>
      <c r="F44" s="1"/>
      <c r="G44" s="109"/>
      <c r="H44" s="1"/>
      <c r="I44" s="109"/>
      <c r="J44" s="1"/>
      <c r="K44" s="109">
        <v>4.4999999999999998E-2</v>
      </c>
      <c r="L44" s="1"/>
      <c r="M44" s="1259"/>
      <c r="N44" s="1067"/>
      <c r="O44" s="1"/>
      <c r="P44" s="1"/>
      <c r="Q44" s="1259"/>
      <c r="R44" s="1067"/>
      <c r="S44" s="1"/>
      <c r="T44" s="1259">
        <v>4.1200000000000001E-2</v>
      </c>
      <c r="U44" s="1067"/>
      <c r="V44" s="1067"/>
      <c r="W44" s="1067"/>
      <c r="X44" s="1067"/>
      <c r="Y44" s="1067"/>
      <c r="Z44" s="1"/>
    </row>
    <row r="45" spans="1:26" ht="9.9499999999999993" customHeight="1">
      <c r="A45" s="108" t="s">
        <v>19</v>
      </c>
      <c r="B45" s="1"/>
      <c r="C45" s="1258" t="s">
        <v>153</v>
      </c>
      <c r="D45" s="1065"/>
      <c r="E45" s="1"/>
      <c r="F45" s="1"/>
      <c r="G45" s="109"/>
      <c r="H45" s="1"/>
      <c r="I45" s="109">
        <v>0.03</v>
      </c>
      <c r="J45" s="1"/>
      <c r="K45" s="109">
        <v>3.6499999999999998E-2</v>
      </c>
      <c r="L45" s="1"/>
      <c r="M45" s="1259"/>
      <c r="N45" s="1067"/>
      <c r="O45" s="1"/>
      <c r="P45" s="1"/>
      <c r="Q45" s="1259">
        <v>3.7999999999999999E-2</v>
      </c>
      <c r="R45" s="1067"/>
      <c r="S45" s="1"/>
      <c r="T45" s="1259">
        <v>3.4799999999999998E-2</v>
      </c>
      <c r="U45" s="1067"/>
      <c r="V45" s="1067"/>
      <c r="W45" s="1067"/>
      <c r="X45" s="1067"/>
      <c r="Y45" s="1067"/>
      <c r="Z45" s="1"/>
    </row>
    <row r="46" spans="1:26" ht="9.9499999999999993" customHeight="1">
      <c r="A46" s="108" t="s">
        <v>19</v>
      </c>
      <c r="B46" s="1"/>
      <c r="C46" s="1258" t="s">
        <v>164</v>
      </c>
      <c r="D46" s="1065"/>
      <c r="E46" s="1"/>
      <c r="F46" s="1"/>
      <c r="G46" s="109"/>
      <c r="H46" s="1"/>
      <c r="I46" s="109"/>
      <c r="J46" s="1"/>
      <c r="K46" s="109"/>
      <c r="L46" s="1"/>
      <c r="M46" s="1259"/>
      <c r="N46" s="1067"/>
      <c r="O46" s="1"/>
      <c r="P46" s="1"/>
      <c r="Q46" s="1259">
        <v>3.5000000000000003E-2</v>
      </c>
      <c r="R46" s="1067"/>
      <c r="S46" s="1"/>
      <c r="T46" s="1259">
        <v>3.6999999999999998E-2</v>
      </c>
      <c r="U46" s="1067"/>
      <c r="V46" s="1067"/>
      <c r="W46" s="1067"/>
      <c r="X46" s="1067"/>
      <c r="Y46" s="1067"/>
      <c r="Z46" s="1"/>
    </row>
    <row r="47" spans="1:26" ht="11.1" customHeight="1">
      <c r="A47" s="1262" t="s">
        <v>23</v>
      </c>
      <c r="B47" s="1085"/>
      <c r="C47" s="1085"/>
      <c r="D47" s="1085"/>
      <c r="E47" s="1085"/>
      <c r="F47" s="1"/>
      <c r="G47" s="107"/>
      <c r="H47" s="1"/>
      <c r="I47" s="107"/>
      <c r="J47" s="1"/>
      <c r="K47" s="107"/>
      <c r="L47" s="1"/>
      <c r="M47" s="1263">
        <v>3.5000000000000003E-2</v>
      </c>
      <c r="N47" s="1087"/>
      <c r="O47" s="1"/>
      <c r="P47" s="1"/>
      <c r="Q47" s="1263">
        <v>3.5000000000000003E-2</v>
      </c>
      <c r="R47" s="1087"/>
      <c r="S47" s="1"/>
      <c r="T47" s="1263">
        <v>3.3599999999999998E-2</v>
      </c>
      <c r="U47" s="1087"/>
      <c r="V47" s="1087"/>
      <c r="W47" s="1087"/>
      <c r="X47" s="1087"/>
      <c r="Y47" s="1087"/>
      <c r="Z47" s="1"/>
    </row>
    <row r="48" spans="1:26" ht="9.9499999999999993" customHeight="1">
      <c r="A48" s="108" t="s">
        <v>19</v>
      </c>
      <c r="B48" s="1"/>
      <c r="C48" s="1258" t="s">
        <v>191</v>
      </c>
      <c r="D48" s="1065"/>
      <c r="E48" s="1"/>
      <c r="F48" s="1"/>
      <c r="G48" s="109"/>
      <c r="H48" s="1"/>
      <c r="I48" s="109"/>
      <c r="J48" s="1"/>
      <c r="K48" s="109"/>
      <c r="L48" s="1"/>
      <c r="M48" s="1259">
        <v>3.5000000000000003E-2</v>
      </c>
      <c r="N48" s="1067"/>
      <c r="O48" s="1"/>
      <c r="P48" s="1"/>
      <c r="Q48" s="1259">
        <v>3.5000000000000003E-2</v>
      </c>
      <c r="R48" s="1067"/>
      <c r="S48" s="1"/>
      <c r="T48" s="1259">
        <v>3.3599999999999998E-2</v>
      </c>
      <c r="U48" s="1067"/>
      <c r="V48" s="1067"/>
      <c r="W48" s="1067"/>
      <c r="X48" s="1067"/>
      <c r="Y48" s="1067"/>
      <c r="Z48" s="1"/>
    </row>
    <row r="49" spans="1:26" ht="11.1" customHeight="1">
      <c r="A49" s="1262" t="s">
        <v>25</v>
      </c>
      <c r="B49" s="1085"/>
      <c r="C49" s="1085"/>
      <c r="D49" s="1085"/>
      <c r="E49" s="1085"/>
      <c r="F49" s="1"/>
      <c r="G49" s="107"/>
      <c r="H49" s="1"/>
      <c r="I49" s="107"/>
      <c r="J49" s="1"/>
      <c r="K49" s="107">
        <v>2.18E-2</v>
      </c>
      <c r="L49" s="1"/>
      <c r="M49" s="1263"/>
      <c r="N49" s="1087"/>
      <c r="O49" s="1"/>
      <c r="P49" s="1"/>
      <c r="Q49" s="1263">
        <v>2.3099999999999999E-2</v>
      </c>
      <c r="R49" s="1087"/>
      <c r="S49" s="1"/>
      <c r="T49" s="1263">
        <v>2.3800000000000002E-2</v>
      </c>
      <c r="U49" s="1087"/>
      <c r="V49" s="1087"/>
      <c r="W49" s="1087"/>
      <c r="X49" s="1087"/>
      <c r="Y49" s="1087"/>
      <c r="Z49" s="1"/>
    </row>
    <row r="50" spans="1:26" ht="9.9499999999999993" customHeight="1">
      <c r="A50" s="108" t="s">
        <v>19</v>
      </c>
      <c r="B50" s="1"/>
      <c r="C50" s="1258" t="s">
        <v>158</v>
      </c>
      <c r="D50" s="1065"/>
      <c r="E50" s="1"/>
      <c r="F50" s="1"/>
      <c r="G50" s="109"/>
      <c r="H50" s="1"/>
      <c r="I50" s="109"/>
      <c r="J50" s="1"/>
      <c r="K50" s="109">
        <v>2.18E-2</v>
      </c>
      <c r="L50" s="1"/>
      <c r="M50" s="1259"/>
      <c r="N50" s="1067"/>
      <c r="O50" s="1"/>
      <c r="P50" s="1"/>
      <c r="Q50" s="1259">
        <v>2.3099999999999999E-2</v>
      </c>
      <c r="R50" s="1067"/>
      <c r="S50" s="1"/>
      <c r="T50" s="1259">
        <v>2.3800000000000002E-2</v>
      </c>
      <c r="U50" s="1067"/>
      <c r="V50" s="1067"/>
      <c r="W50" s="1067"/>
      <c r="X50" s="1067"/>
      <c r="Y50" s="1067"/>
      <c r="Z50" s="1"/>
    </row>
    <row r="51" spans="1:26" ht="11.1" customHeight="1">
      <c r="A51" s="1262" t="s">
        <v>27</v>
      </c>
      <c r="B51" s="1085"/>
      <c r="C51" s="1085"/>
      <c r="D51" s="1085"/>
      <c r="E51" s="1085"/>
      <c r="F51" s="1"/>
      <c r="G51" s="107"/>
      <c r="H51" s="1"/>
      <c r="I51" s="107"/>
      <c r="J51" s="1"/>
      <c r="K51" s="107"/>
      <c r="L51" s="1"/>
      <c r="M51" s="1263"/>
      <c r="N51" s="1087"/>
      <c r="O51" s="1"/>
      <c r="P51" s="1"/>
      <c r="Q51" s="1263"/>
      <c r="R51" s="1087"/>
      <c r="S51" s="1"/>
      <c r="T51" s="1263">
        <v>2.63E-2</v>
      </c>
      <c r="U51" s="1087"/>
      <c r="V51" s="1087"/>
      <c r="W51" s="1087"/>
      <c r="X51" s="1087"/>
      <c r="Y51" s="1087"/>
      <c r="Z51" s="1"/>
    </row>
    <row r="52" spans="1:26" ht="9.9499999999999993" customHeight="1">
      <c r="A52" s="108" t="s">
        <v>19</v>
      </c>
      <c r="B52" s="1"/>
      <c r="C52" s="1258" t="s">
        <v>158</v>
      </c>
      <c r="D52" s="1065"/>
      <c r="E52" s="1"/>
      <c r="F52" s="1"/>
      <c r="G52" s="109"/>
      <c r="H52" s="1"/>
      <c r="I52" s="109"/>
      <c r="J52" s="1"/>
      <c r="K52" s="109"/>
      <c r="L52" s="1"/>
      <c r="M52" s="1259"/>
      <c r="N52" s="1067"/>
      <c r="O52" s="1"/>
      <c r="P52" s="1"/>
      <c r="Q52" s="1259"/>
      <c r="R52" s="1067"/>
      <c r="S52" s="1"/>
      <c r="T52" s="1259">
        <v>2.63E-2</v>
      </c>
      <c r="U52" s="1067"/>
      <c r="V52" s="1067"/>
      <c r="W52" s="1067"/>
      <c r="X52" s="1067"/>
      <c r="Y52" s="1067"/>
      <c r="Z52" s="1"/>
    </row>
    <row r="53" spans="1:26" ht="11.1" customHeight="1">
      <c r="A53" s="1262" t="s">
        <v>35</v>
      </c>
      <c r="B53" s="1085"/>
      <c r="C53" s="1085"/>
      <c r="D53" s="1085"/>
      <c r="E53" s="1085"/>
      <c r="F53" s="1"/>
      <c r="G53" s="107"/>
      <c r="H53" s="1"/>
      <c r="I53" s="107"/>
      <c r="J53" s="1"/>
      <c r="K53" s="107">
        <v>3.5499999999999997E-2</v>
      </c>
      <c r="L53" s="1"/>
      <c r="M53" s="1263">
        <v>3.2800000000000003E-2</v>
      </c>
      <c r="N53" s="1087"/>
      <c r="O53" s="1"/>
      <c r="P53" s="1"/>
      <c r="Q53" s="1263">
        <v>3.3000000000000002E-2</v>
      </c>
      <c r="R53" s="1087"/>
      <c r="S53" s="1"/>
      <c r="T53" s="1263">
        <v>3.3700000000000001E-2</v>
      </c>
      <c r="U53" s="1087"/>
      <c r="V53" s="1087"/>
      <c r="W53" s="1087"/>
      <c r="X53" s="1087"/>
      <c r="Y53" s="1087"/>
      <c r="Z53" s="1"/>
    </row>
    <row r="54" spans="1:26" ht="9.9499999999999993" customHeight="1">
      <c r="A54" s="108" t="s">
        <v>19</v>
      </c>
      <c r="B54" s="1"/>
      <c r="C54" s="1258" t="s">
        <v>192</v>
      </c>
      <c r="D54" s="1065"/>
      <c r="E54" s="1"/>
      <c r="F54" s="1"/>
      <c r="G54" s="109"/>
      <c r="H54" s="1"/>
      <c r="I54" s="109"/>
      <c r="J54" s="1"/>
      <c r="K54" s="109"/>
      <c r="L54" s="1"/>
      <c r="M54" s="1259">
        <v>0.03</v>
      </c>
      <c r="N54" s="1067"/>
      <c r="O54" s="1"/>
      <c r="P54" s="1"/>
      <c r="Q54" s="1259">
        <v>3.5000000000000003E-2</v>
      </c>
      <c r="R54" s="1067"/>
      <c r="S54" s="1"/>
      <c r="T54" s="1259">
        <v>3.1800000000000002E-2</v>
      </c>
      <c r="U54" s="1067"/>
      <c r="V54" s="1067"/>
      <c r="W54" s="1067"/>
      <c r="X54" s="1067"/>
      <c r="Y54" s="1067"/>
      <c r="Z54" s="1"/>
    </row>
    <row r="55" spans="1:26" ht="9.9499999999999993" customHeight="1">
      <c r="A55" s="108" t="s">
        <v>19</v>
      </c>
      <c r="B55" s="1"/>
      <c r="C55" s="1258" t="s">
        <v>166</v>
      </c>
      <c r="D55" s="1065"/>
      <c r="E55" s="1"/>
      <c r="F55" s="1"/>
      <c r="G55" s="109"/>
      <c r="H55" s="1"/>
      <c r="I55" s="109"/>
      <c r="J55" s="1"/>
      <c r="K55" s="109"/>
      <c r="L55" s="1"/>
      <c r="M55" s="1259"/>
      <c r="N55" s="1067"/>
      <c r="O55" s="1"/>
      <c r="P55" s="1"/>
      <c r="Q55" s="1259"/>
      <c r="R55" s="1067"/>
      <c r="S55" s="1"/>
      <c r="T55" s="1259">
        <v>0.03</v>
      </c>
      <c r="U55" s="1067"/>
      <c r="V55" s="1067"/>
      <c r="W55" s="1067"/>
      <c r="X55" s="1067"/>
      <c r="Y55" s="1067"/>
      <c r="Z55" s="1"/>
    </row>
    <row r="56" spans="1:26" ht="9.9499999999999993" customHeight="1">
      <c r="A56" s="108" t="s">
        <v>19</v>
      </c>
      <c r="B56" s="1"/>
      <c r="C56" s="1258" t="s">
        <v>171</v>
      </c>
      <c r="D56" s="1065"/>
      <c r="E56" s="1"/>
      <c r="F56" s="1"/>
      <c r="G56" s="109"/>
      <c r="H56" s="1"/>
      <c r="I56" s="109"/>
      <c r="J56" s="1"/>
      <c r="K56" s="109"/>
      <c r="L56" s="1"/>
      <c r="M56" s="1259"/>
      <c r="N56" s="1067"/>
      <c r="O56" s="1"/>
      <c r="P56" s="1"/>
      <c r="Q56" s="1259">
        <v>0.03</v>
      </c>
      <c r="R56" s="1067"/>
      <c r="S56" s="1"/>
      <c r="T56" s="1259"/>
      <c r="U56" s="1067"/>
      <c r="V56" s="1067"/>
      <c r="W56" s="1067"/>
      <c r="X56" s="1067"/>
      <c r="Y56" s="1067"/>
      <c r="Z56" s="1"/>
    </row>
    <row r="57" spans="1:26" ht="9.9499999999999993" customHeight="1">
      <c r="A57" s="108" t="s">
        <v>19</v>
      </c>
      <c r="B57" s="1"/>
      <c r="C57" s="1258" t="s">
        <v>193</v>
      </c>
      <c r="D57" s="1065"/>
      <c r="E57" s="1"/>
      <c r="F57" s="1"/>
      <c r="G57" s="109"/>
      <c r="H57" s="1"/>
      <c r="I57" s="109"/>
      <c r="J57" s="1"/>
      <c r="K57" s="109">
        <v>3.5499999999999997E-2</v>
      </c>
      <c r="L57" s="1"/>
      <c r="M57" s="1259"/>
      <c r="N57" s="1067"/>
      <c r="O57" s="1"/>
      <c r="P57" s="1"/>
      <c r="Q57" s="1259">
        <v>0.03</v>
      </c>
      <c r="R57" s="1067"/>
      <c r="S57" s="1"/>
      <c r="T57" s="1259">
        <v>3.4299999999999997E-2</v>
      </c>
      <c r="U57" s="1067"/>
      <c r="V57" s="1067"/>
      <c r="W57" s="1067"/>
      <c r="X57" s="1067"/>
      <c r="Y57" s="1067"/>
      <c r="Z57" s="1"/>
    </row>
    <row r="58" spans="1:26" ht="9.9499999999999993" customHeight="1">
      <c r="A58" s="108" t="s">
        <v>19</v>
      </c>
      <c r="B58" s="1"/>
      <c r="C58" s="1258" t="s">
        <v>174</v>
      </c>
      <c r="D58" s="1065"/>
      <c r="E58" s="1"/>
      <c r="F58" s="1"/>
      <c r="G58" s="109"/>
      <c r="H58" s="1"/>
      <c r="I58" s="109"/>
      <c r="J58" s="1"/>
      <c r="K58" s="109"/>
      <c r="L58" s="1"/>
      <c r="M58" s="1259">
        <v>0.03</v>
      </c>
      <c r="N58" s="1067"/>
      <c r="O58" s="1"/>
      <c r="P58" s="1"/>
      <c r="Q58" s="1259"/>
      <c r="R58" s="1067"/>
      <c r="S58" s="1"/>
      <c r="T58" s="1259">
        <v>0.04</v>
      </c>
      <c r="U58" s="1067"/>
      <c r="V58" s="1067"/>
      <c r="W58" s="1067"/>
      <c r="X58" s="1067"/>
      <c r="Y58" s="1067"/>
      <c r="Z58" s="1"/>
    </row>
    <row r="59" spans="1:26" ht="9.9499999999999993" customHeight="1">
      <c r="A59" s="108" t="s">
        <v>19</v>
      </c>
      <c r="B59" s="1"/>
      <c r="C59" s="1258" t="s">
        <v>194</v>
      </c>
      <c r="D59" s="1065"/>
      <c r="E59" s="1"/>
      <c r="F59" s="1"/>
      <c r="G59" s="109"/>
      <c r="H59" s="1"/>
      <c r="I59" s="109"/>
      <c r="J59" s="1"/>
      <c r="K59" s="109"/>
      <c r="L59" s="1"/>
      <c r="M59" s="1259"/>
      <c r="N59" s="1067"/>
      <c r="O59" s="1"/>
      <c r="P59" s="1"/>
      <c r="Q59" s="1259">
        <v>0.03</v>
      </c>
      <c r="R59" s="1067"/>
      <c r="S59" s="1"/>
      <c r="T59" s="1259">
        <v>3.9800000000000002E-2</v>
      </c>
      <c r="U59" s="1067"/>
      <c r="V59" s="1067"/>
      <c r="W59" s="1067"/>
      <c r="X59" s="1067"/>
      <c r="Y59" s="1067"/>
      <c r="Z59" s="1"/>
    </row>
    <row r="60" spans="1:26" ht="9.9499999999999993" customHeight="1">
      <c r="A60" s="108" t="s">
        <v>19</v>
      </c>
      <c r="B60" s="1"/>
      <c r="C60" s="1258" t="s">
        <v>175</v>
      </c>
      <c r="D60" s="1065"/>
      <c r="E60" s="1"/>
      <c r="F60" s="1"/>
      <c r="G60" s="109"/>
      <c r="H60" s="1"/>
      <c r="I60" s="109"/>
      <c r="J60" s="1"/>
      <c r="K60" s="109"/>
      <c r="L60" s="1"/>
      <c r="M60" s="1259">
        <v>3.5200000000000002E-2</v>
      </c>
      <c r="N60" s="1067"/>
      <c r="O60" s="1"/>
      <c r="P60" s="1"/>
      <c r="Q60" s="1259"/>
      <c r="R60" s="1067"/>
      <c r="S60" s="1"/>
      <c r="T60" s="1259">
        <v>0.03</v>
      </c>
      <c r="U60" s="1067"/>
      <c r="V60" s="1067"/>
      <c r="W60" s="1067"/>
      <c r="X60" s="1067"/>
      <c r="Y60" s="1067"/>
      <c r="Z60" s="1"/>
    </row>
    <row r="61" spans="1:26" ht="9.9499999999999993" customHeight="1">
      <c r="A61" s="108" t="s">
        <v>19</v>
      </c>
      <c r="B61" s="1"/>
      <c r="C61" s="1258" t="s">
        <v>195</v>
      </c>
      <c r="D61" s="1065"/>
      <c r="E61" s="1"/>
      <c r="F61" s="1"/>
      <c r="G61" s="109"/>
      <c r="H61" s="1"/>
      <c r="I61" s="109"/>
      <c r="J61" s="1"/>
      <c r="K61" s="109"/>
      <c r="L61" s="1"/>
      <c r="M61" s="1259">
        <v>0.04</v>
      </c>
      <c r="N61" s="1067"/>
      <c r="O61" s="1"/>
      <c r="P61" s="1"/>
      <c r="Q61" s="1259"/>
      <c r="R61" s="1067"/>
      <c r="S61" s="1"/>
      <c r="T61" s="1259"/>
      <c r="U61" s="1067"/>
      <c r="V61" s="1067"/>
      <c r="W61" s="1067"/>
      <c r="X61" s="1067"/>
      <c r="Y61" s="1067"/>
      <c r="Z61" s="1"/>
    </row>
    <row r="62" spans="1:26" ht="9.9499999999999993" customHeight="1">
      <c r="A62" s="108" t="s">
        <v>19</v>
      </c>
      <c r="B62" s="1"/>
      <c r="C62" s="1258" t="s">
        <v>177</v>
      </c>
      <c r="D62" s="1065"/>
      <c r="E62" s="1"/>
      <c r="F62" s="1"/>
      <c r="G62" s="109"/>
      <c r="H62" s="1"/>
      <c r="I62" s="109"/>
      <c r="J62" s="1"/>
      <c r="K62" s="109"/>
      <c r="L62" s="1"/>
      <c r="M62" s="1259">
        <v>0.03</v>
      </c>
      <c r="N62" s="1067"/>
      <c r="O62" s="1"/>
      <c r="P62" s="1"/>
      <c r="Q62" s="1259">
        <v>3.5900000000000001E-2</v>
      </c>
      <c r="R62" s="1067"/>
      <c r="S62" s="1"/>
      <c r="T62" s="1259">
        <v>3.9300000000000002E-2</v>
      </c>
      <c r="U62" s="1067"/>
      <c r="V62" s="1067"/>
      <c r="W62" s="1067"/>
      <c r="X62" s="1067"/>
      <c r="Y62" s="1067"/>
      <c r="Z62" s="1"/>
    </row>
    <row r="63" spans="1:26" ht="11.1" customHeight="1">
      <c r="A63" s="1"/>
      <c r="B63" s="1"/>
      <c r="C63" s="1"/>
      <c r="D63" s="1"/>
      <c r="E63" s="1"/>
      <c r="F63" s="1"/>
      <c r="G63" s="1"/>
      <c r="H63" s="1"/>
      <c r="I63" s="1"/>
      <c r="J63" s="1"/>
      <c r="K63" s="1"/>
      <c r="L63" s="1"/>
      <c r="M63" s="1"/>
      <c r="N63" s="1"/>
      <c r="O63" s="1"/>
      <c r="P63" s="1"/>
      <c r="Q63" s="1"/>
      <c r="R63" s="1172" t="s">
        <v>454</v>
      </c>
      <c r="S63" s="1173"/>
      <c r="T63" s="1173"/>
      <c r="U63" s="1173"/>
      <c r="V63" s="1173"/>
      <c r="W63" s="1173"/>
      <c r="X63" s="1173"/>
      <c r="Y63" s="1173"/>
      <c r="Z63" s="1173"/>
    </row>
    <row r="64" spans="1:26" ht="6.95" customHeight="1">
      <c r="A64" s="1260" t="s">
        <v>19</v>
      </c>
      <c r="B64" s="1261"/>
      <c r="C64" s="1261"/>
      <c r="D64" s="1261"/>
      <c r="E64" s="1261"/>
      <c r="F64" s="1261"/>
      <c r="G64" s="1261"/>
      <c r="H64" s="1261"/>
      <c r="I64" s="1261"/>
      <c r="J64" s="1261"/>
      <c r="K64" s="1261"/>
      <c r="L64" s="1261"/>
      <c r="M64" s="1261"/>
      <c r="N64" s="1261"/>
      <c r="O64" s="1261"/>
      <c r="P64" s="1261"/>
      <c r="Q64" s="1261"/>
      <c r="R64" s="1261"/>
      <c r="S64" s="1261"/>
      <c r="T64" s="1261"/>
      <c r="U64" s="1261"/>
      <c r="V64" s="1261"/>
      <c r="W64" s="1261"/>
      <c r="X64" s="1261"/>
      <c r="Y64" s="1261"/>
      <c r="Z64" s="1"/>
    </row>
    <row r="65" spans="1:26" ht="32.1" customHeight="1">
      <c r="A65" s="1064" t="s">
        <v>19</v>
      </c>
      <c r="B65" s="1065"/>
      <c r="C65" s="1065"/>
      <c r="D65" s="1065"/>
      <c r="E65" s="1065"/>
      <c r="F65" s="1065"/>
      <c r="G65" s="1065"/>
      <c r="H65" s="1065"/>
      <c r="I65" s="1065"/>
      <c r="J65" s="1065"/>
      <c r="K65" s="1065"/>
      <c r="L65" s="1065"/>
      <c r="M65" s="1065"/>
      <c r="N65" s="1"/>
      <c r="O65" s="1"/>
      <c r="P65" s="1064" t="s">
        <v>19</v>
      </c>
      <c r="Q65" s="1065"/>
      <c r="R65" s="1065"/>
      <c r="S65" s="1065"/>
      <c r="T65" s="1065"/>
      <c r="U65" s="1065"/>
      <c r="V65" s="1065"/>
      <c r="W65" s="1065"/>
      <c r="X65" s="1065"/>
      <c r="Y65" s="1065"/>
      <c r="Z65" s="1"/>
    </row>
    <row r="66" spans="1:26" ht="9.9499999999999993" customHeight="1">
      <c r="A66" s="1064" t="s">
        <v>19</v>
      </c>
      <c r="B66" s="1065"/>
      <c r="C66" s="1065"/>
      <c r="D66" s="1065"/>
      <c r="E66" s="1065"/>
      <c r="F66" s="1065"/>
      <c r="G66" s="1065"/>
      <c r="H66" s="1065"/>
      <c r="I66" s="1065"/>
      <c r="J66" s="1065"/>
      <c r="K66" s="1065"/>
      <c r="L66" s="1065"/>
      <c r="M66" s="1065"/>
      <c r="N66" s="1"/>
      <c r="O66" s="1"/>
      <c r="P66" s="110"/>
      <c r="Q66" s="110"/>
      <c r="R66" s="110"/>
      <c r="S66" s="110"/>
      <c r="T66" s="110"/>
      <c r="U66" s="110"/>
      <c r="V66" s="110"/>
      <c r="W66" s="110"/>
      <c r="X66" s="110"/>
      <c r="Y66" s="110"/>
      <c r="Z66" s="1"/>
    </row>
  </sheetData>
  <mergeCells count="220">
    <mergeCell ref="A7:Y7"/>
    <mergeCell ref="A8:Y8"/>
    <mergeCell ref="C9:D9"/>
    <mergeCell ref="G9:Y9"/>
    <mergeCell ref="M10:N10"/>
    <mergeCell ref="Q10:R10"/>
    <mergeCell ref="T10:Y10"/>
    <mergeCell ref="V1:Y1"/>
    <mergeCell ref="D2:T2"/>
    <mergeCell ref="U3:V3"/>
    <mergeCell ref="A4:Y4"/>
    <mergeCell ref="A5:Y5"/>
    <mergeCell ref="A6:Y6"/>
    <mergeCell ref="C14:D14"/>
    <mergeCell ref="M14:N14"/>
    <mergeCell ref="Q14:R14"/>
    <mergeCell ref="T14:Y14"/>
    <mergeCell ref="C15:D15"/>
    <mergeCell ref="M15:N15"/>
    <mergeCell ref="Q15:R15"/>
    <mergeCell ref="T15:Y15"/>
    <mergeCell ref="A11:Y11"/>
    <mergeCell ref="A12:E12"/>
    <mergeCell ref="M12:N12"/>
    <mergeCell ref="Q12:R12"/>
    <mergeCell ref="T12:Y12"/>
    <mergeCell ref="C13:D13"/>
    <mergeCell ref="M13:N13"/>
    <mergeCell ref="Q13:R13"/>
    <mergeCell ref="T13:Y13"/>
    <mergeCell ref="C18:D18"/>
    <mergeCell ref="M18:N18"/>
    <mergeCell ref="Q18:R18"/>
    <mergeCell ref="T18:Y18"/>
    <mergeCell ref="C19:D19"/>
    <mergeCell ref="M19:N19"/>
    <mergeCell ref="Q19:R19"/>
    <mergeCell ref="T19:Y19"/>
    <mergeCell ref="C16:D16"/>
    <mergeCell ref="M16:N16"/>
    <mergeCell ref="Q16:R16"/>
    <mergeCell ref="T16:Y16"/>
    <mergeCell ref="C17:D17"/>
    <mergeCell ref="M17:N17"/>
    <mergeCell ref="Q17:R17"/>
    <mergeCell ref="T17:Y17"/>
    <mergeCell ref="C22:D22"/>
    <mergeCell ref="M22:N22"/>
    <mergeCell ref="Q22:R22"/>
    <mergeCell ref="T22:Y22"/>
    <mergeCell ref="C23:D23"/>
    <mergeCell ref="M23:N23"/>
    <mergeCell ref="Q23:R23"/>
    <mergeCell ref="T23:Y23"/>
    <mergeCell ref="C20:D20"/>
    <mergeCell ref="M20:N20"/>
    <mergeCell ref="Q20:R20"/>
    <mergeCell ref="T20:Y20"/>
    <mergeCell ref="C21:D21"/>
    <mergeCell ref="M21:N21"/>
    <mergeCell ref="Q21:R21"/>
    <mergeCell ref="T21:Y21"/>
    <mergeCell ref="C26:D26"/>
    <mergeCell ref="M26:N26"/>
    <mergeCell ref="Q26:R26"/>
    <mergeCell ref="T26:Y26"/>
    <mergeCell ref="C27:D27"/>
    <mergeCell ref="M27:N27"/>
    <mergeCell ref="Q27:R27"/>
    <mergeCell ref="T27:Y27"/>
    <mergeCell ref="C24:D24"/>
    <mergeCell ref="M24:N24"/>
    <mergeCell ref="Q24:R24"/>
    <mergeCell ref="T24:Y24"/>
    <mergeCell ref="C25:D25"/>
    <mergeCell ref="M25:N25"/>
    <mergeCell ref="Q25:R25"/>
    <mergeCell ref="T25:Y25"/>
    <mergeCell ref="C31:D31"/>
    <mergeCell ref="M31:N31"/>
    <mergeCell ref="Q31:R31"/>
    <mergeCell ref="T31:Y31"/>
    <mergeCell ref="C32:D32"/>
    <mergeCell ref="M32:N32"/>
    <mergeCell ref="Q32:R32"/>
    <mergeCell ref="T32:Y32"/>
    <mergeCell ref="A28:Y28"/>
    <mergeCell ref="A29:E29"/>
    <mergeCell ref="M29:N29"/>
    <mergeCell ref="Q29:R29"/>
    <mergeCell ref="T29:Y29"/>
    <mergeCell ref="C30:D30"/>
    <mergeCell ref="M30:N30"/>
    <mergeCell ref="Q30:R30"/>
    <mergeCell ref="T30:Y30"/>
    <mergeCell ref="C35:D35"/>
    <mergeCell ref="M35:N35"/>
    <mergeCell ref="Q35:R35"/>
    <mergeCell ref="T35:Y35"/>
    <mergeCell ref="C36:D36"/>
    <mergeCell ref="M36:N36"/>
    <mergeCell ref="Q36:R36"/>
    <mergeCell ref="T36:Y36"/>
    <mergeCell ref="C33:D33"/>
    <mergeCell ref="M33:N33"/>
    <mergeCell ref="Q33:R33"/>
    <mergeCell ref="T33:Y33"/>
    <mergeCell ref="C34:D34"/>
    <mergeCell ref="M34:N34"/>
    <mergeCell ref="Q34:R34"/>
    <mergeCell ref="T34:Y34"/>
    <mergeCell ref="C39:D39"/>
    <mergeCell ref="M39:N39"/>
    <mergeCell ref="Q39:R39"/>
    <mergeCell ref="T39:Y39"/>
    <mergeCell ref="C40:D40"/>
    <mergeCell ref="M40:N40"/>
    <mergeCell ref="Q40:R40"/>
    <mergeCell ref="T40:Y40"/>
    <mergeCell ref="A37:E37"/>
    <mergeCell ref="M37:N37"/>
    <mergeCell ref="Q37:R37"/>
    <mergeCell ref="T37:Y37"/>
    <mergeCell ref="C38:D38"/>
    <mergeCell ref="M38:N38"/>
    <mergeCell ref="Q38:R38"/>
    <mergeCell ref="T38:Y38"/>
    <mergeCell ref="C43:D43"/>
    <mergeCell ref="M43:N43"/>
    <mergeCell ref="Q43:R43"/>
    <mergeCell ref="T43:Y43"/>
    <mergeCell ref="C44:D44"/>
    <mergeCell ref="M44:N44"/>
    <mergeCell ref="Q44:R44"/>
    <mergeCell ref="T44:Y44"/>
    <mergeCell ref="C41:D41"/>
    <mergeCell ref="M41:N41"/>
    <mergeCell ref="Q41:R41"/>
    <mergeCell ref="T41:Y41"/>
    <mergeCell ref="C42:D42"/>
    <mergeCell ref="M42:N42"/>
    <mergeCell ref="Q42:R42"/>
    <mergeCell ref="T42:Y42"/>
    <mergeCell ref="A47:E47"/>
    <mergeCell ref="M47:N47"/>
    <mergeCell ref="Q47:R47"/>
    <mergeCell ref="T47:Y47"/>
    <mergeCell ref="C48:D48"/>
    <mergeCell ref="M48:N48"/>
    <mergeCell ref="Q48:R48"/>
    <mergeCell ref="T48:Y48"/>
    <mergeCell ref="C45:D45"/>
    <mergeCell ref="M45:N45"/>
    <mergeCell ref="Q45:R45"/>
    <mergeCell ref="T45:Y45"/>
    <mergeCell ref="C46:D46"/>
    <mergeCell ref="M46:N46"/>
    <mergeCell ref="Q46:R46"/>
    <mergeCell ref="T46:Y46"/>
    <mergeCell ref="A51:E51"/>
    <mergeCell ref="M51:N51"/>
    <mergeCell ref="Q51:R51"/>
    <mergeCell ref="T51:Y51"/>
    <mergeCell ref="C52:D52"/>
    <mergeCell ref="M52:N52"/>
    <mergeCell ref="Q52:R52"/>
    <mergeCell ref="T52:Y52"/>
    <mergeCell ref="A49:E49"/>
    <mergeCell ref="M49:N49"/>
    <mergeCell ref="Q49:R49"/>
    <mergeCell ref="T49:Y49"/>
    <mergeCell ref="C50:D50"/>
    <mergeCell ref="M50:N50"/>
    <mergeCell ref="Q50:R50"/>
    <mergeCell ref="T50:Y50"/>
    <mergeCell ref="C55:D55"/>
    <mergeCell ref="M55:N55"/>
    <mergeCell ref="Q55:R55"/>
    <mergeCell ref="T55:Y55"/>
    <mergeCell ref="C56:D56"/>
    <mergeCell ref="M56:N56"/>
    <mergeCell ref="Q56:R56"/>
    <mergeCell ref="T56:Y56"/>
    <mergeCell ref="A53:E53"/>
    <mergeCell ref="M53:N53"/>
    <mergeCell ref="Q53:R53"/>
    <mergeCell ref="T53:Y53"/>
    <mergeCell ref="C54:D54"/>
    <mergeCell ref="M54:N54"/>
    <mergeCell ref="Q54:R54"/>
    <mergeCell ref="T54:Y54"/>
    <mergeCell ref="C59:D59"/>
    <mergeCell ref="M59:N59"/>
    <mergeCell ref="Q59:R59"/>
    <mergeCell ref="T59:Y59"/>
    <mergeCell ref="C60:D60"/>
    <mergeCell ref="M60:N60"/>
    <mergeCell ref="Q60:R60"/>
    <mergeCell ref="T60:Y60"/>
    <mergeCell ref="C57:D57"/>
    <mergeCell ref="M57:N57"/>
    <mergeCell ref="Q57:R57"/>
    <mergeCell ref="T57:Y57"/>
    <mergeCell ref="C58:D58"/>
    <mergeCell ref="M58:N58"/>
    <mergeCell ref="Q58:R58"/>
    <mergeCell ref="T58:Y58"/>
    <mergeCell ref="R63:Z63"/>
    <mergeCell ref="A64:Y64"/>
    <mergeCell ref="A65:M65"/>
    <mergeCell ref="P65:Y65"/>
    <mergeCell ref="A66:M66"/>
    <mergeCell ref="C61:D61"/>
    <mergeCell ref="M61:N61"/>
    <mergeCell ref="Q61:R61"/>
    <mergeCell ref="T61:Y61"/>
    <mergeCell ref="C62:D62"/>
    <mergeCell ref="M62:N62"/>
    <mergeCell ref="Q62:R62"/>
    <mergeCell ref="T62:Y62"/>
  </mergeCells>
  <hyperlinks>
    <hyperlink ref="AA1" location="Indice!B3" display="Indice" xr:uid="{8EE65261-7F23-4258-AA11-D088AF5C7532}"/>
  </hyperlinks>
  <pageMargins left="0" right="0" top="0" bottom="0" header="0" footer="0"/>
  <pageSetup orientation="portrait"/>
  <ignoredErrors>
    <ignoredError sqref="I10" twoDigitTextYear="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A9AAE-FB39-4AA5-87FC-ABA52B4B62DC}">
  <sheetPr>
    <outlinePr summaryBelow="0"/>
  </sheetPr>
  <dimension ref="A1:AZ28"/>
  <sheetViews>
    <sheetView workbookViewId="0">
      <selection sqref="A1:XFD1"/>
    </sheetView>
  </sheetViews>
  <sheetFormatPr baseColWidth="10" defaultColWidth="9.140625" defaultRowHeight="15"/>
  <cols>
    <col min="1" max="1" width="5.28515625" customWidth="1"/>
    <col min="2" max="2" width="0.42578125" customWidth="1"/>
    <col min="3" max="3" width="5.140625" customWidth="1"/>
    <col min="4" max="4" width="0.42578125" customWidth="1"/>
    <col min="5" max="5" width="0.28515625" customWidth="1"/>
    <col min="6" max="6" width="9.42578125" customWidth="1"/>
    <col min="7" max="7" width="0.140625" customWidth="1"/>
    <col min="8" max="8" width="0.28515625" customWidth="1"/>
    <col min="9" max="9" width="8.28515625" customWidth="1"/>
    <col min="10" max="10" width="0.42578125" customWidth="1"/>
    <col min="11" max="11" width="7.140625" customWidth="1"/>
    <col min="12" max="12" width="3.140625" customWidth="1"/>
    <col min="13" max="13" width="0.42578125" customWidth="1"/>
    <col min="14" max="14" width="5.5703125" customWidth="1"/>
    <col min="15" max="15" width="0.28515625" customWidth="1"/>
    <col min="16" max="16" width="0.140625" customWidth="1"/>
    <col min="17" max="17" width="0.28515625" customWidth="1"/>
    <col min="18" max="18" width="7.5703125" customWidth="1"/>
    <col min="19" max="19" width="0.42578125" customWidth="1"/>
    <col min="20" max="20" width="0.85546875" customWidth="1"/>
    <col min="21" max="21" width="0.42578125" customWidth="1"/>
    <col min="22" max="22" width="9.5703125" customWidth="1"/>
    <col min="23" max="23" width="0.42578125" customWidth="1"/>
    <col min="24" max="24" width="3" customWidth="1"/>
    <col min="25" max="25" width="6.5703125" customWidth="1"/>
    <col min="26" max="26" width="0.42578125" customWidth="1"/>
    <col min="27" max="27" width="14" customWidth="1"/>
    <col min="28" max="28" width="0.140625" customWidth="1"/>
    <col min="29" max="29" width="0.28515625" customWidth="1"/>
    <col min="30" max="30" width="9.140625" customWidth="1"/>
    <col min="31" max="31" width="0.42578125" customWidth="1"/>
    <col min="32" max="32" width="5.85546875" customWidth="1"/>
    <col min="33" max="33" width="0.42578125" customWidth="1"/>
    <col min="34" max="34" width="0.28515625" customWidth="1"/>
    <col min="35" max="35" width="7.140625" customWidth="1"/>
    <col min="36" max="36" width="0.85546875" customWidth="1"/>
    <col min="37" max="37" width="0.42578125" customWidth="1"/>
    <col min="38" max="38" width="0.7109375" customWidth="1"/>
    <col min="39" max="39" width="12" customWidth="1"/>
    <col min="40" max="40" width="2.28515625" customWidth="1"/>
    <col min="41" max="41" width="0.42578125" customWidth="1"/>
    <col min="42" max="43" width="1.7109375" customWidth="1"/>
    <col min="44" max="44" width="1.28515625" customWidth="1"/>
    <col min="45" max="45" width="0.140625" customWidth="1"/>
    <col min="46" max="46" width="0.42578125" customWidth="1"/>
    <col min="47" max="47" width="0.85546875" customWidth="1"/>
    <col min="48" max="48" width="0.140625" customWidth="1"/>
    <col min="49" max="49" width="1.85546875" customWidth="1"/>
    <col min="50" max="50" width="2" customWidth="1"/>
    <col min="51" max="51" width="0.140625" customWidth="1"/>
  </cols>
  <sheetData>
    <row r="1" spans="1:5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132" t="s">
        <v>0</v>
      </c>
      <c r="AT1" s="1133"/>
      <c r="AU1" s="1133"/>
      <c r="AV1" s="1133"/>
      <c r="AW1" s="1133"/>
      <c r="AX1" s="1133"/>
      <c r="AY1" s="1133"/>
      <c r="AZ1" s="1032" t="s">
        <v>3055</v>
      </c>
    </row>
    <row r="2" spans="1:52" ht="18.95" customHeight="1">
      <c r="A2" s="1"/>
      <c r="B2" s="1"/>
      <c r="C2" s="1"/>
      <c r="D2" s="1"/>
      <c r="E2" s="1"/>
      <c r="F2" s="1134" t="s">
        <v>455</v>
      </c>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
      <c r="AR2" s="1"/>
      <c r="AS2" s="21"/>
      <c r="AT2" s="21"/>
      <c r="AU2" s="21"/>
      <c r="AV2" s="21"/>
      <c r="AW2" s="21"/>
      <c r="AX2" s="21"/>
      <c r="AY2" s="21"/>
    </row>
    <row r="3" spans="1:52" ht="9.9499999999999993" customHeight="1">
      <c r="A3" s="1"/>
      <c r="B3" s="1"/>
      <c r="C3" s="1"/>
      <c r="D3" s="1"/>
      <c r="E3" s="1"/>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1"/>
      <c r="AR3" s="1132">
        <v>1</v>
      </c>
      <c r="AS3" s="1133"/>
      <c r="AT3" s="1133"/>
      <c r="AU3" s="1133"/>
      <c r="AV3" s="1"/>
      <c r="AW3" s="98" t="s">
        <v>2</v>
      </c>
      <c r="AX3" s="1132">
        <v>1</v>
      </c>
      <c r="AY3" s="1133"/>
    </row>
    <row r="4" spans="1:52" ht="14.1" customHeight="1">
      <c r="A4" s="1136" t="s">
        <v>16</v>
      </c>
      <c r="B4" s="1137"/>
      <c r="C4" s="1137"/>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c r="AG4" s="1137"/>
      <c r="AH4" s="1137"/>
      <c r="AI4" s="1137"/>
      <c r="AJ4" s="1137"/>
      <c r="AK4" s="1137"/>
      <c r="AL4" s="1137"/>
      <c r="AM4" s="1137"/>
      <c r="AN4" s="1137"/>
      <c r="AO4" s="1137"/>
      <c r="AP4" s="1137"/>
      <c r="AQ4" s="1137"/>
      <c r="AR4" s="1137"/>
      <c r="AS4" s="1137"/>
      <c r="AT4" s="1137"/>
      <c r="AU4" s="1137"/>
      <c r="AV4" s="1137"/>
      <c r="AW4" s="1137"/>
      <c r="AX4" s="1137"/>
      <c r="AY4" s="1"/>
    </row>
    <row r="5" spans="1:52" ht="14.1" customHeight="1">
      <c r="A5" s="1250" t="s">
        <v>456</v>
      </c>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c r="AI5" s="1251"/>
      <c r="AJ5" s="1251"/>
      <c r="AK5" s="1251"/>
      <c r="AL5" s="1251"/>
      <c r="AM5" s="1251"/>
      <c r="AN5" s="1251"/>
      <c r="AO5" s="1251"/>
      <c r="AP5" s="1251"/>
      <c r="AQ5" s="1251"/>
      <c r="AR5" s="1251"/>
      <c r="AS5" s="1251"/>
      <c r="AT5" s="1251"/>
      <c r="AU5" s="1251"/>
      <c r="AV5" s="1251"/>
      <c r="AW5" s="1251"/>
      <c r="AX5" s="1251"/>
      <c r="AY5" s="1"/>
    </row>
    <row r="6" spans="1:52" ht="12" customHeight="1">
      <c r="A6" s="1070" t="s">
        <v>101</v>
      </c>
      <c r="B6" s="1071"/>
      <c r="C6" s="1071"/>
      <c r="D6" s="1071"/>
      <c r="E6" s="1071"/>
      <c r="F6" s="1071"/>
      <c r="G6" s="1071"/>
      <c r="H6" s="1071"/>
      <c r="I6" s="1071"/>
      <c r="J6" s="1071"/>
      <c r="K6" s="1071"/>
      <c r="L6" s="1071"/>
      <c r="M6" s="1071"/>
      <c r="N6" s="1071"/>
      <c r="O6" s="1071"/>
      <c r="P6" s="1071"/>
      <c r="Q6" s="1071"/>
      <c r="R6" s="1071"/>
      <c r="S6" s="1250" t="s">
        <v>19</v>
      </c>
      <c r="T6" s="1251"/>
      <c r="U6" s="1251"/>
      <c r="V6" s="1251"/>
      <c r="W6" s="1251"/>
      <c r="X6" s="1251"/>
      <c r="Y6" s="1251"/>
      <c r="Z6" s="1251"/>
      <c r="AA6" s="1251"/>
      <c r="AB6" s="1251"/>
      <c r="AC6" s="1251"/>
      <c r="AD6" s="1251"/>
      <c r="AE6" s="1251"/>
      <c r="AF6" s="1251"/>
      <c r="AG6" s="1251"/>
      <c r="AH6" s="1251"/>
      <c r="AI6" s="1251"/>
      <c r="AJ6" s="1251"/>
      <c r="AK6" s="1251"/>
      <c r="AL6" s="1251"/>
      <c r="AM6" s="1251"/>
      <c r="AN6" s="1251"/>
      <c r="AO6" s="1251"/>
      <c r="AP6" s="1251"/>
      <c r="AQ6" s="1251"/>
      <c r="AR6" s="1251"/>
      <c r="AS6" s="1251"/>
      <c r="AT6" s="1251"/>
      <c r="AU6" s="1251"/>
      <c r="AV6" s="1251"/>
      <c r="AW6" s="1251"/>
      <c r="AX6" s="1251"/>
      <c r="AY6" s="1"/>
    </row>
    <row r="7" spans="1:52" ht="12" customHeight="1">
      <c r="A7" s="1070" t="s">
        <v>457</v>
      </c>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071"/>
      <c r="AA7" s="1071"/>
      <c r="AB7" s="1"/>
      <c r="AC7" s="1"/>
      <c r="AD7" s="1070" t="s">
        <v>19</v>
      </c>
      <c r="AE7" s="1071"/>
      <c r="AF7" s="1071"/>
      <c r="AG7" s="1071"/>
      <c r="AH7" s="1071"/>
      <c r="AI7" s="1071"/>
      <c r="AJ7" s="1071"/>
      <c r="AK7" s="1071"/>
      <c r="AL7" s="1071"/>
      <c r="AM7" s="1071"/>
      <c r="AN7" s="1071"/>
      <c r="AO7" s="1071"/>
      <c r="AP7" s="1071"/>
      <c r="AQ7" s="1071"/>
      <c r="AR7" s="1071"/>
      <c r="AS7" s="1071"/>
      <c r="AT7" s="1071"/>
      <c r="AU7" s="1071"/>
      <c r="AV7" s="1071"/>
      <c r="AW7" s="1071"/>
      <c r="AX7" s="1071"/>
      <c r="AY7" s="1"/>
    </row>
    <row r="8" spans="1:52" ht="21.95" customHeight="1">
      <c r="A8" s="111" t="s">
        <v>61</v>
      </c>
      <c r="B8" s="4"/>
      <c r="C8" s="111" t="s">
        <v>458</v>
      </c>
      <c r="D8" s="4"/>
      <c r="E8" s="1288" t="s">
        <v>459</v>
      </c>
      <c r="F8" s="1289"/>
      <c r="G8" s="1289"/>
      <c r="H8" s="4"/>
      <c r="I8" s="111" t="s">
        <v>460</v>
      </c>
      <c r="J8" s="4"/>
      <c r="K8" s="1288" t="s">
        <v>221</v>
      </c>
      <c r="L8" s="1289"/>
      <c r="M8" s="4"/>
      <c r="N8" s="1290" t="s">
        <v>461</v>
      </c>
      <c r="O8" s="1291"/>
      <c r="P8" s="4"/>
      <c r="Q8" s="4"/>
      <c r="R8" s="1288" t="s">
        <v>462</v>
      </c>
      <c r="S8" s="1289"/>
      <c r="T8" s="1289"/>
      <c r="U8" s="4"/>
      <c r="V8" s="111" t="s">
        <v>463</v>
      </c>
      <c r="W8" s="4"/>
      <c r="X8" s="1288" t="s">
        <v>464</v>
      </c>
      <c r="Y8" s="1289"/>
      <c r="Z8" s="4"/>
      <c r="AA8" s="1290" t="s">
        <v>465</v>
      </c>
      <c r="AB8" s="1291"/>
      <c r="AC8" s="4"/>
      <c r="AD8" s="112" t="s">
        <v>466</v>
      </c>
      <c r="AE8" s="4"/>
      <c r="AF8" s="112" t="s">
        <v>467</v>
      </c>
      <c r="AG8" s="4"/>
      <c r="AH8" s="1290" t="s">
        <v>468</v>
      </c>
      <c r="AI8" s="1291"/>
      <c r="AJ8" s="1291"/>
      <c r="AK8" s="4"/>
      <c r="AL8" s="1288" t="s">
        <v>469</v>
      </c>
      <c r="AM8" s="1289"/>
      <c r="AN8" s="1289"/>
      <c r="AO8" s="4"/>
      <c r="AP8" s="1288" t="s">
        <v>470</v>
      </c>
      <c r="AQ8" s="1289"/>
      <c r="AR8" s="1289"/>
      <c r="AS8" s="1289"/>
      <c r="AT8" s="4"/>
      <c r="AU8" s="1288" t="s">
        <v>471</v>
      </c>
      <c r="AV8" s="1289"/>
      <c r="AW8" s="1289"/>
      <c r="AX8" s="1289"/>
      <c r="AY8" s="1289"/>
    </row>
    <row r="9" spans="1:52" ht="11.1" customHeight="1">
      <c r="A9" s="1216" t="s">
        <v>472</v>
      </c>
      <c r="B9" s="1217"/>
      <c r="C9" s="1217"/>
      <c r="D9" s="1217"/>
      <c r="E9" s="1217"/>
      <c r="F9" s="1217"/>
      <c r="G9" s="1217"/>
      <c r="H9" s="1217"/>
      <c r="I9" s="1217"/>
      <c r="J9" s="1217"/>
      <c r="K9" s="1217"/>
      <c r="L9" s="1217"/>
      <c r="M9" s="1217"/>
      <c r="N9" s="1217"/>
      <c r="O9" s="17"/>
      <c r="P9" s="17"/>
      <c r="Q9" s="1216" t="s">
        <v>19</v>
      </c>
      <c r="R9" s="1217"/>
      <c r="S9" s="1217"/>
      <c r="T9" s="17"/>
      <c r="U9" s="17"/>
      <c r="V9" s="17"/>
      <c r="W9" s="17"/>
      <c r="X9" s="17"/>
      <c r="Y9" s="17"/>
      <c r="Z9" s="17"/>
      <c r="AA9" s="17"/>
      <c r="AB9" s="17"/>
      <c r="AC9" s="17"/>
      <c r="AD9" s="17"/>
      <c r="AE9" s="17"/>
      <c r="AF9" s="17"/>
      <c r="AG9" s="17"/>
      <c r="AH9" s="17"/>
      <c r="AI9" s="17"/>
      <c r="AJ9" s="1282" t="s">
        <v>19</v>
      </c>
      <c r="AK9" s="1283"/>
      <c r="AL9" s="1283"/>
      <c r="AM9" s="1283"/>
      <c r="AN9" s="17"/>
      <c r="AO9" s="17"/>
      <c r="AP9" s="17"/>
      <c r="AQ9" s="17"/>
      <c r="AR9" s="17"/>
      <c r="AS9" s="17"/>
      <c r="AT9" s="17"/>
      <c r="AU9" s="17"/>
      <c r="AV9" s="17"/>
      <c r="AW9" s="17"/>
      <c r="AX9" s="17"/>
      <c r="AY9" s="17"/>
    </row>
    <row r="10" spans="1:52" ht="11.1" customHeight="1">
      <c r="A10" s="8"/>
      <c r="B10" s="8"/>
      <c r="C10" s="1284" t="s">
        <v>473</v>
      </c>
      <c r="D10" s="1285"/>
      <c r="E10" s="1285"/>
      <c r="F10" s="1285"/>
      <c r="G10" s="1285"/>
      <c r="H10" s="1285"/>
      <c r="I10" s="1285"/>
      <c r="J10" s="1285"/>
      <c r="K10" s="1285"/>
      <c r="L10" s="1285"/>
      <c r="M10" s="1285"/>
      <c r="N10" s="1285"/>
      <c r="O10" s="1285"/>
      <c r="P10" s="1285"/>
      <c r="Q10" s="1285"/>
      <c r="R10" s="1285"/>
      <c r="S10" s="1285"/>
      <c r="T10" s="1285"/>
      <c r="U10" s="1285"/>
      <c r="V10" s="1285"/>
      <c r="W10" s="1285"/>
      <c r="X10" s="1285"/>
      <c r="Y10" s="1285"/>
      <c r="Z10" s="1285"/>
      <c r="AA10" s="1285"/>
      <c r="AB10" s="1285"/>
      <c r="AC10" s="1285"/>
      <c r="AD10" s="1285"/>
      <c r="AE10" s="1285"/>
      <c r="AF10" s="1285"/>
      <c r="AG10" s="1285"/>
      <c r="AH10" s="1285"/>
      <c r="AI10" s="8"/>
      <c r="AJ10" s="1286" t="s">
        <v>19</v>
      </c>
      <c r="AK10" s="1287"/>
      <c r="AL10" s="1287"/>
      <c r="AM10" s="1287"/>
      <c r="AN10" s="8"/>
      <c r="AO10" s="8"/>
      <c r="AP10" s="8"/>
      <c r="AQ10" s="8"/>
      <c r="AR10" s="8"/>
      <c r="AS10" s="8"/>
      <c r="AT10" s="8"/>
      <c r="AU10" s="8"/>
      <c r="AV10" s="8"/>
      <c r="AW10" s="8"/>
      <c r="AX10" s="8"/>
      <c r="AY10" s="8"/>
    </row>
    <row r="11" spans="1:52" ht="11.1" customHeight="1">
      <c r="A11" s="1"/>
      <c r="B11" s="1"/>
      <c r="C11" s="1"/>
      <c r="D11" s="1"/>
      <c r="E11" s="1227" t="s">
        <v>474</v>
      </c>
      <c r="F11" s="1228"/>
      <c r="G11" s="1228"/>
      <c r="H11" s="1228"/>
      <c r="I11" s="1228"/>
      <c r="J11" s="1228"/>
      <c r="K11" s="1228"/>
      <c r="L11" s="1228"/>
      <c r="M11" s="1228"/>
      <c r="N11" s="1228"/>
      <c r="O11" s="1228"/>
      <c r="P11" s="1228"/>
      <c r="Q11" s="1228"/>
      <c r="R11" s="1228"/>
      <c r="S11" s="1228"/>
      <c r="T11" s="1228"/>
      <c r="U11" s="1228"/>
      <c r="V11" s="1228"/>
      <c r="W11" s="1228"/>
      <c r="X11" s="1228"/>
      <c r="Y11" s="1228"/>
      <c r="Z11" s="1228"/>
      <c r="AA11" s="1228"/>
      <c r="AB11" s="1228"/>
      <c r="AC11" s="1"/>
      <c r="AD11" s="1"/>
      <c r="AE11" s="1"/>
      <c r="AF11" s="1"/>
      <c r="AG11" s="1"/>
      <c r="AH11" s="1"/>
      <c r="AI11" s="1"/>
      <c r="AJ11" s="1"/>
      <c r="AK11" s="1"/>
      <c r="AL11" s="1"/>
      <c r="AM11" s="1"/>
      <c r="AN11" s="1"/>
      <c r="AO11" s="1"/>
      <c r="AP11" s="1"/>
      <c r="AQ11" s="1"/>
      <c r="AR11" s="1"/>
      <c r="AS11" s="1"/>
      <c r="AT11" s="1"/>
      <c r="AU11" s="1"/>
      <c r="AV11" s="1"/>
      <c r="AW11" s="1"/>
      <c r="AX11" s="1"/>
      <c r="AY11" s="1"/>
    </row>
    <row r="12" spans="1:52" ht="11.1" customHeight="1">
      <c r="A12" s="1"/>
      <c r="B12" s="1"/>
      <c r="C12" s="1"/>
      <c r="D12" s="1"/>
      <c r="E12" s="1"/>
      <c r="F12" s="1"/>
      <c r="G12" s="1"/>
      <c r="H12" s="1"/>
      <c r="I12" s="1278" t="s">
        <v>475</v>
      </c>
      <c r="J12" s="1279"/>
      <c r="K12" s="1279"/>
      <c r="L12" s="1279"/>
      <c r="M12" s="1279"/>
      <c r="N12" s="1279"/>
      <c r="O12" s="1279"/>
      <c r="P12" s="1279"/>
      <c r="Q12" s="1279"/>
      <c r="R12" s="1279"/>
      <c r="S12" s="1279"/>
      <c r="T12" s="1279"/>
      <c r="U12" s="1279"/>
      <c r="V12" s="1279"/>
      <c r="W12" s="1279"/>
      <c r="X12" s="1279"/>
      <c r="Y12" s="1279"/>
      <c r="Z12" s="1279"/>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row>
    <row r="13" spans="1:52" ht="9.9499999999999993" customHeight="1">
      <c r="A13" s="90" t="s">
        <v>19</v>
      </c>
      <c r="B13" s="1"/>
      <c r="C13" s="90" t="s">
        <v>19</v>
      </c>
      <c r="D13" s="1"/>
      <c r="E13" s="1270" t="s">
        <v>19</v>
      </c>
      <c r="F13" s="1271"/>
      <c r="G13" s="1"/>
      <c r="H13" s="1"/>
      <c r="I13" s="90" t="s">
        <v>19</v>
      </c>
      <c r="J13" s="1"/>
      <c r="K13" s="1270" t="s">
        <v>476</v>
      </c>
      <c r="L13" s="1271"/>
      <c r="M13" s="1"/>
      <c r="N13" s="1280">
        <v>360</v>
      </c>
      <c r="O13" s="1233"/>
      <c r="P13" s="1"/>
      <c r="Q13" s="1"/>
      <c r="R13" s="1270" t="s">
        <v>477</v>
      </c>
      <c r="S13" s="1271"/>
      <c r="T13" s="1271"/>
      <c r="U13" s="1"/>
      <c r="V13" s="90" t="s">
        <v>477</v>
      </c>
      <c r="W13" s="1"/>
      <c r="X13" s="1270" t="s">
        <v>478</v>
      </c>
      <c r="Y13" s="1271"/>
      <c r="Z13" s="1"/>
      <c r="AA13" s="1030">
        <v>25000000</v>
      </c>
      <c r="AB13" s="1"/>
      <c r="AC13" s="1"/>
      <c r="AD13" s="1030">
        <v>1000</v>
      </c>
      <c r="AE13" s="1"/>
      <c r="AF13" s="1048">
        <v>2.8</v>
      </c>
      <c r="AG13" s="1"/>
      <c r="AH13" s="1281" t="s">
        <v>479</v>
      </c>
      <c r="AI13" s="1233"/>
      <c r="AJ13" s="1233"/>
      <c r="AK13" s="1"/>
      <c r="AL13" s="1270" t="s">
        <v>480</v>
      </c>
      <c r="AM13" s="1271"/>
      <c r="AN13" s="1271"/>
      <c r="AO13" s="1"/>
      <c r="AP13" s="1270" t="s">
        <v>481</v>
      </c>
      <c r="AQ13" s="1271"/>
      <c r="AR13" s="1271"/>
      <c r="AS13" s="1271"/>
      <c r="AT13" s="1"/>
      <c r="AU13" s="1270" t="s">
        <v>482</v>
      </c>
      <c r="AV13" s="1271"/>
      <c r="AW13" s="1271"/>
      <c r="AX13" s="1271"/>
      <c r="AY13" s="1271"/>
    </row>
    <row r="14" spans="1:52" ht="11.1" customHeight="1">
      <c r="A14" s="1"/>
      <c r="B14" s="1"/>
      <c r="C14" s="1272" t="s">
        <v>483</v>
      </c>
      <c r="D14" s="1273"/>
      <c r="E14" s="1273"/>
      <c r="F14" s="1273"/>
      <c r="G14" s="1273"/>
      <c r="H14" s="1273"/>
      <c r="I14" s="1273"/>
      <c r="J14" s="1"/>
      <c r="K14" s="1"/>
      <c r="L14" s="1"/>
      <c r="M14" s="1"/>
      <c r="N14" s="1"/>
      <c r="O14" s="1"/>
      <c r="P14" s="1"/>
      <c r="Q14" s="1"/>
      <c r="R14" s="1"/>
      <c r="S14" s="1"/>
      <c r="T14" s="1"/>
      <c r="U14" s="1"/>
      <c r="V14" s="1"/>
      <c r="W14" s="1"/>
      <c r="X14" s="1274">
        <v>25000000</v>
      </c>
      <c r="Y14" s="1275"/>
      <c r="Z14" s="1275"/>
      <c r="AA14" s="1275"/>
      <c r="AB14" s="1"/>
      <c r="AC14" s="1"/>
      <c r="AD14" s="1"/>
      <c r="AE14" s="1"/>
      <c r="AF14" s="1"/>
      <c r="AG14" s="1"/>
      <c r="AH14" s="1"/>
      <c r="AI14" s="1"/>
      <c r="AJ14" s="1"/>
      <c r="AK14" s="1"/>
      <c r="AL14" s="1"/>
      <c r="AM14" s="1"/>
      <c r="AN14" s="1"/>
      <c r="AO14" s="1"/>
      <c r="AP14" s="1"/>
      <c r="AQ14" s="1"/>
      <c r="AR14" s="1"/>
      <c r="AS14" s="1"/>
      <c r="AT14" s="1"/>
      <c r="AU14" s="1"/>
      <c r="AV14" s="1"/>
      <c r="AW14" s="1"/>
      <c r="AX14" s="1"/>
      <c r="AY14" s="1"/>
    </row>
    <row r="15" spans="1:52" ht="11.1" customHeight="1">
      <c r="A15" s="8"/>
      <c r="B15" s="8"/>
      <c r="C15" s="1284" t="s">
        <v>484</v>
      </c>
      <c r="D15" s="1285"/>
      <c r="E15" s="1285"/>
      <c r="F15" s="1285"/>
      <c r="G15" s="1285"/>
      <c r="H15" s="1285"/>
      <c r="I15" s="1285"/>
      <c r="J15" s="1285"/>
      <c r="K15" s="1285"/>
      <c r="L15" s="1285"/>
      <c r="M15" s="1285"/>
      <c r="N15" s="1285"/>
      <c r="O15" s="1285"/>
      <c r="P15" s="1285"/>
      <c r="Q15" s="1285"/>
      <c r="R15" s="1285"/>
      <c r="S15" s="1285"/>
      <c r="T15" s="1285"/>
      <c r="U15" s="1285"/>
      <c r="V15" s="1285"/>
      <c r="W15" s="1285"/>
      <c r="X15" s="1285"/>
      <c r="Y15" s="1285"/>
      <c r="Z15" s="1285"/>
      <c r="AA15" s="1285"/>
      <c r="AB15" s="1285"/>
      <c r="AC15" s="1285"/>
      <c r="AD15" s="1285"/>
      <c r="AE15" s="1285"/>
      <c r="AF15" s="1285"/>
      <c r="AG15" s="1285"/>
      <c r="AH15" s="1285"/>
      <c r="AI15" s="8"/>
      <c r="AJ15" s="1286" t="s">
        <v>19</v>
      </c>
      <c r="AK15" s="1287"/>
      <c r="AL15" s="1287"/>
      <c r="AM15" s="1287"/>
      <c r="AN15" s="8"/>
      <c r="AO15" s="8"/>
      <c r="AP15" s="8"/>
      <c r="AQ15" s="8"/>
      <c r="AR15" s="8"/>
      <c r="AS15" s="8"/>
      <c r="AT15" s="8"/>
      <c r="AU15" s="8"/>
      <c r="AV15" s="8"/>
      <c r="AW15" s="8"/>
      <c r="AX15" s="8"/>
      <c r="AY15" s="8"/>
    </row>
    <row r="16" spans="1:52" ht="11.1" customHeight="1">
      <c r="A16" s="1"/>
      <c r="B16" s="1"/>
      <c r="C16" s="1"/>
      <c r="D16" s="1"/>
      <c r="E16" s="1227" t="s">
        <v>485</v>
      </c>
      <c r="F16" s="1228"/>
      <c r="G16" s="1228"/>
      <c r="H16" s="1228"/>
      <c r="I16" s="1228"/>
      <c r="J16" s="1228"/>
      <c r="K16" s="1228"/>
      <c r="L16" s="1228"/>
      <c r="M16" s="1228"/>
      <c r="N16" s="1228"/>
      <c r="O16" s="1228"/>
      <c r="P16" s="1228"/>
      <c r="Q16" s="1228"/>
      <c r="R16" s="1228"/>
      <c r="S16" s="1228"/>
      <c r="T16" s="1228"/>
      <c r="U16" s="1228"/>
      <c r="V16" s="1228"/>
      <c r="W16" s="1228"/>
      <c r="X16" s="1228"/>
      <c r="Y16" s="1228"/>
      <c r="Z16" s="1228"/>
      <c r="AA16" s="1228"/>
      <c r="AB16" s="1228"/>
      <c r="AC16" s="1"/>
      <c r="AD16" s="1"/>
      <c r="AE16" s="1"/>
      <c r="AF16" s="1"/>
      <c r="AG16" s="1"/>
      <c r="AH16" s="1"/>
      <c r="AI16" s="1"/>
      <c r="AJ16" s="1"/>
      <c r="AK16" s="1"/>
      <c r="AL16" s="1"/>
      <c r="AM16" s="1"/>
      <c r="AN16" s="1"/>
      <c r="AO16" s="1"/>
      <c r="AP16" s="1"/>
      <c r="AQ16" s="1"/>
      <c r="AR16" s="1"/>
      <c r="AS16" s="1"/>
      <c r="AT16" s="1"/>
      <c r="AU16" s="1"/>
      <c r="AV16" s="1"/>
      <c r="AW16" s="1"/>
      <c r="AX16" s="1"/>
      <c r="AY16" s="1"/>
    </row>
    <row r="17" spans="1:51" ht="11.1" customHeight="1">
      <c r="A17" s="1"/>
      <c r="B17" s="1"/>
      <c r="C17" s="1"/>
      <c r="D17" s="1"/>
      <c r="E17" s="1"/>
      <c r="F17" s="1"/>
      <c r="G17" s="1"/>
      <c r="H17" s="1"/>
      <c r="I17" s="1278" t="s">
        <v>486</v>
      </c>
      <c r="J17" s="1279"/>
      <c r="K17" s="1279"/>
      <c r="L17" s="1279"/>
      <c r="M17" s="1279"/>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c r="AL17" s="1279"/>
      <c r="AM17" s="1279"/>
      <c r="AN17" s="1279"/>
      <c r="AO17" s="1279"/>
      <c r="AP17" s="1279"/>
      <c r="AQ17" s="1279"/>
      <c r="AR17" s="1279"/>
      <c r="AS17" s="1279"/>
      <c r="AT17" s="1279"/>
      <c r="AU17" s="1279"/>
      <c r="AV17" s="1279"/>
      <c r="AW17" s="1279"/>
      <c r="AX17" s="1279"/>
      <c r="AY17" s="1279"/>
    </row>
    <row r="18" spans="1:51" ht="9.9499999999999993" customHeight="1">
      <c r="A18" s="90" t="s">
        <v>19</v>
      </c>
      <c r="B18" s="1"/>
      <c r="C18" s="90" t="s">
        <v>19</v>
      </c>
      <c r="D18" s="1"/>
      <c r="E18" s="1270" t="s">
        <v>19</v>
      </c>
      <c r="F18" s="1271"/>
      <c r="G18" s="1"/>
      <c r="H18" s="1"/>
      <c r="I18" s="90" t="s">
        <v>19</v>
      </c>
      <c r="J18" s="1"/>
      <c r="K18" s="1270" t="s">
        <v>487</v>
      </c>
      <c r="L18" s="1271"/>
      <c r="M18" s="1"/>
      <c r="N18" s="1280">
        <v>300</v>
      </c>
      <c r="O18" s="1233"/>
      <c r="P18" s="1"/>
      <c r="Q18" s="1"/>
      <c r="R18" s="1270" t="s">
        <v>488</v>
      </c>
      <c r="S18" s="1271"/>
      <c r="T18" s="1271"/>
      <c r="U18" s="1"/>
      <c r="V18" s="90" t="s">
        <v>477</v>
      </c>
      <c r="W18" s="1"/>
      <c r="X18" s="1270" t="s">
        <v>489</v>
      </c>
      <c r="Y18" s="1271"/>
      <c r="Z18" s="1"/>
      <c r="AA18" s="1030">
        <v>2000000</v>
      </c>
      <c r="AB18" s="1"/>
      <c r="AC18" s="1"/>
      <c r="AD18" s="1030">
        <v>1000</v>
      </c>
      <c r="AE18" s="1"/>
      <c r="AF18" s="1048">
        <v>2.6</v>
      </c>
      <c r="AG18" s="1"/>
      <c r="AH18" s="1281" t="s">
        <v>479</v>
      </c>
      <c r="AI18" s="1233"/>
      <c r="AJ18" s="1233"/>
      <c r="AK18" s="1"/>
      <c r="AL18" s="1270" t="s">
        <v>480</v>
      </c>
      <c r="AM18" s="1271"/>
      <c r="AN18" s="1271"/>
      <c r="AO18" s="1"/>
      <c r="AP18" s="1270" t="s">
        <v>481</v>
      </c>
      <c r="AQ18" s="1271"/>
      <c r="AR18" s="1271"/>
      <c r="AS18" s="1271"/>
      <c r="AT18" s="1"/>
      <c r="AU18" s="1270" t="s">
        <v>482</v>
      </c>
      <c r="AV18" s="1271"/>
      <c r="AW18" s="1271"/>
      <c r="AX18" s="1271"/>
      <c r="AY18" s="1271"/>
    </row>
    <row r="19" spans="1:51" ht="11.1" customHeight="1">
      <c r="A19" s="1"/>
      <c r="B19" s="1"/>
      <c r="C19" s="1272" t="s">
        <v>490</v>
      </c>
      <c r="D19" s="1273"/>
      <c r="E19" s="1273"/>
      <c r="F19" s="1273"/>
      <c r="G19" s="1273"/>
      <c r="H19" s="1273"/>
      <c r="I19" s="1273"/>
      <c r="J19" s="1"/>
      <c r="K19" s="1"/>
      <c r="L19" s="1"/>
      <c r="M19" s="1"/>
      <c r="N19" s="1"/>
      <c r="O19" s="1"/>
      <c r="P19" s="1"/>
      <c r="Q19" s="1"/>
      <c r="R19" s="1"/>
      <c r="S19" s="1"/>
      <c r="T19" s="1"/>
      <c r="U19" s="1"/>
      <c r="V19" s="1"/>
      <c r="W19" s="1"/>
      <c r="X19" s="1274">
        <v>2000000</v>
      </c>
      <c r="Y19" s="1275"/>
      <c r="Z19" s="1275"/>
      <c r="AA19" s="1275"/>
      <c r="AB19" s="1"/>
      <c r="AC19" s="1"/>
      <c r="AD19" s="1"/>
      <c r="AE19" s="1"/>
      <c r="AF19" s="1"/>
      <c r="AG19" s="1"/>
      <c r="AH19" s="1"/>
      <c r="AI19" s="1"/>
      <c r="AJ19" s="1"/>
      <c r="AK19" s="1"/>
      <c r="AL19" s="1"/>
      <c r="AM19" s="1"/>
      <c r="AN19" s="1"/>
      <c r="AO19" s="1"/>
      <c r="AP19" s="1"/>
      <c r="AQ19" s="1"/>
      <c r="AR19" s="1"/>
      <c r="AS19" s="1"/>
      <c r="AT19" s="1"/>
      <c r="AU19" s="1"/>
      <c r="AV19" s="1"/>
      <c r="AW19" s="1"/>
      <c r="AX19" s="1"/>
      <c r="AY19" s="1"/>
    </row>
    <row r="20" spans="1:51" ht="11.1" customHeight="1">
      <c r="A20" s="1227" t="s">
        <v>165</v>
      </c>
      <c r="B20" s="1228"/>
      <c r="C20" s="1228"/>
      <c r="D20" s="1228"/>
      <c r="E20" s="1228"/>
      <c r="F20" s="1228"/>
      <c r="G20" s="1228"/>
      <c r="H20" s="1228"/>
      <c r="I20" s="1228"/>
      <c r="J20" s="66"/>
      <c r="K20" s="66"/>
      <c r="L20" s="66"/>
      <c r="M20" s="66"/>
      <c r="N20" s="66"/>
      <c r="O20" s="66"/>
      <c r="P20" s="66"/>
      <c r="Q20" s="66"/>
      <c r="R20" s="66"/>
      <c r="S20" s="66"/>
      <c r="T20" s="66"/>
      <c r="U20" s="66"/>
      <c r="V20" s="66"/>
      <c r="W20" s="66"/>
      <c r="X20" s="1276">
        <v>27000000</v>
      </c>
      <c r="Y20" s="1230"/>
      <c r="Z20" s="1230"/>
      <c r="AA20" s="1230"/>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row>
    <row r="21" spans="1:51" ht="11.1" customHeight="1">
      <c r="A21" s="1093" t="s">
        <v>491</v>
      </c>
      <c r="B21" s="1094"/>
      <c r="C21" s="1094"/>
      <c r="D21" s="1094"/>
      <c r="E21" s="1094"/>
      <c r="F21" s="1094"/>
      <c r="G21" s="1094"/>
      <c r="H21" s="1094"/>
      <c r="I21" s="1094"/>
      <c r="J21" s="1094"/>
      <c r="K21" s="1094"/>
      <c r="L21" s="16"/>
      <c r="M21" s="16"/>
      <c r="N21" s="16"/>
      <c r="O21" s="16"/>
      <c r="P21" s="16"/>
      <c r="Q21" s="16"/>
      <c r="R21" s="16"/>
      <c r="S21" s="16"/>
      <c r="T21" s="16"/>
      <c r="U21" s="16"/>
      <c r="V21" s="16"/>
      <c r="W21" s="16"/>
      <c r="X21" s="16"/>
      <c r="Y21" s="1277">
        <v>27000000</v>
      </c>
      <c r="Z21" s="1096"/>
      <c r="AA21" s="109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row>
    <row r="22" spans="1:51" ht="6.95" customHeight="1">
      <c r="A22" s="1264" t="s">
        <v>492</v>
      </c>
      <c r="B22" s="1265"/>
      <c r="C22" s="1265"/>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
      <c r="AH22" s="1"/>
      <c r="AI22" s="1"/>
      <c r="AJ22" s="1"/>
      <c r="AK22" s="1"/>
      <c r="AL22" s="1"/>
      <c r="AM22" s="1266" t="s">
        <v>493</v>
      </c>
      <c r="AN22" s="1267"/>
      <c r="AO22" s="1267"/>
      <c r="AP22" s="1267"/>
      <c r="AQ22" s="1267"/>
      <c r="AR22" s="1267"/>
      <c r="AS22" s="1267"/>
      <c r="AT22" s="1267"/>
      <c r="AU22" s="1267"/>
      <c r="AV22" s="1267"/>
      <c r="AW22" s="1267"/>
      <c r="AX22" s="1267"/>
      <c r="AY22" s="1"/>
    </row>
    <row r="23" spans="1:51" ht="6.95" customHeight="1">
      <c r="A23" s="1264" t="s">
        <v>494</v>
      </c>
      <c r="B23" s="1265"/>
      <c r="C23" s="1265"/>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
      <c r="AH23" s="1"/>
      <c r="AI23" s="1"/>
      <c r="AJ23" s="1"/>
      <c r="AK23" s="1"/>
      <c r="AL23" s="1"/>
      <c r="AM23" s="1"/>
      <c r="AN23" s="1"/>
      <c r="AO23" s="1"/>
      <c r="AP23" s="1"/>
      <c r="AQ23" s="1"/>
      <c r="AR23" s="1"/>
      <c r="AS23" s="1"/>
      <c r="AT23" s="1"/>
      <c r="AU23" s="1"/>
      <c r="AV23" s="1"/>
      <c r="AW23" s="1"/>
      <c r="AX23" s="1"/>
      <c r="AY23" s="1"/>
    </row>
    <row r="24" spans="1:51" ht="6.95" customHeight="1">
      <c r="A24" s="1264" t="s">
        <v>495</v>
      </c>
      <c r="B24" s="1265"/>
      <c r="C24" s="1265"/>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
      <c r="AH24" s="1"/>
      <c r="AI24" s="1"/>
      <c r="AJ24" s="1"/>
      <c r="AK24" s="1"/>
      <c r="AL24" s="1"/>
      <c r="AM24" s="1"/>
      <c r="AN24" s="1"/>
      <c r="AO24" s="1"/>
      <c r="AP24" s="1"/>
      <c r="AQ24" s="1"/>
      <c r="AR24" s="1"/>
      <c r="AS24" s="1"/>
      <c r="AT24" s="1"/>
      <c r="AU24" s="1"/>
      <c r="AV24" s="1"/>
      <c r="AW24" s="1"/>
      <c r="AX24" s="1"/>
      <c r="AY24" s="1"/>
    </row>
    <row r="25" spans="1:51" ht="6.95" customHeight="1">
      <c r="A25" s="1264" t="s">
        <v>496</v>
      </c>
      <c r="B25" s="1265"/>
      <c r="C25" s="1265"/>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
      <c r="AH25" s="1"/>
      <c r="AI25" s="1"/>
      <c r="AJ25" s="1"/>
      <c r="AK25" s="1"/>
      <c r="AL25" s="1"/>
      <c r="AM25" s="1"/>
      <c r="AN25" s="1"/>
      <c r="AO25" s="1"/>
      <c r="AP25" s="1"/>
      <c r="AQ25" s="1"/>
      <c r="AR25" s="1"/>
      <c r="AS25" s="1"/>
      <c r="AT25" s="1"/>
      <c r="AU25" s="1"/>
      <c r="AV25" s="1"/>
      <c r="AW25" s="1"/>
      <c r="AX25" s="1"/>
      <c r="AY25" s="1"/>
    </row>
    <row r="26" spans="1:51" ht="6.95" customHeight="1">
      <c r="A26" s="1268" t="s">
        <v>497</v>
      </c>
      <c r="B26" s="1269"/>
      <c r="C26" s="1269"/>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1269"/>
      <c r="AM26" s="1269"/>
      <c r="AN26" s="1269"/>
      <c r="AO26" s="1269"/>
      <c r="AP26" s="1269"/>
      <c r="AQ26" s="1269"/>
      <c r="AR26" s="1269"/>
      <c r="AS26" s="1269"/>
      <c r="AT26" s="1269"/>
      <c r="AU26" s="1269"/>
      <c r="AV26" s="1269"/>
      <c r="AW26" s="1269"/>
      <c r="AX26" s="1269"/>
      <c r="AY26" s="1269"/>
    </row>
    <row r="27" spans="1:51" ht="11.1" customHeight="1">
      <c r="A27" s="1264" t="s">
        <v>498</v>
      </c>
      <c r="B27" s="1265"/>
      <c r="C27" s="1265"/>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1265"/>
      <c r="AM27" s="1265"/>
      <c r="AN27" s="1265"/>
      <c r="AO27" s="1265"/>
      <c r="AP27" s="1265"/>
      <c r="AQ27" s="1265"/>
      <c r="AR27" s="1265"/>
      <c r="AS27" s="1265"/>
      <c r="AT27" s="1265"/>
      <c r="AU27" s="1265"/>
      <c r="AV27" s="1265"/>
      <c r="AW27" s="1265"/>
      <c r="AX27" s="1265"/>
      <c r="AY27" s="1265"/>
    </row>
    <row r="28" spans="1:51" ht="15.95" customHeight="1">
      <c r="A28" s="1264" t="s">
        <v>499</v>
      </c>
      <c r="B28" s="1265"/>
      <c r="C28" s="1265"/>
      <c r="D28" s="1265"/>
      <c r="E28" s="1265"/>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1265"/>
      <c r="AM28" s="1265"/>
      <c r="AN28" s="1265"/>
      <c r="AO28" s="1265"/>
      <c r="AP28" s="1265"/>
      <c r="AQ28" s="1265"/>
      <c r="AR28" s="1265"/>
      <c r="AS28" s="1265"/>
      <c r="AT28" s="1265"/>
      <c r="AU28" s="1265"/>
      <c r="AV28" s="1265"/>
      <c r="AW28" s="1265"/>
      <c r="AX28" s="1265"/>
      <c r="AY28" s="1265"/>
    </row>
  </sheetData>
  <mergeCells count="65">
    <mergeCell ref="A5:AX5"/>
    <mergeCell ref="AS1:AY1"/>
    <mergeCell ref="F2:AP2"/>
    <mergeCell ref="AR3:AU3"/>
    <mergeCell ref="AX3:AY3"/>
    <mergeCell ref="A4:AX4"/>
    <mergeCell ref="A6:R6"/>
    <mergeCell ref="S6:AX6"/>
    <mergeCell ref="A7:AA7"/>
    <mergeCell ref="AD7:AX7"/>
    <mergeCell ref="E8:G8"/>
    <mergeCell ref="K8:L8"/>
    <mergeCell ref="N8:O8"/>
    <mergeCell ref="R8:T8"/>
    <mergeCell ref="X8:Y8"/>
    <mergeCell ref="AA8:AB8"/>
    <mergeCell ref="AH8:AJ8"/>
    <mergeCell ref="AL8:AN8"/>
    <mergeCell ref="AP8:AS8"/>
    <mergeCell ref="AU8:AY8"/>
    <mergeCell ref="A9:N9"/>
    <mergeCell ref="Q9:S9"/>
    <mergeCell ref="AJ9:AM9"/>
    <mergeCell ref="C15:AH15"/>
    <mergeCell ref="AJ15:AM15"/>
    <mergeCell ref="C10:AH10"/>
    <mergeCell ref="AJ10:AM10"/>
    <mergeCell ref="E11:AB11"/>
    <mergeCell ref="I12:AY12"/>
    <mergeCell ref="E13:F13"/>
    <mergeCell ref="K13:L13"/>
    <mergeCell ref="N13:O13"/>
    <mergeCell ref="R13:T13"/>
    <mergeCell ref="X13:Y13"/>
    <mergeCell ref="AH13:AJ13"/>
    <mergeCell ref="AL13:AN13"/>
    <mergeCell ref="AP13:AS13"/>
    <mergeCell ref="AU13:AY13"/>
    <mergeCell ref="C14:I14"/>
    <mergeCell ref="X14:AA14"/>
    <mergeCell ref="A21:K21"/>
    <mergeCell ref="Y21:AA21"/>
    <mergeCell ref="E16:AB16"/>
    <mergeCell ref="I17:AY17"/>
    <mergeCell ref="E18:F18"/>
    <mergeCell ref="K18:L18"/>
    <mergeCell ref="N18:O18"/>
    <mergeCell ref="R18:T18"/>
    <mergeCell ref="X18:Y18"/>
    <mergeCell ref="AH18:AJ18"/>
    <mergeCell ref="AL18:AN18"/>
    <mergeCell ref="AP18:AS18"/>
    <mergeCell ref="AU18:AY18"/>
    <mergeCell ref="C19:I19"/>
    <mergeCell ref="X19:AA19"/>
    <mergeCell ref="A20:I20"/>
    <mergeCell ref="X20:AA20"/>
    <mergeCell ref="A27:AY27"/>
    <mergeCell ref="A28:AY28"/>
    <mergeCell ref="A22:AF22"/>
    <mergeCell ref="AM22:AX22"/>
    <mergeCell ref="A23:AF23"/>
    <mergeCell ref="A24:AF24"/>
    <mergeCell ref="A25:AF25"/>
    <mergeCell ref="A26:AY26"/>
  </mergeCells>
  <hyperlinks>
    <hyperlink ref="AZ1" location="Indice!B3" display="Indice" xr:uid="{34C0CD27-FC43-47C0-AE4E-850F2D19BBBE}"/>
  </hyperlinks>
  <pageMargins left="0" right="0" top="0" bottom="0" header="0" footer="0"/>
  <pageSetup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3A1B6-39E1-425C-8DC8-77168992C304}">
  <sheetPr>
    <outlinePr summaryBelow="0"/>
  </sheetPr>
  <dimension ref="A1:AZ48"/>
  <sheetViews>
    <sheetView workbookViewId="0">
      <selection activeCell="AZ1" sqref="AZ1"/>
    </sheetView>
  </sheetViews>
  <sheetFormatPr baseColWidth="10" defaultColWidth="9.140625" defaultRowHeight="15"/>
  <cols>
    <col min="1" max="1" width="6" customWidth="1"/>
    <col min="2" max="2" width="0.42578125" customWidth="1"/>
    <col min="3" max="3" width="6.28515625" customWidth="1"/>
    <col min="4" max="4" width="0.42578125" customWidth="1"/>
    <col min="5" max="5" width="0.28515625" customWidth="1"/>
    <col min="6" max="6" width="9.140625" customWidth="1"/>
    <col min="7" max="7" width="0.140625" customWidth="1"/>
    <col min="8" max="8" width="0.28515625" customWidth="1"/>
    <col min="9" max="9" width="8" customWidth="1"/>
    <col min="10" max="10" width="0.42578125" customWidth="1"/>
    <col min="11" max="11" width="7.140625" customWidth="1"/>
    <col min="12" max="12" width="0.28515625" customWidth="1"/>
    <col min="13" max="13" width="0.42578125" customWidth="1"/>
    <col min="14" max="14" width="5.42578125" customWidth="1"/>
    <col min="15" max="15" width="0.28515625" customWidth="1"/>
    <col min="16" max="16" width="0.140625" customWidth="1"/>
    <col min="17" max="17" width="0.28515625" customWidth="1"/>
    <col min="18" max="18" width="8.85546875" customWidth="1"/>
    <col min="19" max="19" width="0.42578125" customWidth="1"/>
    <col min="20" max="20" width="0.85546875" customWidth="1"/>
    <col min="21" max="21" width="0.42578125" customWidth="1"/>
    <col min="22" max="22" width="12.28515625" customWidth="1"/>
    <col min="23" max="23" width="0.42578125" customWidth="1"/>
    <col min="24" max="24" width="3" customWidth="1"/>
    <col min="25" max="25" width="7.5703125" customWidth="1"/>
    <col min="26" max="26" width="0.42578125" customWidth="1"/>
    <col min="27" max="27" width="13.140625" customWidth="1"/>
    <col min="28" max="28" width="0.140625" customWidth="1"/>
    <col min="29" max="29" width="0.28515625" customWidth="1"/>
    <col min="30" max="30" width="8.5703125" customWidth="1"/>
    <col min="31" max="31" width="0.42578125" customWidth="1"/>
    <col min="32" max="32" width="7.140625" customWidth="1"/>
    <col min="33" max="33" width="0.42578125" customWidth="1"/>
    <col min="34" max="34" width="0.28515625" customWidth="1"/>
    <col min="35" max="35" width="7.140625" customWidth="1"/>
    <col min="36" max="36" width="0.85546875" customWidth="1"/>
    <col min="37" max="37" width="0.42578125" customWidth="1"/>
    <col min="38" max="38" width="0.7109375" customWidth="1"/>
    <col min="39" max="39" width="10.140625" customWidth="1"/>
    <col min="40" max="40" width="2.28515625" customWidth="1"/>
    <col min="41" max="41" width="0.42578125" customWidth="1"/>
    <col min="42" max="43" width="1.7109375" customWidth="1"/>
    <col min="44" max="44" width="1.28515625" customWidth="1"/>
    <col min="45" max="45" width="0.140625" customWidth="1"/>
    <col min="46" max="46" width="0.42578125" customWidth="1"/>
    <col min="47" max="47" width="0.85546875" customWidth="1"/>
    <col min="48" max="48" width="0.140625" customWidth="1"/>
    <col min="49" max="49" width="1.85546875" customWidth="1"/>
    <col min="50" max="50" width="2" customWidth="1"/>
    <col min="51" max="51" width="0.140625" customWidth="1"/>
  </cols>
  <sheetData>
    <row r="1" spans="1:5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132" t="s">
        <v>0</v>
      </c>
      <c r="AT1" s="1133"/>
      <c r="AU1" s="1133"/>
      <c r="AV1" s="1133"/>
      <c r="AW1" s="1133"/>
      <c r="AX1" s="1133"/>
      <c r="AY1" s="1133"/>
      <c r="AZ1" s="1032" t="s">
        <v>3055</v>
      </c>
    </row>
    <row r="2" spans="1:52" ht="18.95" customHeight="1">
      <c r="A2" s="1"/>
      <c r="B2" s="1"/>
      <c r="C2" s="1"/>
      <c r="D2" s="1"/>
      <c r="E2" s="1"/>
      <c r="F2" s="1134" t="s">
        <v>455</v>
      </c>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
      <c r="AR2" s="1"/>
      <c r="AS2" s="21"/>
      <c r="AT2" s="21"/>
      <c r="AU2" s="21"/>
      <c r="AV2" s="21"/>
      <c r="AW2" s="21"/>
      <c r="AX2" s="21"/>
      <c r="AY2" s="21"/>
    </row>
    <row r="3" spans="1:52" ht="9.9499999999999993" customHeight="1">
      <c r="A3" s="1"/>
      <c r="B3" s="1"/>
      <c r="C3" s="1"/>
      <c r="D3" s="1"/>
      <c r="E3" s="1"/>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1"/>
      <c r="AR3" s="1132">
        <v>1</v>
      </c>
      <c r="AS3" s="1133"/>
      <c r="AT3" s="1133"/>
      <c r="AU3" s="1133"/>
      <c r="AV3" s="1"/>
      <c r="AW3" s="98" t="s">
        <v>2</v>
      </c>
      <c r="AX3" s="1132">
        <v>1</v>
      </c>
      <c r="AY3" s="1133"/>
    </row>
    <row r="4" spans="1:52" ht="14.1" customHeight="1">
      <c r="A4" s="1136" t="s">
        <v>16</v>
      </c>
      <c r="B4" s="1137"/>
      <c r="C4" s="1137"/>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c r="AG4" s="1137"/>
      <c r="AH4" s="1137"/>
      <c r="AI4" s="1137"/>
      <c r="AJ4" s="1137"/>
      <c r="AK4" s="1137"/>
      <c r="AL4" s="1137"/>
      <c r="AM4" s="1137"/>
      <c r="AN4" s="1137"/>
      <c r="AO4" s="1137"/>
      <c r="AP4" s="1137"/>
      <c r="AQ4" s="1137"/>
      <c r="AR4" s="1137"/>
      <c r="AS4" s="1137"/>
      <c r="AT4" s="1137"/>
      <c r="AU4" s="1137"/>
      <c r="AV4" s="1137"/>
      <c r="AW4" s="1137"/>
      <c r="AX4" s="1137"/>
      <c r="AY4" s="1"/>
    </row>
    <row r="5" spans="1:52" ht="14.1" customHeight="1">
      <c r="A5" s="1250" t="s">
        <v>456</v>
      </c>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c r="AI5" s="1251"/>
      <c r="AJ5" s="1251"/>
      <c r="AK5" s="1251"/>
      <c r="AL5" s="1251"/>
      <c r="AM5" s="1251"/>
      <c r="AN5" s="1251"/>
      <c r="AO5" s="1251"/>
      <c r="AP5" s="1251"/>
      <c r="AQ5" s="1251"/>
      <c r="AR5" s="1251"/>
      <c r="AS5" s="1251"/>
      <c r="AT5" s="1251"/>
      <c r="AU5" s="1251"/>
      <c r="AV5" s="1251"/>
      <c r="AW5" s="1251"/>
      <c r="AX5" s="1251"/>
      <c r="AY5" s="1"/>
    </row>
    <row r="6" spans="1:52" ht="12" customHeight="1">
      <c r="A6" s="1070" t="s">
        <v>101</v>
      </c>
      <c r="B6" s="1071"/>
      <c r="C6" s="1071"/>
      <c r="D6" s="1071"/>
      <c r="E6" s="1071"/>
      <c r="F6" s="1071"/>
      <c r="G6" s="1071"/>
      <c r="H6" s="1071"/>
      <c r="I6" s="1071"/>
      <c r="J6" s="1071"/>
      <c r="K6" s="1071"/>
      <c r="L6" s="1071"/>
      <c r="M6" s="1071"/>
      <c r="N6" s="1071"/>
      <c r="O6" s="1071"/>
      <c r="P6" s="1071"/>
      <c r="Q6" s="1071"/>
      <c r="R6" s="1071"/>
      <c r="S6" s="1250" t="s">
        <v>19</v>
      </c>
      <c r="T6" s="1251"/>
      <c r="U6" s="1251"/>
      <c r="V6" s="1251"/>
      <c r="W6" s="1251"/>
      <c r="X6" s="1251"/>
      <c r="Y6" s="1251"/>
      <c r="Z6" s="1251"/>
      <c r="AA6" s="1251"/>
      <c r="AB6" s="1251"/>
      <c r="AC6" s="1251"/>
      <c r="AD6" s="1251"/>
      <c r="AE6" s="1251"/>
      <c r="AF6" s="1251"/>
      <c r="AG6" s="1251"/>
      <c r="AH6" s="1251"/>
      <c r="AI6" s="1251"/>
      <c r="AJ6" s="1251"/>
      <c r="AK6" s="1251"/>
      <c r="AL6" s="1251"/>
      <c r="AM6" s="1251"/>
      <c r="AN6" s="1251"/>
      <c r="AO6" s="1251"/>
      <c r="AP6" s="1251"/>
      <c r="AQ6" s="1251"/>
      <c r="AR6" s="1251"/>
      <c r="AS6" s="1251"/>
      <c r="AT6" s="1251"/>
      <c r="AU6" s="1251"/>
      <c r="AV6" s="1251"/>
      <c r="AW6" s="1251"/>
      <c r="AX6" s="1251"/>
      <c r="AY6" s="1"/>
    </row>
    <row r="7" spans="1:52" ht="12" customHeight="1">
      <c r="A7" s="1070" t="s">
        <v>500</v>
      </c>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071"/>
      <c r="AA7" s="1071"/>
      <c r="AB7" s="1"/>
      <c r="AC7" s="1"/>
      <c r="AD7" s="1070" t="s">
        <v>19</v>
      </c>
      <c r="AE7" s="1071"/>
      <c r="AF7" s="1071"/>
      <c r="AG7" s="1071"/>
      <c r="AH7" s="1071"/>
      <c r="AI7" s="1071"/>
      <c r="AJ7" s="1071"/>
      <c r="AK7" s="1071"/>
      <c r="AL7" s="1071"/>
      <c r="AM7" s="1071"/>
      <c r="AN7" s="1071"/>
      <c r="AO7" s="1071"/>
      <c r="AP7" s="1071"/>
      <c r="AQ7" s="1071"/>
      <c r="AR7" s="1071"/>
      <c r="AS7" s="1071"/>
      <c r="AT7" s="1071"/>
      <c r="AU7" s="1071"/>
      <c r="AV7" s="1071"/>
      <c r="AW7" s="1071"/>
      <c r="AX7" s="1071"/>
      <c r="AY7" s="1"/>
    </row>
    <row r="8" spans="1:52" ht="21.95" customHeight="1">
      <c r="A8" s="111" t="s">
        <v>61</v>
      </c>
      <c r="B8" s="4"/>
      <c r="C8" s="111" t="s">
        <v>458</v>
      </c>
      <c r="D8" s="4"/>
      <c r="E8" s="1288" t="s">
        <v>459</v>
      </c>
      <c r="F8" s="1289"/>
      <c r="G8" s="1289"/>
      <c r="H8" s="4"/>
      <c r="I8" s="111" t="s">
        <v>460</v>
      </c>
      <c r="J8" s="4"/>
      <c r="K8" s="1288" t="s">
        <v>221</v>
      </c>
      <c r="L8" s="1289"/>
      <c r="M8" s="4"/>
      <c r="N8" s="1290" t="s">
        <v>461</v>
      </c>
      <c r="O8" s="1291"/>
      <c r="P8" s="4"/>
      <c r="Q8" s="4"/>
      <c r="R8" s="1288" t="s">
        <v>462</v>
      </c>
      <c r="S8" s="1289"/>
      <c r="T8" s="1289"/>
      <c r="U8" s="4"/>
      <c r="V8" s="111" t="s">
        <v>463</v>
      </c>
      <c r="W8" s="4"/>
      <c r="X8" s="1288" t="s">
        <v>464</v>
      </c>
      <c r="Y8" s="1289"/>
      <c r="Z8" s="4"/>
      <c r="AA8" s="1290" t="s">
        <v>465</v>
      </c>
      <c r="AB8" s="1291"/>
      <c r="AC8" s="4"/>
      <c r="AD8" s="112" t="s">
        <v>466</v>
      </c>
      <c r="AE8" s="4"/>
      <c r="AF8" s="112" t="s">
        <v>467</v>
      </c>
      <c r="AG8" s="4"/>
      <c r="AH8" s="1290" t="s">
        <v>468</v>
      </c>
      <c r="AI8" s="1291"/>
      <c r="AJ8" s="1291"/>
      <c r="AK8" s="4"/>
      <c r="AL8" s="1288" t="s">
        <v>469</v>
      </c>
      <c r="AM8" s="1289"/>
      <c r="AN8" s="1289"/>
      <c r="AO8" s="4"/>
      <c r="AP8" s="1288" t="s">
        <v>470</v>
      </c>
      <c r="AQ8" s="1289"/>
      <c r="AR8" s="1289"/>
      <c r="AS8" s="1289"/>
      <c r="AT8" s="4"/>
      <c r="AU8" s="1288" t="s">
        <v>471</v>
      </c>
      <c r="AV8" s="1289"/>
      <c r="AW8" s="1289"/>
      <c r="AX8" s="1289"/>
      <c r="AY8" s="1289"/>
    </row>
    <row r="9" spans="1:52" ht="11.1" customHeight="1">
      <c r="A9" s="1216" t="s">
        <v>501</v>
      </c>
      <c r="B9" s="1217"/>
      <c r="C9" s="1217"/>
      <c r="D9" s="1217"/>
      <c r="E9" s="1217"/>
      <c r="F9" s="1217"/>
      <c r="G9" s="1217"/>
      <c r="H9" s="1217"/>
      <c r="I9" s="1217"/>
      <c r="J9" s="1217"/>
      <c r="K9" s="1217"/>
      <c r="L9" s="1217"/>
      <c r="M9" s="1217"/>
      <c r="N9" s="1217"/>
      <c r="O9" s="17"/>
      <c r="P9" s="17"/>
      <c r="Q9" s="1216" t="s">
        <v>19</v>
      </c>
      <c r="R9" s="1217"/>
      <c r="S9" s="1217"/>
      <c r="T9" s="17"/>
      <c r="U9" s="17"/>
      <c r="V9" s="17"/>
      <c r="W9" s="17"/>
      <c r="X9" s="17"/>
      <c r="Y9" s="17"/>
      <c r="Z9" s="17"/>
      <c r="AA9" s="17"/>
      <c r="AB9" s="17"/>
      <c r="AC9" s="17"/>
      <c r="AD9" s="17"/>
      <c r="AE9" s="17"/>
      <c r="AF9" s="17"/>
      <c r="AG9" s="17"/>
      <c r="AH9" s="17"/>
      <c r="AI9" s="17"/>
      <c r="AJ9" s="1282" t="s">
        <v>19</v>
      </c>
      <c r="AK9" s="1283"/>
      <c r="AL9" s="1283"/>
      <c r="AM9" s="1283"/>
      <c r="AN9" s="17"/>
      <c r="AO9" s="17"/>
      <c r="AP9" s="17"/>
      <c r="AQ9" s="17"/>
      <c r="AR9" s="17"/>
      <c r="AS9" s="17"/>
      <c r="AT9" s="17"/>
      <c r="AU9" s="17"/>
      <c r="AV9" s="17"/>
      <c r="AW9" s="17"/>
      <c r="AX9" s="17"/>
      <c r="AY9" s="17"/>
    </row>
    <row r="10" spans="1:52" ht="11.1" customHeight="1">
      <c r="A10" s="8"/>
      <c r="B10" s="8"/>
      <c r="C10" s="1284" t="s">
        <v>502</v>
      </c>
      <c r="D10" s="1285"/>
      <c r="E10" s="1285"/>
      <c r="F10" s="1285"/>
      <c r="G10" s="1285"/>
      <c r="H10" s="1285"/>
      <c r="I10" s="1285"/>
      <c r="J10" s="1285"/>
      <c r="K10" s="1285"/>
      <c r="L10" s="1285"/>
      <c r="M10" s="1285"/>
      <c r="N10" s="1285"/>
      <c r="O10" s="1285"/>
      <c r="P10" s="1285"/>
      <c r="Q10" s="1285"/>
      <c r="R10" s="1285"/>
      <c r="S10" s="1285"/>
      <c r="T10" s="1285"/>
      <c r="U10" s="1285"/>
      <c r="V10" s="1285"/>
      <c r="W10" s="1285"/>
      <c r="X10" s="1285"/>
      <c r="Y10" s="1285"/>
      <c r="Z10" s="1285"/>
      <c r="AA10" s="1285"/>
      <c r="AB10" s="1285"/>
      <c r="AC10" s="1285"/>
      <c r="AD10" s="1285"/>
      <c r="AE10" s="1285"/>
      <c r="AF10" s="1285"/>
      <c r="AG10" s="1285"/>
      <c r="AH10" s="1285"/>
      <c r="AI10" s="8"/>
      <c r="AJ10" s="1286" t="s">
        <v>19</v>
      </c>
      <c r="AK10" s="1287"/>
      <c r="AL10" s="1287"/>
      <c r="AM10" s="1287"/>
      <c r="AN10" s="8"/>
      <c r="AO10" s="8"/>
      <c r="AP10" s="8"/>
      <c r="AQ10" s="8"/>
      <c r="AR10" s="8"/>
      <c r="AS10" s="8"/>
      <c r="AT10" s="8"/>
      <c r="AU10" s="8"/>
      <c r="AV10" s="8"/>
      <c r="AW10" s="8"/>
      <c r="AX10" s="8"/>
      <c r="AY10" s="8"/>
    </row>
    <row r="11" spans="1:52" ht="11.1" customHeight="1">
      <c r="A11" s="1"/>
      <c r="B11" s="1"/>
      <c r="C11" s="1"/>
      <c r="D11" s="1"/>
      <c r="E11" s="1227" t="s">
        <v>503</v>
      </c>
      <c r="F11" s="1228"/>
      <c r="G11" s="1228"/>
      <c r="H11" s="1228"/>
      <c r="I11" s="1228"/>
      <c r="J11" s="1228"/>
      <c r="K11" s="1228"/>
      <c r="L11" s="1228"/>
      <c r="M11" s="1228"/>
      <c r="N11" s="1228"/>
      <c r="O11" s="1228"/>
      <c r="P11" s="1228"/>
      <c r="Q11" s="1228"/>
      <c r="R11" s="1228"/>
      <c r="S11" s="1228"/>
      <c r="T11" s="1228"/>
      <c r="U11" s="1228"/>
      <c r="V11" s="1228"/>
      <c r="W11" s="1228"/>
      <c r="X11" s="1228"/>
      <c r="Y11" s="1228"/>
      <c r="Z11" s="1228"/>
      <c r="AA11" s="1228"/>
      <c r="AB11" s="1228"/>
      <c r="AC11" s="1"/>
      <c r="AD11" s="1"/>
      <c r="AE11" s="1"/>
      <c r="AF11" s="1"/>
      <c r="AG11" s="1"/>
      <c r="AH11" s="1"/>
      <c r="AI11" s="1"/>
      <c r="AJ11" s="1"/>
      <c r="AK11" s="1"/>
      <c r="AL11" s="1"/>
      <c r="AM11" s="1"/>
      <c r="AN11" s="1"/>
      <c r="AO11" s="1"/>
      <c r="AP11" s="1"/>
      <c r="AQ11" s="1"/>
      <c r="AR11" s="1"/>
      <c r="AS11" s="1"/>
      <c r="AT11" s="1"/>
      <c r="AU11" s="1"/>
      <c r="AV11" s="1"/>
      <c r="AW11" s="1"/>
      <c r="AX11" s="1"/>
      <c r="AY11" s="1"/>
    </row>
    <row r="12" spans="1:52" ht="11.1" customHeight="1">
      <c r="A12" s="1"/>
      <c r="B12" s="1"/>
      <c r="C12" s="1"/>
      <c r="D12" s="1"/>
      <c r="E12" s="1"/>
      <c r="F12" s="1"/>
      <c r="G12" s="1"/>
      <c r="H12" s="1"/>
      <c r="I12" s="1278" t="s">
        <v>504</v>
      </c>
      <c r="J12" s="1279"/>
      <c r="K12" s="1279"/>
      <c r="L12" s="1279"/>
      <c r="M12" s="1279"/>
      <c r="N12" s="1279"/>
      <c r="O12" s="1279"/>
      <c r="P12" s="1279"/>
      <c r="Q12" s="1279"/>
      <c r="R12" s="1279"/>
      <c r="S12" s="1279"/>
      <c r="T12" s="1279"/>
      <c r="U12" s="1279"/>
      <c r="V12" s="1279"/>
      <c r="W12" s="1279"/>
      <c r="X12" s="1279"/>
      <c r="Y12" s="1279"/>
      <c r="Z12" s="1279"/>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row>
    <row r="13" spans="1:52" ht="9.9499999999999993" customHeight="1">
      <c r="A13" s="90" t="s">
        <v>19</v>
      </c>
      <c r="B13" s="1"/>
      <c r="C13" s="90" t="s">
        <v>19</v>
      </c>
      <c r="D13" s="1"/>
      <c r="E13" s="1270" t="s">
        <v>19</v>
      </c>
      <c r="F13" s="1271"/>
      <c r="G13" s="1"/>
      <c r="H13" s="1"/>
      <c r="I13" s="90" t="s">
        <v>19</v>
      </c>
      <c r="J13" s="1"/>
      <c r="K13" s="1270" t="s">
        <v>505</v>
      </c>
      <c r="L13" s="1271"/>
      <c r="M13" s="1"/>
      <c r="N13" s="1281">
        <v>2700</v>
      </c>
      <c r="O13" s="1233"/>
      <c r="P13" s="1"/>
      <c r="Q13" s="1"/>
      <c r="R13" s="1270" t="s">
        <v>506</v>
      </c>
      <c r="S13" s="1271"/>
      <c r="T13" s="1271"/>
      <c r="U13" s="1"/>
      <c r="V13" s="90" t="s">
        <v>507</v>
      </c>
      <c r="W13" s="1"/>
      <c r="X13" s="1270" t="s">
        <v>508</v>
      </c>
      <c r="Y13" s="1271"/>
      <c r="Z13" s="1"/>
      <c r="AA13" s="91">
        <v>50000000</v>
      </c>
      <c r="AB13" s="1"/>
      <c r="AC13" s="1"/>
      <c r="AD13" s="91">
        <v>10000</v>
      </c>
      <c r="AE13" s="1"/>
      <c r="AF13" s="113">
        <v>5.5</v>
      </c>
      <c r="AG13" s="1"/>
      <c r="AH13" s="1281">
        <v>180</v>
      </c>
      <c r="AI13" s="1233"/>
      <c r="AJ13" s="1233"/>
      <c r="AK13" s="1"/>
      <c r="AL13" s="1270" t="s">
        <v>480</v>
      </c>
      <c r="AM13" s="1271"/>
      <c r="AN13" s="1271"/>
      <c r="AO13" s="1"/>
      <c r="AP13" s="1270" t="s">
        <v>509</v>
      </c>
      <c r="AQ13" s="1271"/>
      <c r="AR13" s="1271"/>
      <c r="AS13" s="1271"/>
      <c r="AT13" s="1"/>
      <c r="AU13" s="1270" t="s">
        <v>510</v>
      </c>
      <c r="AV13" s="1271"/>
      <c r="AW13" s="1271"/>
      <c r="AX13" s="1271"/>
      <c r="AY13" s="1271"/>
    </row>
    <row r="14" spans="1:52" ht="9.9499999999999993" customHeight="1">
      <c r="A14" s="90" t="s">
        <v>19</v>
      </c>
      <c r="B14" s="1"/>
      <c r="C14" s="90" t="s">
        <v>19</v>
      </c>
      <c r="D14" s="1"/>
      <c r="E14" s="1270" t="s">
        <v>19</v>
      </c>
      <c r="F14" s="1271"/>
      <c r="G14" s="1"/>
      <c r="H14" s="1"/>
      <c r="I14" s="90" t="s">
        <v>19</v>
      </c>
      <c r="J14" s="1"/>
      <c r="K14" s="1270" t="s">
        <v>511</v>
      </c>
      <c r="L14" s="1271"/>
      <c r="M14" s="1"/>
      <c r="N14" s="1281">
        <v>3060</v>
      </c>
      <c r="O14" s="1233"/>
      <c r="P14" s="1"/>
      <c r="Q14" s="1"/>
      <c r="R14" s="1270" t="s">
        <v>506</v>
      </c>
      <c r="S14" s="1271"/>
      <c r="T14" s="1271"/>
      <c r="U14" s="1"/>
      <c r="V14" s="90" t="s">
        <v>507</v>
      </c>
      <c r="W14" s="1"/>
      <c r="X14" s="1270" t="s">
        <v>512</v>
      </c>
      <c r="Y14" s="1271"/>
      <c r="Z14" s="1"/>
      <c r="AA14" s="91">
        <v>50000000</v>
      </c>
      <c r="AB14" s="1"/>
      <c r="AC14" s="1"/>
      <c r="AD14" s="91">
        <v>10000</v>
      </c>
      <c r="AE14" s="1"/>
      <c r="AF14" s="113">
        <v>5.85</v>
      </c>
      <c r="AG14" s="1"/>
      <c r="AH14" s="1281">
        <v>180</v>
      </c>
      <c r="AI14" s="1233"/>
      <c r="AJ14" s="1233"/>
      <c r="AK14" s="1"/>
      <c r="AL14" s="1270" t="s">
        <v>480</v>
      </c>
      <c r="AM14" s="1271"/>
      <c r="AN14" s="1271"/>
      <c r="AO14" s="1"/>
      <c r="AP14" s="1270" t="s">
        <v>509</v>
      </c>
      <c r="AQ14" s="1271"/>
      <c r="AR14" s="1271"/>
      <c r="AS14" s="1271"/>
      <c r="AT14" s="1"/>
      <c r="AU14" s="1270" t="s">
        <v>510</v>
      </c>
      <c r="AV14" s="1271"/>
      <c r="AW14" s="1271"/>
      <c r="AX14" s="1271"/>
      <c r="AY14" s="1271"/>
    </row>
    <row r="15" spans="1:52" ht="11.1" customHeight="1">
      <c r="A15" s="1"/>
      <c r="B15" s="1"/>
      <c r="C15" s="1272" t="s">
        <v>513</v>
      </c>
      <c r="D15" s="1273"/>
      <c r="E15" s="1273"/>
      <c r="F15" s="1273"/>
      <c r="G15" s="1273"/>
      <c r="H15" s="1273"/>
      <c r="I15" s="1273"/>
      <c r="J15" s="1"/>
      <c r="K15" s="1"/>
      <c r="L15" s="1"/>
      <c r="M15" s="1"/>
      <c r="N15" s="1"/>
      <c r="O15" s="1"/>
      <c r="P15" s="1"/>
      <c r="Q15" s="1"/>
      <c r="R15" s="1"/>
      <c r="S15" s="1"/>
      <c r="T15" s="1"/>
      <c r="U15" s="1"/>
      <c r="V15" s="1"/>
      <c r="W15" s="1"/>
      <c r="X15" s="1274">
        <v>100000000</v>
      </c>
      <c r="Y15" s="1275"/>
      <c r="Z15" s="1275"/>
      <c r="AA15" s="1275"/>
      <c r="AB15" s="1"/>
      <c r="AC15" s="1"/>
      <c r="AD15" s="1"/>
      <c r="AE15" s="1"/>
      <c r="AF15" s="1"/>
      <c r="AG15" s="1"/>
      <c r="AH15" s="1"/>
      <c r="AI15" s="1"/>
      <c r="AJ15" s="1"/>
      <c r="AK15" s="1"/>
      <c r="AL15" s="1"/>
      <c r="AM15" s="1"/>
      <c r="AN15" s="1"/>
      <c r="AO15" s="1"/>
      <c r="AP15" s="1"/>
      <c r="AQ15" s="1"/>
      <c r="AR15" s="1"/>
      <c r="AS15" s="1"/>
      <c r="AT15" s="1"/>
      <c r="AU15" s="1"/>
      <c r="AV15" s="1"/>
      <c r="AW15" s="1"/>
      <c r="AX15" s="1"/>
      <c r="AY15" s="1"/>
    </row>
    <row r="16" spans="1:52" ht="11.1" customHeight="1">
      <c r="A16" s="1227" t="s">
        <v>146</v>
      </c>
      <c r="B16" s="1228"/>
      <c r="C16" s="1228"/>
      <c r="D16" s="1228"/>
      <c r="E16" s="1228"/>
      <c r="F16" s="1228"/>
      <c r="G16" s="1228"/>
      <c r="H16" s="1228"/>
      <c r="I16" s="1228"/>
      <c r="J16" s="66"/>
      <c r="K16" s="66"/>
      <c r="L16" s="66"/>
      <c r="M16" s="66"/>
      <c r="N16" s="66"/>
      <c r="O16" s="66"/>
      <c r="P16" s="66"/>
      <c r="Q16" s="66"/>
      <c r="R16" s="66"/>
      <c r="S16" s="66"/>
      <c r="T16" s="66"/>
      <c r="U16" s="66"/>
      <c r="V16" s="66"/>
      <c r="W16" s="66"/>
      <c r="X16" s="1276">
        <v>100000000</v>
      </c>
      <c r="Y16" s="1230"/>
      <c r="Z16" s="1230"/>
      <c r="AA16" s="1230"/>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row>
    <row r="17" spans="1:51" ht="11.1" customHeight="1">
      <c r="A17" s="1216" t="s">
        <v>514</v>
      </c>
      <c r="B17" s="1217"/>
      <c r="C17" s="1217"/>
      <c r="D17" s="1217"/>
      <c r="E17" s="1217"/>
      <c r="F17" s="1217"/>
      <c r="G17" s="1217"/>
      <c r="H17" s="1217"/>
      <c r="I17" s="1217"/>
      <c r="J17" s="1217"/>
      <c r="K17" s="1217"/>
      <c r="L17" s="1217"/>
      <c r="M17" s="1217"/>
      <c r="N17" s="1217"/>
      <c r="O17" s="17"/>
      <c r="P17" s="17"/>
      <c r="Q17" s="1216" t="s">
        <v>19</v>
      </c>
      <c r="R17" s="1217"/>
      <c r="S17" s="1217"/>
      <c r="T17" s="17"/>
      <c r="U17" s="17"/>
      <c r="V17" s="17"/>
      <c r="W17" s="17"/>
      <c r="X17" s="17"/>
      <c r="Y17" s="17"/>
      <c r="Z17" s="17"/>
      <c r="AA17" s="17"/>
      <c r="AB17" s="17"/>
      <c r="AC17" s="17"/>
      <c r="AD17" s="17"/>
      <c r="AE17" s="17"/>
      <c r="AF17" s="17"/>
      <c r="AG17" s="17"/>
      <c r="AH17" s="17"/>
      <c r="AI17" s="17"/>
      <c r="AJ17" s="1282" t="s">
        <v>19</v>
      </c>
      <c r="AK17" s="1283"/>
      <c r="AL17" s="1283"/>
      <c r="AM17" s="1283"/>
      <c r="AN17" s="17"/>
      <c r="AO17" s="17"/>
      <c r="AP17" s="17"/>
      <c r="AQ17" s="17"/>
      <c r="AR17" s="17"/>
      <c r="AS17" s="17"/>
      <c r="AT17" s="17"/>
      <c r="AU17" s="17"/>
      <c r="AV17" s="17"/>
      <c r="AW17" s="17"/>
      <c r="AX17" s="17"/>
      <c r="AY17" s="17"/>
    </row>
    <row r="18" spans="1:51" ht="11.1" customHeight="1">
      <c r="A18" s="8"/>
      <c r="B18" s="8"/>
      <c r="C18" s="1284" t="s">
        <v>515</v>
      </c>
      <c r="D18" s="1285"/>
      <c r="E18" s="1285"/>
      <c r="F18" s="1285"/>
      <c r="G18" s="1285"/>
      <c r="H18" s="1285"/>
      <c r="I18" s="1285"/>
      <c r="J18" s="1285"/>
      <c r="K18" s="1285"/>
      <c r="L18" s="1285"/>
      <c r="M18" s="1285"/>
      <c r="N18" s="1285"/>
      <c r="O18" s="1285"/>
      <c r="P18" s="1285"/>
      <c r="Q18" s="1285"/>
      <c r="R18" s="1285"/>
      <c r="S18" s="1285"/>
      <c r="T18" s="1285"/>
      <c r="U18" s="1285"/>
      <c r="V18" s="1285"/>
      <c r="W18" s="1285"/>
      <c r="X18" s="1285"/>
      <c r="Y18" s="1285"/>
      <c r="Z18" s="1285"/>
      <c r="AA18" s="1285"/>
      <c r="AB18" s="1285"/>
      <c r="AC18" s="1285"/>
      <c r="AD18" s="1285"/>
      <c r="AE18" s="1285"/>
      <c r="AF18" s="1285"/>
      <c r="AG18" s="1285"/>
      <c r="AH18" s="1285"/>
      <c r="AI18" s="8"/>
      <c r="AJ18" s="1286" t="s">
        <v>19</v>
      </c>
      <c r="AK18" s="1287"/>
      <c r="AL18" s="1287"/>
      <c r="AM18" s="1287"/>
      <c r="AN18" s="8"/>
      <c r="AO18" s="8"/>
      <c r="AP18" s="8"/>
      <c r="AQ18" s="8"/>
      <c r="AR18" s="8"/>
      <c r="AS18" s="8"/>
      <c r="AT18" s="8"/>
      <c r="AU18" s="8"/>
      <c r="AV18" s="8"/>
      <c r="AW18" s="8"/>
      <c r="AX18" s="8"/>
      <c r="AY18" s="8"/>
    </row>
    <row r="19" spans="1:51" ht="11.1" customHeight="1">
      <c r="A19" s="1"/>
      <c r="B19" s="1"/>
      <c r="C19" s="1"/>
      <c r="D19" s="1"/>
      <c r="E19" s="1227" t="s">
        <v>516</v>
      </c>
      <c r="F19" s="1228"/>
      <c r="G19" s="1228"/>
      <c r="H19" s="1228"/>
      <c r="I19" s="1228"/>
      <c r="J19" s="1228"/>
      <c r="K19" s="1228"/>
      <c r="L19" s="1228"/>
      <c r="M19" s="1228"/>
      <c r="N19" s="1228"/>
      <c r="O19" s="1228"/>
      <c r="P19" s="1228"/>
      <c r="Q19" s="1228"/>
      <c r="R19" s="1228"/>
      <c r="S19" s="1228"/>
      <c r="T19" s="1228"/>
      <c r="U19" s="1228"/>
      <c r="V19" s="1228"/>
      <c r="W19" s="1228"/>
      <c r="X19" s="1228"/>
      <c r="Y19" s="1228"/>
      <c r="Z19" s="1228"/>
      <c r="AA19" s="1228"/>
      <c r="AB19" s="1228"/>
      <c r="AC19" s="1"/>
      <c r="AD19" s="1"/>
      <c r="AE19" s="1"/>
      <c r="AF19" s="1"/>
      <c r="AG19" s="1"/>
      <c r="AH19" s="1"/>
      <c r="AI19" s="1"/>
      <c r="AJ19" s="1"/>
      <c r="AK19" s="1"/>
      <c r="AL19" s="1"/>
      <c r="AM19" s="1"/>
      <c r="AN19" s="1"/>
      <c r="AO19" s="1"/>
      <c r="AP19" s="1"/>
      <c r="AQ19" s="1"/>
      <c r="AR19" s="1"/>
      <c r="AS19" s="1"/>
      <c r="AT19" s="1"/>
      <c r="AU19" s="1"/>
      <c r="AV19" s="1"/>
      <c r="AW19" s="1"/>
      <c r="AX19" s="1"/>
      <c r="AY19" s="1"/>
    </row>
    <row r="20" spans="1:51" ht="11.1" customHeight="1">
      <c r="A20" s="1"/>
      <c r="B20" s="1"/>
      <c r="C20" s="1"/>
      <c r="D20" s="1"/>
      <c r="E20" s="1"/>
      <c r="F20" s="1"/>
      <c r="G20" s="1"/>
      <c r="H20" s="1"/>
      <c r="I20" s="1278" t="s">
        <v>517</v>
      </c>
      <c r="J20" s="1279"/>
      <c r="K20" s="1279"/>
      <c r="L20" s="1279"/>
      <c r="M20" s="1279"/>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c r="AL20" s="1279"/>
      <c r="AM20" s="1279"/>
      <c r="AN20" s="1279"/>
      <c r="AO20" s="1279"/>
      <c r="AP20" s="1279"/>
      <c r="AQ20" s="1279"/>
      <c r="AR20" s="1279"/>
      <c r="AS20" s="1279"/>
      <c r="AT20" s="1279"/>
      <c r="AU20" s="1279"/>
      <c r="AV20" s="1279"/>
      <c r="AW20" s="1279"/>
      <c r="AX20" s="1279"/>
      <c r="AY20" s="1279"/>
    </row>
    <row r="21" spans="1:51" ht="9.9499999999999993" customHeight="1">
      <c r="A21" s="90" t="s">
        <v>19</v>
      </c>
      <c r="B21" s="1"/>
      <c r="C21" s="90" t="s">
        <v>19</v>
      </c>
      <c r="D21" s="1"/>
      <c r="E21" s="1270" t="s">
        <v>19</v>
      </c>
      <c r="F21" s="1271"/>
      <c r="G21" s="1"/>
      <c r="H21" s="1"/>
      <c r="I21" s="90" t="s">
        <v>19</v>
      </c>
      <c r="J21" s="1"/>
      <c r="K21" s="1270" t="s">
        <v>518</v>
      </c>
      <c r="L21" s="1271"/>
      <c r="M21" s="1"/>
      <c r="N21" s="1281">
        <v>1440</v>
      </c>
      <c r="O21" s="1233"/>
      <c r="P21" s="1"/>
      <c r="Q21" s="1"/>
      <c r="R21" s="1270" t="s">
        <v>519</v>
      </c>
      <c r="S21" s="1271"/>
      <c r="T21" s="1271"/>
      <c r="U21" s="1"/>
      <c r="V21" s="90" t="s">
        <v>520</v>
      </c>
      <c r="W21" s="1"/>
      <c r="X21" s="1270" t="s">
        <v>521</v>
      </c>
      <c r="Y21" s="1271"/>
      <c r="Z21" s="1"/>
      <c r="AA21" s="91">
        <v>55000000</v>
      </c>
      <c r="AB21" s="1"/>
      <c r="AC21" s="1"/>
      <c r="AD21" s="91">
        <v>10000</v>
      </c>
      <c r="AE21" s="1"/>
      <c r="AF21" s="113">
        <v>4.5</v>
      </c>
      <c r="AG21" s="1"/>
      <c r="AH21" s="1281">
        <v>180</v>
      </c>
      <c r="AI21" s="1233"/>
      <c r="AJ21" s="1233"/>
      <c r="AK21" s="1"/>
      <c r="AL21" s="1270" t="s">
        <v>480</v>
      </c>
      <c r="AM21" s="1271"/>
      <c r="AN21" s="1271"/>
      <c r="AO21" s="1"/>
      <c r="AP21" s="1270" t="s">
        <v>522</v>
      </c>
      <c r="AQ21" s="1271"/>
      <c r="AR21" s="1271"/>
      <c r="AS21" s="1271"/>
      <c r="AT21" s="1"/>
      <c r="AU21" s="1270" t="s">
        <v>482</v>
      </c>
      <c r="AV21" s="1271"/>
      <c r="AW21" s="1271"/>
      <c r="AX21" s="1271"/>
      <c r="AY21" s="1271"/>
    </row>
    <row r="22" spans="1:51" ht="9.9499999999999993" customHeight="1">
      <c r="A22" s="90" t="s">
        <v>19</v>
      </c>
      <c r="B22" s="1"/>
      <c r="C22" s="90" t="s">
        <v>19</v>
      </c>
      <c r="D22" s="1"/>
      <c r="E22" s="1270" t="s">
        <v>19</v>
      </c>
      <c r="F22" s="1271"/>
      <c r="G22" s="1"/>
      <c r="H22" s="1"/>
      <c r="I22" s="90" t="s">
        <v>19</v>
      </c>
      <c r="J22" s="1"/>
      <c r="K22" s="1270" t="s">
        <v>523</v>
      </c>
      <c r="L22" s="1271"/>
      <c r="M22" s="1"/>
      <c r="N22" s="1281">
        <v>1800</v>
      </c>
      <c r="O22" s="1233"/>
      <c r="P22" s="1"/>
      <c r="Q22" s="1"/>
      <c r="R22" s="1270" t="s">
        <v>519</v>
      </c>
      <c r="S22" s="1271"/>
      <c r="T22" s="1271"/>
      <c r="U22" s="1"/>
      <c r="V22" s="90" t="s">
        <v>520</v>
      </c>
      <c r="W22" s="1"/>
      <c r="X22" s="1270" t="s">
        <v>524</v>
      </c>
      <c r="Y22" s="1271"/>
      <c r="Z22" s="1"/>
      <c r="AA22" s="91">
        <v>55000000</v>
      </c>
      <c r="AB22" s="1"/>
      <c r="AC22" s="1"/>
      <c r="AD22" s="91">
        <v>10000</v>
      </c>
      <c r="AE22" s="1"/>
      <c r="AF22" s="113">
        <v>4.75</v>
      </c>
      <c r="AG22" s="1"/>
      <c r="AH22" s="1281">
        <v>180</v>
      </c>
      <c r="AI22" s="1233"/>
      <c r="AJ22" s="1233"/>
      <c r="AK22" s="1"/>
      <c r="AL22" s="1270" t="s">
        <v>480</v>
      </c>
      <c r="AM22" s="1271"/>
      <c r="AN22" s="1271"/>
      <c r="AO22" s="1"/>
      <c r="AP22" s="1270" t="s">
        <v>522</v>
      </c>
      <c r="AQ22" s="1271"/>
      <c r="AR22" s="1271"/>
      <c r="AS22" s="1271"/>
      <c r="AT22" s="1"/>
      <c r="AU22" s="1270" t="s">
        <v>482</v>
      </c>
      <c r="AV22" s="1271"/>
      <c r="AW22" s="1271"/>
      <c r="AX22" s="1271"/>
      <c r="AY22" s="1271"/>
    </row>
    <row r="23" spans="1:51" ht="9.9499999999999993" customHeight="1">
      <c r="A23" s="90" t="s">
        <v>19</v>
      </c>
      <c r="B23" s="1"/>
      <c r="C23" s="90" t="s">
        <v>19</v>
      </c>
      <c r="D23" s="1"/>
      <c r="E23" s="1270" t="s">
        <v>19</v>
      </c>
      <c r="F23" s="1271"/>
      <c r="G23" s="1"/>
      <c r="H23" s="1"/>
      <c r="I23" s="90" t="s">
        <v>19</v>
      </c>
      <c r="J23" s="1"/>
      <c r="K23" s="1270" t="s">
        <v>525</v>
      </c>
      <c r="L23" s="1271"/>
      <c r="M23" s="1"/>
      <c r="N23" s="1281">
        <v>2520</v>
      </c>
      <c r="O23" s="1233"/>
      <c r="P23" s="1"/>
      <c r="Q23" s="1"/>
      <c r="R23" s="1270" t="s">
        <v>519</v>
      </c>
      <c r="S23" s="1271"/>
      <c r="T23" s="1271"/>
      <c r="U23" s="1"/>
      <c r="V23" s="90" t="s">
        <v>520</v>
      </c>
      <c r="W23" s="1"/>
      <c r="X23" s="1270" t="s">
        <v>526</v>
      </c>
      <c r="Y23" s="1271"/>
      <c r="Z23" s="1"/>
      <c r="AA23" s="91">
        <v>60000000</v>
      </c>
      <c r="AB23" s="1"/>
      <c r="AC23" s="1"/>
      <c r="AD23" s="91">
        <v>10000</v>
      </c>
      <c r="AE23" s="1"/>
      <c r="AF23" s="113">
        <v>5.5</v>
      </c>
      <c r="AG23" s="1"/>
      <c r="AH23" s="1281">
        <v>180</v>
      </c>
      <c r="AI23" s="1233"/>
      <c r="AJ23" s="1233"/>
      <c r="AK23" s="1"/>
      <c r="AL23" s="1270" t="s">
        <v>480</v>
      </c>
      <c r="AM23" s="1271"/>
      <c r="AN23" s="1271"/>
      <c r="AO23" s="1"/>
      <c r="AP23" s="1270" t="s">
        <v>522</v>
      </c>
      <c r="AQ23" s="1271"/>
      <c r="AR23" s="1271"/>
      <c r="AS23" s="1271"/>
      <c r="AT23" s="1"/>
      <c r="AU23" s="1270" t="s">
        <v>482</v>
      </c>
      <c r="AV23" s="1271"/>
      <c r="AW23" s="1271"/>
      <c r="AX23" s="1271"/>
      <c r="AY23" s="1271"/>
    </row>
    <row r="24" spans="1:51" ht="11.1" customHeight="1">
      <c r="A24" s="1"/>
      <c r="B24" s="1"/>
      <c r="C24" s="1272" t="s">
        <v>527</v>
      </c>
      <c r="D24" s="1273"/>
      <c r="E24" s="1273"/>
      <c r="F24" s="1273"/>
      <c r="G24" s="1273"/>
      <c r="H24" s="1273"/>
      <c r="I24" s="1273"/>
      <c r="J24" s="1"/>
      <c r="K24" s="1"/>
      <c r="L24" s="1"/>
      <c r="M24" s="1"/>
      <c r="N24" s="1"/>
      <c r="O24" s="1"/>
      <c r="P24" s="1"/>
      <c r="Q24" s="1"/>
      <c r="R24" s="1"/>
      <c r="S24" s="1"/>
      <c r="T24" s="1"/>
      <c r="U24" s="1"/>
      <c r="V24" s="1"/>
      <c r="W24" s="1"/>
      <c r="X24" s="1274">
        <v>170000000</v>
      </c>
      <c r="Y24" s="1275"/>
      <c r="Z24" s="1275"/>
      <c r="AA24" s="1275"/>
      <c r="AB24" s="1"/>
      <c r="AC24" s="1"/>
      <c r="AD24" s="1"/>
      <c r="AE24" s="1"/>
      <c r="AF24" s="1"/>
      <c r="AG24" s="1"/>
      <c r="AH24" s="1"/>
      <c r="AI24" s="1"/>
      <c r="AJ24" s="1"/>
      <c r="AK24" s="1"/>
      <c r="AL24" s="1"/>
      <c r="AM24" s="1"/>
      <c r="AN24" s="1"/>
      <c r="AO24" s="1"/>
      <c r="AP24" s="1"/>
      <c r="AQ24" s="1"/>
      <c r="AR24" s="1"/>
      <c r="AS24" s="1"/>
      <c r="AT24" s="1"/>
      <c r="AU24" s="1"/>
      <c r="AV24" s="1"/>
      <c r="AW24" s="1"/>
      <c r="AX24" s="1"/>
      <c r="AY24" s="1"/>
    </row>
    <row r="25" spans="1:51" ht="11.1" customHeight="1">
      <c r="A25" s="1227" t="s">
        <v>157</v>
      </c>
      <c r="B25" s="1228"/>
      <c r="C25" s="1228"/>
      <c r="D25" s="1228"/>
      <c r="E25" s="1228"/>
      <c r="F25" s="1228"/>
      <c r="G25" s="1228"/>
      <c r="H25" s="1228"/>
      <c r="I25" s="1228"/>
      <c r="J25" s="66"/>
      <c r="K25" s="66"/>
      <c r="L25" s="66"/>
      <c r="M25" s="66"/>
      <c r="N25" s="66"/>
      <c r="O25" s="66"/>
      <c r="P25" s="66"/>
      <c r="Q25" s="66"/>
      <c r="R25" s="66"/>
      <c r="S25" s="66"/>
      <c r="T25" s="66"/>
      <c r="U25" s="66"/>
      <c r="V25" s="66"/>
      <c r="W25" s="66"/>
      <c r="X25" s="1276">
        <v>170000000</v>
      </c>
      <c r="Y25" s="1230"/>
      <c r="Z25" s="1230"/>
      <c r="AA25" s="1230"/>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row>
    <row r="26" spans="1:51" ht="11.1" customHeight="1">
      <c r="A26" s="1216" t="s">
        <v>528</v>
      </c>
      <c r="B26" s="1217"/>
      <c r="C26" s="1217"/>
      <c r="D26" s="1217"/>
      <c r="E26" s="1217"/>
      <c r="F26" s="1217"/>
      <c r="G26" s="1217"/>
      <c r="H26" s="1217"/>
      <c r="I26" s="1217"/>
      <c r="J26" s="1217"/>
      <c r="K26" s="1217"/>
      <c r="L26" s="1217"/>
      <c r="M26" s="1217"/>
      <c r="N26" s="1217"/>
      <c r="O26" s="17"/>
      <c r="P26" s="17"/>
      <c r="Q26" s="1216" t="s">
        <v>19</v>
      </c>
      <c r="R26" s="1217"/>
      <c r="S26" s="1217"/>
      <c r="T26" s="17"/>
      <c r="U26" s="17"/>
      <c r="V26" s="17"/>
      <c r="W26" s="17"/>
      <c r="X26" s="17"/>
      <c r="Y26" s="17"/>
      <c r="Z26" s="17"/>
      <c r="AA26" s="17"/>
      <c r="AB26" s="17"/>
      <c r="AC26" s="17"/>
      <c r="AD26" s="17"/>
      <c r="AE26" s="17"/>
      <c r="AF26" s="17"/>
      <c r="AG26" s="17"/>
      <c r="AH26" s="17"/>
      <c r="AI26" s="17"/>
      <c r="AJ26" s="1282" t="s">
        <v>19</v>
      </c>
      <c r="AK26" s="1283"/>
      <c r="AL26" s="1283"/>
      <c r="AM26" s="1283"/>
      <c r="AN26" s="17"/>
      <c r="AO26" s="17"/>
      <c r="AP26" s="17"/>
      <c r="AQ26" s="17"/>
      <c r="AR26" s="17"/>
      <c r="AS26" s="17"/>
      <c r="AT26" s="17"/>
      <c r="AU26" s="17"/>
      <c r="AV26" s="17"/>
      <c r="AW26" s="17"/>
      <c r="AX26" s="17"/>
      <c r="AY26" s="17"/>
    </row>
    <row r="27" spans="1:51" ht="11.1" customHeight="1">
      <c r="A27" s="8"/>
      <c r="B27" s="8"/>
      <c r="C27" s="1284" t="s">
        <v>529</v>
      </c>
      <c r="D27" s="1285"/>
      <c r="E27" s="1285"/>
      <c r="F27" s="1285"/>
      <c r="G27" s="1285"/>
      <c r="H27" s="1285"/>
      <c r="I27" s="1285"/>
      <c r="J27" s="1285"/>
      <c r="K27" s="1285"/>
      <c r="L27" s="1285"/>
      <c r="M27" s="1285"/>
      <c r="N27" s="1285"/>
      <c r="O27" s="1285"/>
      <c r="P27" s="1285"/>
      <c r="Q27" s="1285"/>
      <c r="R27" s="1285"/>
      <c r="S27" s="1285"/>
      <c r="T27" s="1285"/>
      <c r="U27" s="1285"/>
      <c r="V27" s="1285"/>
      <c r="W27" s="1285"/>
      <c r="X27" s="1285"/>
      <c r="Y27" s="1285"/>
      <c r="Z27" s="1285"/>
      <c r="AA27" s="1285"/>
      <c r="AB27" s="1285"/>
      <c r="AC27" s="1285"/>
      <c r="AD27" s="1285"/>
      <c r="AE27" s="1285"/>
      <c r="AF27" s="1285"/>
      <c r="AG27" s="1285"/>
      <c r="AH27" s="1285"/>
      <c r="AI27" s="8"/>
      <c r="AJ27" s="1286" t="s">
        <v>19</v>
      </c>
      <c r="AK27" s="1287"/>
      <c r="AL27" s="1287"/>
      <c r="AM27" s="1287"/>
      <c r="AN27" s="8"/>
      <c r="AO27" s="8"/>
      <c r="AP27" s="8"/>
      <c r="AQ27" s="8"/>
      <c r="AR27" s="8"/>
      <c r="AS27" s="8"/>
      <c r="AT27" s="8"/>
      <c r="AU27" s="8"/>
      <c r="AV27" s="8"/>
      <c r="AW27" s="8"/>
      <c r="AX27" s="8"/>
      <c r="AY27" s="8"/>
    </row>
    <row r="28" spans="1:51" ht="11.1" customHeight="1">
      <c r="A28" s="1"/>
      <c r="B28" s="1"/>
      <c r="C28" s="1"/>
      <c r="D28" s="1"/>
      <c r="E28" s="1227" t="s">
        <v>503</v>
      </c>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
      <c r="AD28" s="1"/>
      <c r="AE28" s="1"/>
      <c r="AF28" s="1"/>
      <c r="AG28" s="1"/>
      <c r="AH28" s="1"/>
      <c r="AI28" s="1"/>
      <c r="AJ28" s="1"/>
      <c r="AK28" s="1"/>
      <c r="AL28" s="1"/>
      <c r="AM28" s="1"/>
      <c r="AN28" s="1"/>
      <c r="AO28" s="1"/>
      <c r="AP28" s="1"/>
      <c r="AQ28" s="1"/>
      <c r="AR28" s="1"/>
      <c r="AS28" s="1"/>
      <c r="AT28" s="1"/>
      <c r="AU28" s="1"/>
      <c r="AV28" s="1"/>
      <c r="AW28" s="1"/>
      <c r="AX28" s="1"/>
      <c r="AY28" s="1"/>
    </row>
    <row r="29" spans="1:51" ht="11.1" customHeight="1">
      <c r="A29" s="1"/>
      <c r="B29" s="1"/>
      <c r="C29" s="1"/>
      <c r="D29" s="1"/>
      <c r="E29" s="1"/>
      <c r="F29" s="1"/>
      <c r="G29" s="1"/>
      <c r="H29" s="1"/>
      <c r="I29" s="1278" t="s">
        <v>530</v>
      </c>
      <c r="J29" s="1279"/>
      <c r="K29" s="1279"/>
      <c r="L29" s="1279"/>
      <c r="M29" s="1279"/>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c r="AL29" s="1279"/>
      <c r="AM29" s="1279"/>
      <c r="AN29" s="1279"/>
      <c r="AO29" s="1279"/>
      <c r="AP29" s="1279"/>
      <c r="AQ29" s="1279"/>
      <c r="AR29" s="1279"/>
      <c r="AS29" s="1279"/>
      <c r="AT29" s="1279"/>
      <c r="AU29" s="1279"/>
      <c r="AV29" s="1279"/>
      <c r="AW29" s="1279"/>
      <c r="AX29" s="1279"/>
      <c r="AY29" s="1279"/>
    </row>
    <row r="30" spans="1:51" ht="9.9499999999999993" customHeight="1">
      <c r="A30" s="90" t="s">
        <v>19</v>
      </c>
      <c r="B30" s="1"/>
      <c r="C30" s="90" t="s">
        <v>19</v>
      </c>
      <c r="D30" s="1"/>
      <c r="E30" s="1270" t="s">
        <v>19</v>
      </c>
      <c r="F30" s="1271"/>
      <c r="G30" s="1"/>
      <c r="H30" s="1"/>
      <c r="I30" s="90" t="s">
        <v>19</v>
      </c>
      <c r="J30" s="1"/>
      <c r="K30" s="1270" t="s">
        <v>531</v>
      </c>
      <c r="L30" s="1271"/>
      <c r="M30" s="1"/>
      <c r="N30" s="1281">
        <v>3616</v>
      </c>
      <c r="O30" s="1233"/>
      <c r="P30" s="1"/>
      <c r="Q30" s="1"/>
      <c r="R30" s="1270" t="s">
        <v>532</v>
      </c>
      <c r="S30" s="1271"/>
      <c r="T30" s="1271"/>
      <c r="U30" s="1"/>
      <c r="V30" s="90" t="s">
        <v>533</v>
      </c>
      <c r="W30" s="1"/>
      <c r="X30" s="1270" t="s">
        <v>534</v>
      </c>
      <c r="Y30" s="1271"/>
      <c r="Z30" s="1"/>
      <c r="AA30" s="91">
        <v>121400000</v>
      </c>
      <c r="AB30" s="1"/>
      <c r="AC30" s="1"/>
      <c r="AD30" s="91">
        <v>10000</v>
      </c>
      <c r="AE30" s="1"/>
      <c r="AF30" s="113">
        <v>6</v>
      </c>
      <c r="AG30" s="1"/>
      <c r="AH30" s="1281" t="s">
        <v>535</v>
      </c>
      <c r="AI30" s="1233"/>
      <c r="AJ30" s="1233"/>
      <c r="AK30" s="1"/>
      <c r="AL30" s="1270" t="s">
        <v>536</v>
      </c>
      <c r="AM30" s="1271"/>
      <c r="AN30" s="1271"/>
      <c r="AO30" s="1"/>
      <c r="AP30" s="1270" t="s">
        <v>522</v>
      </c>
      <c r="AQ30" s="1271"/>
      <c r="AR30" s="1271"/>
      <c r="AS30" s="1271"/>
      <c r="AT30" s="1"/>
      <c r="AU30" s="1270" t="s">
        <v>482</v>
      </c>
      <c r="AV30" s="1271"/>
      <c r="AW30" s="1271"/>
      <c r="AX30" s="1271"/>
      <c r="AY30" s="1271"/>
    </row>
    <row r="31" spans="1:51" ht="11.1" customHeight="1">
      <c r="A31" s="1"/>
      <c r="B31" s="1"/>
      <c r="C31" s="1272" t="s">
        <v>537</v>
      </c>
      <c r="D31" s="1273"/>
      <c r="E31" s="1273"/>
      <c r="F31" s="1273"/>
      <c r="G31" s="1273"/>
      <c r="H31" s="1273"/>
      <c r="I31" s="1273"/>
      <c r="J31" s="1"/>
      <c r="K31" s="1"/>
      <c r="L31" s="1"/>
      <c r="M31" s="1"/>
      <c r="N31" s="1"/>
      <c r="O31" s="1"/>
      <c r="P31" s="1"/>
      <c r="Q31" s="1"/>
      <c r="R31" s="1"/>
      <c r="S31" s="1"/>
      <c r="T31" s="1"/>
      <c r="U31" s="1"/>
      <c r="V31" s="1"/>
      <c r="W31" s="1"/>
      <c r="X31" s="1274">
        <v>121400000</v>
      </c>
      <c r="Y31" s="1275"/>
      <c r="Z31" s="1275"/>
      <c r="AA31" s="1275"/>
      <c r="AB31" s="1"/>
      <c r="AC31" s="1"/>
      <c r="AD31" s="1"/>
      <c r="AE31" s="1"/>
      <c r="AF31" s="1"/>
      <c r="AG31" s="1"/>
      <c r="AH31" s="1"/>
      <c r="AI31" s="1"/>
      <c r="AJ31" s="1"/>
      <c r="AK31" s="1"/>
      <c r="AL31" s="1"/>
      <c r="AM31" s="1"/>
      <c r="AN31" s="1"/>
      <c r="AO31" s="1"/>
      <c r="AP31" s="1"/>
      <c r="AQ31" s="1"/>
      <c r="AR31" s="1"/>
      <c r="AS31" s="1"/>
      <c r="AT31" s="1"/>
      <c r="AU31" s="1"/>
      <c r="AV31" s="1"/>
      <c r="AW31" s="1"/>
      <c r="AX31" s="1"/>
      <c r="AY31" s="1"/>
    </row>
    <row r="32" spans="1:51" ht="11.1" customHeight="1">
      <c r="A32" s="8"/>
      <c r="B32" s="8"/>
      <c r="C32" s="1284" t="s">
        <v>538</v>
      </c>
      <c r="D32" s="1285"/>
      <c r="E32" s="1285"/>
      <c r="F32" s="1285"/>
      <c r="G32" s="1285"/>
      <c r="H32" s="1285"/>
      <c r="I32" s="1285"/>
      <c r="J32" s="1285"/>
      <c r="K32" s="1285"/>
      <c r="L32" s="1285"/>
      <c r="M32" s="1285"/>
      <c r="N32" s="1285"/>
      <c r="O32" s="1285"/>
      <c r="P32" s="1285"/>
      <c r="Q32" s="1285"/>
      <c r="R32" s="1285"/>
      <c r="S32" s="1285"/>
      <c r="T32" s="1285"/>
      <c r="U32" s="1285"/>
      <c r="V32" s="1285"/>
      <c r="W32" s="1285"/>
      <c r="X32" s="1285"/>
      <c r="Y32" s="1285"/>
      <c r="Z32" s="1285"/>
      <c r="AA32" s="1285"/>
      <c r="AB32" s="1285"/>
      <c r="AC32" s="1285"/>
      <c r="AD32" s="1285"/>
      <c r="AE32" s="1285"/>
      <c r="AF32" s="1285"/>
      <c r="AG32" s="1285"/>
      <c r="AH32" s="1285"/>
      <c r="AI32" s="8"/>
      <c r="AJ32" s="1286" t="s">
        <v>19</v>
      </c>
      <c r="AK32" s="1287"/>
      <c r="AL32" s="1287"/>
      <c r="AM32" s="1287"/>
      <c r="AN32" s="8"/>
      <c r="AO32" s="8"/>
      <c r="AP32" s="8"/>
      <c r="AQ32" s="8"/>
      <c r="AR32" s="8"/>
      <c r="AS32" s="8"/>
      <c r="AT32" s="8"/>
      <c r="AU32" s="8"/>
      <c r="AV32" s="8"/>
      <c r="AW32" s="8"/>
      <c r="AX32" s="8"/>
      <c r="AY32" s="8"/>
    </row>
    <row r="33" spans="1:51" ht="11.1" customHeight="1">
      <c r="A33" s="1"/>
      <c r="B33" s="1"/>
      <c r="C33" s="1"/>
      <c r="D33" s="1"/>
      <c r="E33" s="1227" t="s">
        <v>503</v>
      </c>
      <c r="F33" s="1228"/>
      <c r="G33" s="1228"/>
      <c r="H33" s="1228"/>
      <c r="I33" s="1228"/>
      <c r="J33" s="1228"/>
      <c r="K33" s="1228"/>
      <c r="L33" s="1228"/>
      <c r="M33" s="1228"/>
      <c r="N33" s="1228"/>
      <c r="O33" s="1228"/>
      <c r="P33" s="1228"/>
      <c r="Q33" s="1228"/>
      <c r="R33" s="1228"/>
      <c r="S33" s="1228"/>
      <c r="T33" s="1228"/>
      <c r="U33" s="1228"/>
      <c r="V33" s="1228"/>
      <c r="W33" s="1228"/>
      <c r="X33" s="1228"/>
      <c r="Y33" s="1228"/>
      <c r="Z33" s="1228"/>
      <c r="AA33" s="1228"/>
      <c r="AB33" s="1228"/>
      <c r="AC33" s="1"/>
      <c r="AD33" s="1"/>
      <c r="AE33" s="1"/>
      <c r="AF33" s="1"/>
      <c r="AG33" s="1"/>
      <c r="AH33" s="1"/>
      <c r="AI33" s="1"/>
      <c r="AJ33" s="1"/>
      <c r="AK33" s="1"/>
      <c r="AL33" s="1"/>
      <c r="AM33" s="1"/>
      <c r="AN33" s="1"/>
      <c r="AO33" s="1"/>
      <c r="AP33" s="1"/>
      <c r="AQ33" s="1"/>
      <c r="AR33" s="1"/>
      <c r="AS33" s="1"/>
      <c r="AT33" s="1"/>
      <c r="AU33" s="1"/>
      <c r="AV33" s="1"/>
      <c r="AW33" s="1"/>
      <c r="AX33" s="1"/>
      <c r="AY33" s="1"/>
    </row>
    <row r="34" spans="1:51" ht="11.1" customHeight="1">
      <c r="A34" s="1"/>
      <c r="B34" s="1"/>
      <c r="C34" s="1"/>
      <c r="D34" s="1"/>
      <c r="E34" s="1"/>
      <c r="F34" s="1"/>
      <c r="G34" s="1"/>
      <c r="H34" s="1"/>
      <c r="I34" s="1278" t="s">
        <v>539</v>
      </c>
      <c r="J34" s="1279"/>
      <c r="K34" s="1279"/>
      <c r="L34" s="1279"/>
      <c r="M34" s="1279"/>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c r="AL34" s="1279"/>
      <c r="AM34" s="1279"/>
      <c r="AN34" s="1279"/>
      <c r="AO34" s="1279"/>
      <c r="AP34" s="1279"/>
      <c r="AQ34" s="1279"/>
      <c r="AR34" s="1279"/>
      <c r="AS34" s="1279"/>
      <c r="AT34" s="1279"/>
      <c r="AU34" s="1279"/>
      <c r="AV34" s="1279"/>
      <c r="AW34" s="1279"/>
      <c r="AX34" s="1279"/>
      <c r="AY34" s="1279"/>
    </row>
    <row r="35" spans="1:51" ht="9.9499999999999993" customHeight="1">
      <c r="A35" s="90" t="s">
        <v>19</v>
      </c>
      <c r="B35" s="1"/>
      <c r="C35" s="90" t="s">
        <v>19</v>
      </c>
      <c r="D35" s="1"/>
      <c r="E35" s="1270" t="s">
        <v>19</v>
      </c>
      <c r="F35" s="1271"/>
      <c r="G35" s="1"/>
      <c r="H35" s="1"/>
      <c r="I35" s="90" t="s">
        <v>19</v>
      </c>
      <c r="J35" s="1"/>
      <c r="K35" s="1270" t="s">
        <v>540</v>
      </c>
      <c r="L35" s="1271"/>
      <c r="M35" s="1"/>
      <c r="N35" s="1281">
        <v>735</v>
      </c>
      <c r="O35" s="1233"/>
      <c r="P35" s="1"/>
      <c r="Q35" s="1"/>
      <c r="R35" s="1270" t="s">
        <v>541</v>
      </c>
      <c r="S35" s="1271"/>
      <c r="T35" s="1271"/>
      <c r="U35" s="1"/>
      <c r="V35" s="90" t="s">
        <v>542</v>
      </c>
      <c r="W35" s="1"/>
      <c r="X35" s="1270" t="s">
        <v>543</v>
      </c>
      <c r="Y35" s="1271"/>
      <c r="Z35" s="1"/>
      <c r="AA35" s="91">
        <v>25000000</v>
      </c>
      <c r="AB35" s="1"/>
      <c r="AC35" s="1"/>
      <c r="AD35" s="91">
        <v>5000</v>
      </c>
      <c r="AE35" s="1"/>
      <c r="AF35" s="113">
        <v>4.9000000000000004</v>
      </c>
      <c r="AG35" s="1"/>
      <c r="AH35" s="1281" t="s">
        <v>535</v>
      </c>
      <c r="AI35" s="1233"/>
      <c r="AJ35" s="1233"/>
      <c r="AK35" s="1"/>
      <c r="AL35" s="1270" t="s">
        <v>536</v>
      </c>
      <c r="AM35" s="1271"/>
      <c r="AN35" s="1271"/>
      <c r="AO35" s="1"/>
      <c r="AP35" s="1270" t="s">
        <v>522</v>
      </c>
      <c r="AQ35" s="1271"/>
      <c r="AR35" s="1271"/>
      <c r="AS35" s="1271"/>
      <c r="AT35" s="1"/>
      <c r="AU35" s="1270" t="s">
        <v>482</v>
      </c>
      <c r="AV35" s="1271"/>
      <c r="AW35" s="1271"/>
      <c r="AX35" s="1271"/>
      <c r="AY35" s="1271"/>
    </row>
    <row r="36" spans="1:51" ht="9.9499999999999993" customHeight="1">
      <c r="A36" s="90" t="s">
        <v>19</v>
      </c>
      <c r="B36" s="1"/>
      <c r="C36" s="90" t="s">
        <v>19</v>
      </c>
      <c r="D36" s="1"/>
      <c r="E36" s="1270" t="s">
        <v>19</v>
      </c>
      <c r="F36" s="1271"/>
      <c r="G36" s="1"/>
      <c r="H36" s="1"/>
      <c r="I36" s="90" t="s">
        <v>19</v>
      </c>
      <c r="J36" s="1"/>
      <c r="K36" s="1270" t="s">
        <v>544</v>
      </c>
      <c r="L36" s="1271"/>
      <c r="M36" s="1"/>
      <c r="N36" s="1281">
        <v>1161</v>
      </c>
      <c r="O36" s="1233"/>
      <c r="P36" s="1"/>
      <c r="Q36" s="1"/>
      <c r="R36" s="1270" t="s">
        <v>541</v>
      </c>
      <c r="S36" s="1271"/>
      <c r="T36" s="1271"/>
      <c r="U36" s="1"/>
      <c r="V36" s="90" t="s">
        <v>542</v>
      </c>
      <c r="W36" s="1"/>
      <c r="X36" s="1270" t="s">
        <v>545</v>
      </c>
      <c r="Y36" s="1271"/>
      <c r="Z36" s="1"/>
      <c r="AA36" s="91">
        <v>25000000</v>
      </c>
      <c r="AB36" s="1"/>
      <c r="AC36" s="1"/>
      <c r="AD36" s="91">
        <v>5000</v>
      </c>
      <c r="AE36" s="1"/>
      <c r="AF36" s="113">
        <v>5.4</v>
      </c>
      <c r="AG36" s="1"/>
      <c r="AH36" s="1281" t="s">
        <v>535</v>
      </c>
      <c r="AI36" s="1233"/>
      <c r="AJ36" s="1233"/>
      <c r="AK36" s="1"/>
      <c r="AL36" s="1270" t="s">
        <v>536</v>
      </c>
      <c r="AM36" s="1271"/>
      <c r="AN36" s="1271"/>
      <c r="AO36" s="1"/>
      <c r="AP36" s="1270" t="s">
        <v>522</v>
      </c>
      <c r="AQ36" s="1271"/>
      <c r="AR36" s="1271"/>
      <c r="AS36" s="1271"/>
      <c r="AT36" s="1"/>
      <c r="AU36" s="1270" t="s">
        <v>482</v>
      </c>
      <c r="AV36" s="1271"/>
      <c r="AW36" s="1271"/>
      <c r="AX36" s="1271"/>
      <c r="AY36" s="1271"/>
    </row>
    <row r="37" spans="1:51" ht="9.9499999999999993" customHeight="1">
      <c r="A37" s="90" t="s">
        <v>19</v>
      </c>
      <c r="B37" s="1"/>
      <c r="C37" s="90" t="s">
        <v>19</v>
      </c>
      <c r="D37" s="1"/>
      <c r="E37" s="1270" t="s">
        <v>19</v>
      </c>
      <c r="F37" s="1271"/>
      <c r="G37" s="1"/>
      <c r="H37" s="1"/>
      <c r="I37" s="90" t="s">
        <v>19</v>
      </c>
      <c r="J37" s="1"/>
      <c r="K37" s="1270" t="s">
        <v>546</v>
      </c>
      <c r="L37" s="1271"/>
      <c r="M37" s="1"/>
      <c r="N37" s="1281">
        <v>1526</v>
      </c>
      <c r="O37" s="1233"/>
      <c r="P37" s="1"/>
      <c r="Q37" s="1"/>
      <c r="R37" s="1270" t="s">
        <v>541</v>
      </c>
      <c r="S37" s="1271"/>
      <c r="T37" s="1271"/>
      <c r="U37" s="1"/>
      <c r="V37" s="90" t="s">
        <v>542</v>
      </c>
      <c r="W37" s="1"/>
      <c r="X37" s="1270" t="s">
        <v>547</v>
      </c>
      <c r="Y37" s="1271"/>
      <c r="Z37" s="1"/>
      <c r="AA37" s="91">
        <v>25000000</v>
      </c>
      <c r="AB37" s="1"/>
      <c r="AC37" s="1"/>
      <c r="AD37" s="91">
        <v>5000</v>
      </c>
      <c r="AE37" s="1"/>
      <c r="AF37" s="113">
        <v>5.7</v>
      </c>
      <c r="AG37" s="1"/>
      <c r="AH37" s="1281" t="s">
        <v>535</v>
      </c>
      <c r="AI37" s="1233"/>
      <c r="AJ37" s="1233"/>
      <c r="AK37" s="1"/>
      <c r="AL37" s="1270" t="s">
        <v>536</v>
      </c>
      <c r="AM37" s="1271"/>
      <c r="AN37" s="1271"/>
      <c r="AO37" s="1"/>
      <c r="AP37" s="1270" t="s">
        <v>522</v>
      </c>
      <c r="AQ37" s="1271"/>
      <c r="AR37" s="1271"/>
      <c r="AS37" s="1271"/>
      <c r="AT37" s="1"/>
      <c r="AU37" s="1270" t="s">
        <v>482</v>
      </c>
      <c r="AV37" s="1271"/>
      <c r="AW37" s="1271"/>
      <c r="AX37" s="1271"/>
      <c r="AY37" s="1271"/>
    </row>
    <row r="38" spans="1:51" ht="9.9499999999999993" customHeight="1">
      <c r="A38" s="90" t="s">
        <v>19</v>
      </c>
      <c r="B38" s="1"/>
      <c r="C38" s="90" t="s">
        <v>19</v>
      </c>
      <c r="D38" s="1"/>
      <c r="E38" s="1270" t="s">
        <v>19</v>
      </c>
      <c r="F38" s="1271"/>
      <c r="G38" s="1"/>
      <c r="H38" s="1"/>
      <c r="I38" s="90" t="s">
        <v>19</v>
      </c>
      <c r="J38" s="1"/>
      <c r="K38" s="1270" t="s">
        <v>548</v>
      </c>
      <c r="L38" s="1271"/>
      <c r="M38" s="1"/>
      <c r="N38" s="1281">
        <v>1830</v>
      </c>
      <c r="O38" s="1233"/>
      <c r="P38" s="1"/>
      <c r="Q38" s="1"/>
      <c r="R38" s="1270" t="s">
        <v>541</v>
      </c>
      <c r="S38" s="1271"/>
      <c r="T38" s="1271"/>
      <c r="U38" s="1"/>
      <c r="V38" s="90" t="s">
        <v>542</v>
      </c>
      <c r="W38" s="1"/>
      <c r="X38" s="1270" t="s">
        <v>549</v>
      </c>
      <c r="Y38" s="1271"/>
      <c r="Z38" s="1"/>
      <c r="AA38" s="91">
        <v>25000000</v>
      </c>
      <c r="AB38" s="1"/>
      <c r="AC38" s="1"/>
      <c r="AD38" s="91">
        <v>5000</v>
      </c>
      <c r="AE38" s="1"/>
      <c r="AF38" s="113">
        <v>6.1</v>
      </c>
      <c r="AG38" s="1"/>
      <c r="AH38" s="1281" t="s">
        <v>535</v>
      </c>
      <c r="AI38" s="1233"/>
      <c r="AJ38" s="1233"/>
      <c r="AK38" s="1"/>
      <c r="AL38" s="1270" t="s">
        <v>536</v>
      </c>
      <c r="AM38" s="1271"/>
      <c r="AN38" s="1271"/>
      <c r="AO38" s="1"/>
      <c r="AP38" s="1270" t="s">
        <v>522</v>
      </c>
      <c r="AQ38" s="1271"/>
      <c r="AR38" s="1271"/>
      <c r="AS38" s="1271"/>
      <c r="AT38" s="1"/>
      <c r="AU38" s="1270" t="s">
        <v>482</v>
      </c>
      <c r="AV38" s="1271"/>
      <c r="AW38" s="1271"/>
      <c r="AX38" s="1271"/>
      <c r="AY38" s="1271"/>
    </row>
    <row r="39" spans="1:51" ht="11.1" customHeight="1">
      <c r="A39" s="1"/>
      <c r="B39" s="1"/>
      <c r="C39" s="1272" t="s">
        <v>550</v>
      </c>
      <c r="D39" s="1273"/>
      <c r="E39" s="1273"/>
      <c r="F39" s="1273"/>
      <c r="G39" s="1273"/>
      <c r="H39" s="1273"/>
      <c r="I39" s="1273"/>
      <c r="J39" s="1"/>
      <c r="K39" s="1"/>
      <c r="L39" s="1"/>
      <c r="M39" s="1"/>
      <c r="N39" s="1"/>
      <c r="O39" s="1"/>
      <c r="P39" s="1"/>
      <c r="Q39" s="1"/>
      <c r="R39" s="1"/>
      <c r="S39" s="1"/>
      <c r="T39" s="1"/>
      <c r="U39" s="1"/>
      <c r="V39" s="1"/>
      <c r="W39" s="1"/>
      <c r="X39" s="1274">
        <v>100000000</v>
      </c>
      <c r="Y39" s="1275"/>
      <c r="Z39" s="1275"/>
      <c r="AA39" s="1275"/>
      <c r="AB39" s="1"/>
      <c r="AC39" s="1"/>
      <c r="AD39" s="1"/>
      <c r="AE39" s="1"/>
      <c r="AF39" s="1"/>
      <c r="AG39" s="1"/>
      <c r="AH39" s="1"/>
      <c r="AI39" s="1"/>
      <c r="AJ39" s="1"/>
      <c r="AK39" s="1"/>
      <c r="AL39" s="1"/>
      <c r="AM39" s="1"/>
      <c r="AN39" s="1"/>
      <c r="AO39" s="1"/>
      <c r="AP39" s="1"/>
      <c r="AQ39" s="1"/>
      <c r="AR39" s="1"/>
      <c r="AS39" s="1"/>
      <c r="AT39" s="1"/>
      <c r="AU39" s="1"/>
      <c r="AV39" s="1"/>
      <c r="AW39" s="1"/>
      <c r="AX39" s="1"/>
      <c r="AY39" s="1"/>
    </row>
    <row r="40" spans="1:51" ht="11.1" customHeight="1">
      <c r="A40" s="1227" t="s">
        <v>167</v>
      </c>
      <c r="B40" s="1228"/>
      <c r="C40" s="1228"/>
      <c r="D40" s="1228"/>
      <c r="E40" s="1228"/>
      <c r="F40" s="1228"/>
      <c r="G40" s="1228"/>
      <c r="H40" s="1228"/>
      <c r="I40" s="1228"/>
      <c r="J40" s="66"/>
      <c r="K40" s="66"/>
      <c r="L40" s="66"/>
      <c r="M40" s="66"/>
      <c r="N40" s="66"/>
      <c r="O40" s="66"/>
      <c r="P40" s="66"/>
      <c r="Q40" s="66"/>
      <c r="R40" s="66"/>
      <c r="S40" s="66"/>
      <c r="T40" s="66"/>
      <c r="U40" s="66"/>
      <c r="V40" s="66"/>
      <c r="W40" s="66"/>
      <c r="X40" s="1276">
        <v>221400000</v>
      </c>
      <c r="Y40" s="1230"/>
      <c r="Z40" s="1230"/>
      <c r="AA40" s="1230"/>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row>
    <row r="41" spans="1:51" ht="11.1" customHeight="1">
      <c r="A41" s="1093" t="s">
        <v>551</v>
      </c>
      <c r="B41" s="1094"/>
      <c r="C41" s="1094"/>
      <c r="D41" s="1094"/>
      <c r="E41" s="1094"/>
      <c r="F41" s="1094"/>
      <c r="G41" s="1094"/>
      <c r="H41" s="1094"/>
      <c r="I41" s="1094"/>
      <c r="J41" s="1094"/>
      <c r="K41" s="1094"/>
      <c r="L41" s="16"/>
      <c r="M41" s="16"/>
      <c r="N41" s="16"/>
      <c r="O41" s="16"/>
      <c r="P41" s="16"/>
      <c r="Q41" s="16"/>
      <c r="R41" s="16"/>
      <c r="S41" s="16"/>
      <c r="T41" s="16"/>
      <c r="U41" s="16"/>
      <c r="V41" s="16"/>
      <c r="W41" s="16"/>
      <c r="X41" s="16"/>
      <c r="Y41" s="1277">
        <v>491400000</v>
      </c>
      <c r="Z41" s="1096"/>
      <c r="AA41" s="109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row>
    <row r="42" spans="1:51" ht="6.95" customHeight="1">
      <c r="A42" s="1264" t="s">
        <v>492</v>
      </c>
      <c r="B42" s="1265"/>
      <c r="C42" s="1265"/>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c r="AF42" s="1265"/>
      <c r="AG42" s="1"/>
      <c r="AH42" s="1"/>
      <c r="AI42" s="1"/>
      <c r="AJ42" s="1"/>
      <c r="AK42" s="1"/>
      <c r="AL42" s="1"/>
      <c r="AM42" s="1266" t="s">
        <v>493</v>
      </c>
      <c r="AN42" s="1267"/>
      <c r="AO42" s="1267"/>
      <c r="AP42" s="1267"/>
      <c r="AQ42" s="1267"/>
      <c r="AR42" s="1267"/>
      <c r="AS42" s="1267"/>
      <c r="AT42" s="1267"/>
      <c r="AU42" s="1267"/>
      <c r="AV42" s="1267"/>
      <c r="AW42" s="1267"/>
      <c r="AX42" s="1267"/>
      <c r="AY42" s="1"/>
    </row>
    <row r="43" spans="1:51" ht="6.95" customHeight="1">
      <c r="A43" s="1264" t="s">
        <v>494</v>
      </c>
      <c r="B43" s="1265"/>
      <c r="C43" s="1265"/>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
      <c r="AH43" s="1"/>
      <c r="AI43" s="1"/>
      <c r="AJ43" s="1"/>
      <c r="AK43" s="1"/>
      <c r="AL43" s="1"/>
      <c r="AM43" s="1"/>
      <c r="AN43" s="1"/>
      <c r="AO43" s="1"/>
      <c r="AP43" s="1"/>
      <c r="AQ43" s="1"/>
      <c r="AR43" s="1"/>
      <c r="AS43" s="1"/>
      <c r="AT43" s="1"/>
      <c r="AU43" s="1"/>
      <c r="AV43" s="1"/>
      <c r="AW43" s="1"/>
      <c r="AX43" s="1"/>
      <c r="AY43" s="1"/>
    </row>
    <row r="44" spans="1:51" ht="6.95" customHeight="1">
      <c r="A44" s="1264" t="s">
        <v>495</v>
      </c>
      <c r="B44" s="1265"/>
      <c r="C44" s="1265"/>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
      <c r="AH44" s="1"/>
      <c r="AI44" s="1"/>
      <c r="AJ44" s="1"/>
      <c r="AK44" s="1"/>
      <c r="AL44" s="1"/>
      <c r="AM44" s="1"/>
      <c r="AN44" s="1"/>
      <c r="AO44" s="1"/>
      <c r="AP44" s="1"/>
      <c r="AQ44" s="1"/>
      <c r="AR44" s="1"/>
      <c r="AS44" s="1"/>
      <c r="AT44" s="1"/>
      <c r="AU44" s="1"/>
      <c r="AV44" s="1"/>
      <c r="AW44" s="1"/>
      <c r="AX44" s="1"/>
      <c r="AY44" s="1"/>
    </row>
    <row r="45" spans="1:51" ht="6.95" customHeight="1">
      <c r="A45" s="1264" t="s">
        <v>496</v>
      </c>
      <c r="B45" s="1265"/>
      <c r="C45" s="1265"/>
      <c r="D45" s="1265"/>
      <c r="E45" s="1265"/>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
      <c r="AH45" s="1"/>
      <c r="AI45" s="1"/>
      <c r="AJ45" s="1"/>
      <c r="AK45" s="1"/>
      <c r="AL45" s="1"/>
      <c r="AM45" s="1"/>
      <c r="AN45" s="1"/>
      <c r="AO45" s="1"/>
      <c r="AP45" s="1"/>
      <c r="AQ45" s="1"/>
      <c r="AR45" s="1"/>
      <c r="AS45" s="1"/>
      <c r="AT45" s="1"/>
      <c r="AU45" s="1"/>
      <c r="AV45" s="1"/>
      <c r="AW45" s="1"/>
      <c r="AX45" s="1"/>
      <c r="AY45" s="1"/>
    </row>
    <row r="46" spans="1:51" ht="6.95" customHeight="1">
      <c r="A46" s="1268" t="s">
        <v>497</v>
      </c>
      <c r="B46" s="1269"/>
      <c r="C46" s="1269"/>
      <c r="D46" s="1269"/>
      <c r="E46" s="1269"/>
      <c r="F46" s="1269"/>
      <c r="G46" s="1269"/>
      <c r="H46" s="1269"/>
      <c r="I46" s="1269"/>
      <c r="J46" s="1269"/>
      <c r="K46" s="1269"/>
      <c r="L46" s="1269"/>
      <c r="M46" s="1269"/>
      <c r="N46" s="1269"/>
      <c r="O46" s="1269"/>
      <c r="P46" s="1269"/>
      <c r="Q46" s="1269"/>
      <c r="R46" s="1269"/>
      <c r="S46" s="1269"/>
      <c r="T46" s="1269"/>
      <c r="U46" s="1269"/>
      <c r="V46" s="1269"/>
      <c r="W46" s="1269"/>
      <c r="X46" s="1269"/>
      <c r="Y46" s="1269"/>
      <c r="Z46" s="1269"/>
      <c r="AA46" s="1269"/>
      <c r="AB46" s="1269"/>
      <c r="AC46" s="1269"/>
      <c r="AD46" s="1269"/>
      <c r="AE46" s="1269"/>
      <c r="AF46" s="1269"/>
      <c r="AG46" s="1269"/>
      <c r="AH46" s="1269"/>
      <c r="AI46" s="1269"/>
      <c r="AJ46" s="1269"/>
      <c r="AK46" s="1269"/>
      <c r="AL46" s="1269"/>
      <c r="AM46" s="1269"/>
      <c r="AN46" s="1269"/>
      <c r="AO46" s="1269"/>
      <c r="AP46" s="1269"/>
      <c r="AQ46" s="1269"/>
      <c r="AR46" s="1269"/>
      <c r="AS46" s="1269"/>
      <c r="AT46" s="1269"/>
      <c r="AU46" s="1269"/>
      <c r="AV46" s="1269"/>
      <c r="AW46" s="1269"/>
      <c r="AX46" s="1269"/>
      <c r="AY46" s="1269"/>
    </row>
    <row r="47" spans="1:51" ht="11.1" customHeight="1">
      <c r="A47" s="1264" t="s">
        <v>498</v>
      </c>
      <c r="B47" s="1265"/>
      <c r="C47" s="1265"/>
      <c r="D47" s="1265"/>
      <c r="E47" s="1265"/>
      <c r="F47" s="1265"/>
      <c r="G47" s="1265"/>
      <c r="H47" s="1265"/>
      <c r="I47" s="1265"/>
      <c r="J47" s="1265"/>
      <c r="K47" s="1265"/>
      <c r="L47" s="1265"/>
      <c r="M47" s="1265"/>
      <c r="N47" s="1265"/>
      <c r="O47" s="1265"/>
      <c r="P47" s="1265"/>
      <c r="Q47" s="1265"/>
      <c r="R47" s="1265"/>
      <c r="S47" s="1265"/>
      <c r="T47" s="1265"/>
      <c r="U47" s="1265"/>
      <c r="V47" s="1265"/>
      <c r="W47" s="1265"/>
      <c r="X47" s="1265"/>
      <c r="Y47" s="1265"/>
      <c r="Z47" s="1265"/>
      <c r="AA47" s="1265"/>
      <c r="AB47" s="1265"/>
      <c r="AC47" s="1265"/>
      <c r="AD47" s="1265"/>
      <c r="AE47" s="1265"/>
      <c r="AF47" s="1265"/>
      <c r="AG47" s="1265"/>
      <c r="AH47" s="1265"/>
      <c r="AI47" s="1265"/>
      <c r="AJ47" s="1265"/>
      <c r="AK47" s="1265"/>
      <c r="AL47" s="1265"/>
      <c r="AM47" s="1265"/>
      <c r="AN47" s="1265"/>
      <c r="AO47" s="1265"/>
      <c r="AP47" s="1265"/>
      <c r="AQ47" s="1265"/>
      <c r="AR47" s="1265"/>
      <c r="AS47" s="1265"/>
      <c r="AT47" s="1265"/>
      <c r="AU47" s="1265"/>
      <c r="AV47" s="1265"/>
      <c r="AW47" s="1265"/>
      <c r="AX47" s="1265"/>
      <c r="AY47" s="1265"/>
    </row>
    <row r="48" spans="1:51" ht="15.95" customHeight="1">
      <c r="A48" s="1264" t="s">
        <v>499</v>
      </c>
      <c r="B48" s="1265"/>
      <c r="C48" s="1265"/>
      <c r="D48" s="1265"/>
      <c r="E48" s="1265"/>
      <c r="F48" s="1265"/>
      <c r="G48" s="1265"/>
      <c r="H48" s="1265"/>
      <c r="I48" s="1265"/>
      <c r="J48" s="1265"/>
      <c r="K48" s="1265"/>
      <c r="L48" s="1265"/>
      <c r="M48" s="1265"/>
      <c r="N48" s="1265"/>
      <c r="O48" s="1265"/>
      <c r="P48" s="1265"/>
      <c r="Q48" s="1265"/>
      <c r="R48" s="1265"/>
      <c r="S48" s="1265"/>
      <c r="T48" s="1265"/>
      <c r="U48" s="1265"/>
      <c r="V48" s="1265"/>
      <c r="W48" s="1265"/>
      <c r="X48" s="1265"/>
      <c r="Y48" s="1265"/>
      <c r="Z48" s="1265"/>
      <c r="AA48" s="1265"/>
      <c r="AB48" s="1265"/>
      <c r="AC48" s="1265"/>
      <c r="AD48" s="1265"/>
      <c r="AE48" s="1265"/>
      <c r="AF48" s="1265"/>
      <c r="AG48" s="1265"/>
      <c r="AH48" s="1265"/>
      <c r="AI48" s="1265"/>
      <c r="AJ48" s="1265"/>
      <c r="AK48" s="1265"/>
      <c r="AL48" s="1265"/>
      <c r="AM48" s="1265"/>
      <c r="AN48" s="1265"/>
      <c r="AO48" s="1265"/>
      <c r="AP48" s="1265"/>
      <c r="AQ48" s="1265"/>
      <c r="AR48" s="1265"/>
      <c r="AS48" s="1265"/>
      <c r="AT48" s="1265"/>
      <c r="AU48" s="1265"/>
      <c r="AV48" s="1265"/>
      <c r="AW48" s="1265"/>
      <c r="AX48" s="1265"/>
      <c r="AY48" s="1265"/>
    </row>
  </sheetData>
  <mergeCells count="159">
    <mergeCell ref="AS1:AY1"/>
    <mergeCell ref="F2:AP2"/>
    <mergeCell ref="AR3:AU3"/>
    <mergeCell ref="AX3:AY3"/>
    <mergeCell ref="A4:AX4"/>
    <mergeCell ref="A5:AX5"/>
    <mergeCell ref="AH8:AJ8"/>
    <mergeCell ref="AL8:AN8"/>
    <mergeCell ref="AP8:AS8"/>
    <mergeCell ref="AU8:AY8"/>
    <mergeCell ref="A9:N9"/>
    <mergeCell ref="Q9:S9"/>
    <mergeCell ref="AJ9:AM9"/>
    <mergeCell ref="A6:R6"/>
    <mergeCell ref="S6:AX6"/>
    <mergeCell ref="A7:AA7"/>
    <mergeCell ref="AD7:AX7"/>
    <mergeCell ref="E8:G8"/>
    <mergeCell ref="K8:L8"/>
    <mergeCell ref="N8:O8"/>
    <mergeCell ref="R8:T8"/>
    <mergeCell ref="X8:Y8"/>
    <mergeCell ref="AA8:AB8"/>
    <mergeCell ref="C10:AH10"/>
    <mergeCell ref="AJ10:AM10"/>
    <mergeCell ref="E11:AB11"/>
    <mergeCell ref="I12:AY12"/>
    <mergeCell ref="E13:F13"/>
    <mergeCell ref="K13:L13"/>
    <mergeCell ref="N13:O13"/>
    <mergeCell ref="R13:T13"/>
    <mergeCell ref="X13:Y13"/>
    <mergeCell ref="AH13:AJ13"/>
    <mergeCell ref="AL13:AN13"/>
    <mergeCell ref="AP13:AS13"/>
    <mergeCell ref="AU13:AY13"/>
    <mergeCell ref="C18:AH18"/>
    <mergeCell ref="AJ18:AM18"/>
    <mergeCell ref="E19:AB19"/>
    <mergeCell ref="AP14:AS14"/>
    <mergeCell ref="AU14:AY14"/>
    <mergeCell ref="C15:I15"/>
    <mergeCell ref="X15:AA15"/>
    <mergeCell ref="A16:I16"/>
    <mergeCell ref="X16:AA16"/>
    <mergeCell ref="E14:F14"/>
    <mergeCell ref="K14:L14"/>
    <mergeCell ref="N14:O14"/>
    <mergeCell ref="R14:T14"/>
    <mergeCell ref="X14:Y14"/>
    <mergeCell ref="AH14:AJ14"/>
    <mergeCell ref="AL14:AN14"/>
    <mergeCell ref="A17:N17"/>
    <mergeCell ref="Q17:S17"/>
    <mergeCell ref="AJ17:AM17"/>
    <mergeCell ref="I20:AY20"/>
    <mergeCell ref="E21:F21"/>
    <mergeCell ref="K21:L21"/>
    <mergeCell ref="N21:O21"/>
    <mergeCell ref="R21:T21"/>
    <mergeCell ref="X21:Y21"/>
    <mergeCell ref="AH21:AJ21"/>
    <mergeCell ref="AL21:AN21"/>
    <mergeCell ref="AP21:AS21"/>
    <mergeCell ref="AU21:AY21"/>
    <mergeCell ref="AL22:AN22"/>
    <mergeCell ref="AP22:AS22"/>
    <mergeCell ref="AU22:AY22"/>
    <mergeCell ref="E23:F23"/>
    <mergeCell ref="K23:L23"/>
    <mergeCell ref="N23:O23"/>
    <mergeCell ref="R23:T23"/>
    <mergeCell ref="X23:Y23"/>
    <mergeCell ref="AH23:AJ23"/>
    <mergeCell ref="AL23:AN23"/>
    <mergeCell ref="E22:F22"/>
    <mergeCell ref="K22:L22"/>
    <mergeCell ref="N22:O22"/>
    <mergeCell ref="R22:T22"/>
    <mergeCell ref="X22:Y22"/>
    <mergeCell ref="AH22:AJ22"/>
    <mergeCell ref="A26:N26"/>
    <mergeCell ref="Q26:S26"/>
    <mergeCell ref="AJ26:AM26"/>
    <mergeCell ref="C27:AH27"/>
    <mergeCell ref="AJ27:AM27"/>
    <mergeCell ref="E28:AB28"/>
    <mergeCell ref="AP23:AS23"/>
    <mergeCell ref="AU23:AY23"/>
    <mergeCell ref="C24:I24"/>
    <mergeCell ref="X24:AA24"/>
    <mergeCell ref="A25:I25"/>
    <mergeCell ref="X25:AA25"/>
    <mergeCell ref="C31:I31"/>
    <mergeCell ref="X31:AA31"/>
    <mergeCell ref="C32:AH32"/>
    <mergeCell ref="AJ32:AM32"/>
    <mergeCell ref="E33:AB33"/>
    <mergeCell ref="I34:AY34"/>
    <mergeCell ref="I29:AY29"/>
    <mergeCell ref="E30:F30"/>
    <mergeCell ref="K30:L30"/>
    <mergeCell ref="N30:O30"/>
    <mergeCell ref="R30:T30"/>
    <mergeCell ref="X30:Y30"/>
    <mergeCell ref="AH30:AJ30"/>
    <mergeCell ref="AL30:AN30"/>
    <mergeCell ref="AP30:AS30"/>
    <mergeCell ref="AU30:AY30"/>
    <mergeCell ref="AL35:AN35"/>
    <mergeCell ref="AP35:AS35"/>
    <mergeCell ref="AU35:AY35"/>
    <mergeCell ref="E36:F36"/>
    <mergeCell ref="K36:L36"/>
    <mergeCell ref="N36:O36"/>
    <mergeCell ref="R36:T36"/>
    <mergeCell ref="X36:Y36"/>
    <mergeCell ref="AH36:AJ36"/>
    <mergeCell ref="AL36:AN36"/>
    <mergeCell ref="E35:F35"/>
    <mergeCell ref="K35:L35"/>
    <mergeCell ref="N35:O35"/>
    <mergeCell ref="R35:T35"/>
    <mergeCell ref="X35:Y35"/>
    <mergeCell ref="AH35:AJ35"/>
    <mergeCell ref="AP36:AS36"/>
    <mergeCell ref="AU36:AY36"/>
    <mergeCell ref="E37:F37"/>
    <mergeCell ref="K37:L37"/>
    <mergeCell ref="N37:O37"/>
    <mergeCell ref="R37:T37"/>
    <mergeCell ref="X37:Y37"/>
    <mergeCell ref="AH37:AJ37"/>
    <mergeCell ref="AL37:AN37"/>
    <mergeCell ref="AP37:AS37"/>
    <mergeCell ref="AU37:AY37"/>
    <mergeCell ref="E38:F38"/>
    <mergeCell ref="K38:L38"/>
    <mergeCell ref="N38:O38"/>
    <mergeCell ref="R38:T38"/>
    <mergeCell ref="X38:Y38"/>
    <mergeCell ref="AH38:AJ38"/>
    <mergeCell ref="AL38:AN38"/>
    <mergeCell ref="AP38:AS38"/>
    <mergeCell ref="AU38:AY38"/>
    <mergeCell ref="A47:AY47"/>
    <mergeCell ref="A48:AY48"/>
    <mergeCell ref="A42:AF42"/>
    <mergeCell ref="AM42:AX42"/>
    <mergeCell ref="A43:AF43"/>
    <mergeCell ref="A44:AF44"/>
    <mergeCell ref="A45:AF45"/>
    <mergeCell ref="A46:AY46"/>
    <mergeCell ref="C39:I39"/>
    <mergeCell ref="X39:AA39"/>
    <mergeCell ref="A40:I40"/>
    <mergeCell ref="X40:AA40"/>
    <mergeCell ref="A41:K41"/>
    <mergeCell ref="Y41:AA41"/>
  </mergeCells>
  <hyperlinks>
    <hyperlink ref="AZ1" location="Indice!B3" display="Indice" xr:uid="{06658CD2-7EC3-4F54-B8AF-B1B7CA8950A6}"/>
  </hyperlinks>
  <pageMargins left="0" right="0" top="0" bottom="0" header="0" footer="0"/>
  <pageSetup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2F9FA-3FC3-478F-AC1F-9B61DD0C4693}">
  <sheetPr>
    <outlinePr summaryBelow="0"/>
  </sheetPr>
  <dimension ref="A1:AK19"/>
  <sheetViews>
    <sheetView workbookViewId="0">
      <selection activeCell="AC19" sqref="AC19"/>
    </sheetView>
  </sheetViews>
  <sheetFormatPr baseColWidth="10" defaultColWidth="9.140625" defaultRowHeight="15"/>
  <cols>
    <col min="1" max="1" width="4.28515625" customWidth="1"/>
    <col min="2" max="2" width="0.42578125" customWidth="1"/>
    <col min="3" max="3" width="4" customWidth="1"/>
    <col min="4" max="4" width="4.85546875" customWidth="1"/>
    <col min="5" max="5" width="0.42578125" customWidth="1"/>
    <col min="6" max="6" width="6.7109375" customWidth="1"/>
    <col min="7" max="7" width="0.42578125" customWidth="1"/>
    <col min="8" max="8" width="6.7109375" customWidth="1"/>
    <col min="9" max="9" width="0.42578125" customWidth="1"/>
    <col min="10" max="10" width="6.7109375" customWidth="1"/>
    <col min="11" max="11" width="0.42578125" customWidth="1"/>
    <col min="12" max="12" width="6.7109375" customWidth="1"/>
    <col min="13" max="13" width="0.42578125" customWidth="1"/>
    <col min="14" max="14" width="6.7109375" customWidth="1"/>
    <col min="15" max="15" width="0.42578125" customWidth="1"/>
    <col min="16" max="16" width="6.7109375" customWidth="1"/>
    <col min="17" max="17" width="0.42578125" customWidth="1"/>
    <col min="18" max="18" width="5.140625" customWidth="1"/>
    <col min="19" max="19" width="1.42578125" customWidth="1"/>
    <col min="20" max="20" width="0.42578125" customWidth="1"/>
    <col min="21" max="21" width="3" customWidth="1"/>
    <col min="22" max="22" width="5.28515625" customWidth="1"/>
    <col min="23" max="23" width="0.42578125" customWidth="1"/>
    <col min="24" max="24" width="0.28515625" customWidth="1"/>
    <col min="25" max="25" width="6.28515625" customWidth="1"/>
    <col min="26" max="26" width="0.42578125" customWidth="1"/>
    <col min="27" max="27" width="8.42578125" customWidth="1"/>
    <col min="28" max="28" width="0.42578125" customWidth="1"/>
    <col min="29" max="29" width="8.140625" customWidth="1"/>
    <col min="30" max="30" width="0.140625" customWidth="1"/>
    <col min="31" max="31" width="0.28515625" customWidth="1"/>
    <col min="32" max="32" width="1" customWidth="1"/>
    <col min="33" max="33" width="1.42578125" customWidth="1"/>
    <col min="34" max="34" width="0.140625" customWidth="1"/>
    <col min="35" max="35" width="1.85546875" customWidth="1"/>
    <col min="36" max="36" width="6" customWidth="1"/>
  </cols>
  <sheetData>
    <row r="1" spans="1:37">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076" t="s">
        <v>0</v>
      </c>
      <c r="AH1" s="1077"/>
      <c r="AI1" s="1077"/>
      <c r="AJ1" s="1077"/>
      <c r="AK1" s="1032" t="s">
        <v>3055</v>
      </c>
    </row>
    <row r="2" spans="1:37" ht="18.95" customHeight="1">
      <c r="A2" s="1"/>
      <c r="B2" s="1"/>
      <c r="C2" s="1"/>
      <c r="D2" s="1078" t="s">
        <v>455</v>
      </c>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079"/>
      <c r="AE2" s="1"/>
      <c r="AF2" s="1"/>
      <c r="AG2" s="2"/>
      <c r="AH2" s="2"/>
      <c r="AI2" s="2"/>
      <c r="AJ2" s="2"/>
    </row>
    <row r="3" spans="1:37" ht="9.9499999999999993" customHeight="1">
      <c r="A3" s="1"/>
      <c r="B3" s="1"/>
      <c r="C3" s="1"/>
      <c r="D3" s="3"/>
      <c r="E3" s="3"/>
      <c r="F3" s="3"/>
      <c r="G3" s="3"/>
      <c r="H3" s="3"/>
      <c r="I3" s="3"/>
      <c r="J3" s="3"/>
      <c r="K3" s="3"/>
      <c r="L3" s="3"/>
      <c r="M3" s="3"/>
      <c r="N3" s="3"/>
      <c r="O3" s="3"/>
      <c r="P3" s="3"/>
      <c r="Q3" s="3"/>
      <c r="R3" s="3"/>
      <c r="S3" s="3"/>
      <c r="T3" s="3"/>
      <c r="U3" s="3"/>
      <c r="V3" s="3"/>
      <c r="W3" s="3"/>
      <c r="X3" s="3"/>
      <c r="Y3" s="3"/>
      <c r="Z3" s="3"/>
      <c r="AA3" s="3"/>
      <c r="AB3" s="3"/>
      <c r="AC3" s="3"/>
      <c r="AD3" s="3"/>
      <c r="AE3" s="1076">
        <v>1</v>
      </c>
      <c r="AF3" s="1077"/>
      <c r="AG3" s="1077"/>
      <c r="AH3" s="1"/>
      <c r="AI3" s="14" t="s">
        <v>2</v>
      </c>
      <c r="AJ3" s="14">
        <v>1</v>
      </c>
    </row>
    <row r="4" spans="1:37" ht="14.1" customHeight="1">
      <c r="A4" s="1080" t="s">
        <v>16</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1"/>
      <c r="AG4" s="1081"/>
      <c r="AH4" s="1081"/>
      <c r="AI4" s="1081"/>
      <c r="AJ4" s="1081"/>
    </row>
    <row r="5" spans="1:37" ht="12" customHeight="1">
      <c r="A5" s="1298" t="s">
        <v>552</v>
      </c>
      <c r="B5" s="1299"/>
      <c r="C5" s="1299"/>
      <c r="D5" s="1299"/>
      <c r="E5" s="1299"/>
      <c r="F5" s="1299"/>
      <c r="G5" s="1299"/>
      <c r="H5" s="1299"/>
      <c r="I5" s="1299"/>
      <c r="J5" s="1299"/>
      <c r="K5" s="1299"/>
      <c r="L5" s="1299"/>
      <c r="M5" s="1299"/>
      <c r="N5" s="1299"/>
      <c r="O5" s="1299"/>
      <c r="P5" s="1299"/>
      <c r="Q5" s="1299"/>
      <c r="R5" s="1299"/>
      <c r="S5" s="1299"/>
      <c r="T5" s="1299"/>
      <c r="U5" s="1299"/>
      <c r="V5" s="1299"/>
      <c r="W5" s="1299"/>
      <c r="X5" s="1299"/>
      <c r="Y5" s="1299"/>
      <c r="Z5" s="1299"/>
      <c r="AA5" s="1299"/>
      <c r="AB5" s="1299"/>
      <c r="AC5" s="1299"/>
      <c r="AD5" s="1299"/>
      <c r="AE5" s="1299"/>
      <c r="AF5" s="1299"/>
      <c r="AG5" s="1299"/>
      <c r="AH5" s="1299"/>
      <c r="AI5" s="1299"/>
      <c r="AJ5" s="1299"/>
    </row>
    <row r="6" spans="1:37" ht="12" customHeight="1">
      <c r="A6" s="1070" t="s">
        <v>553</v>
      </c>
      <c r="B6" s="1071"/>
      <c r="C6" s="1071"/>
      <c r="D6" s="1071"/>
      <c r="E6" s="1071"/>
      <c r="F6" s="1071"/>
      <c r="G6" s="1071"/>
      <c r="H6" s="1071"/>
      <c r="I6" s="1071"/>
      <c r="J6" s="1071"/>
      <c r="K6" s="1071"/>
      <c r="L6" s="1071"/>
      <c r="M6" s="1071"/>
      <c r="N6" s="1071"/>
      <c r="O6" s="1071"/>
      <c r="P6" s="1071"/>
      <c r="Q6" s="1071"/>
      <c r="R6" s="1071"/>
      <c r="S6" s="1071"/>
      <c r="T6" s="1071"/>
      <c r="U6" s="1071"/>
      <c r="V6" s="1296" t="s">
        <v>19</v>
      </c>
      <c r="W6" s="1297"/>
      <c r="X6" s="1297"/>
      <c r="Y6" s="1297"/>
      <c r="Z6" s="1297"/>
      <c r="AA6" s="1297"/>
      <c r="AB6" s="1297"/>
      <c r="AC6" s="1297"/>
      <c r="AD6" s="1297"/>
      <c r="AE6" s="1297"/>
      <c r="AF6" s="1297"/>
      <c r="AG6" s="1297"/>
      <c r="AH6" s="1297"/>
      <c r="AI6" s="1297"/>
      <c r="AJ6" s="1297"/>
    </row>
    <row r="7" spans="1:37" ht="12" customHeight="1">
      <c r="A7" s="1070" t="s">
        <v>554</v>
      </c>
      <c r="B7" s="1071"/>
      <c r="C7" s="1071"/>
      <c r="D7" s="1071"/>
      <c r="E7" s="1071"/>
      <c r="F7" s="1071"/>
      <c r="G7" s="1071"/>
      <c r="H7" s="1071"/>
      <c r="I7" s="1071"/>
      <c r="J7" s="1071"/>
      <c r="K7" s="1071"/>
      <c r="L7" s="1071"/>
      <c r="M7" s="1071"/>
      <c r="N7" s="1071"/>
      <c r="O7" s="1071"/>
      <c r="P7" s="1071"/>
      <c r="Q7" s="1071"/>
      <c r="R7" s="1071"/>
      <c r="S7" s="1071"/>
      <c r="T7" s="1071"/>
      <c r="U7" s="1071"/>
      <c r="V7" s="1296" t="s">
        <v>19</v>
      </c>
      <c r="W7" s="1297"/>
      <c r="X7" s="1297"/>
      <c r="Y7" s="1297"/>
      <c r="Z7" s="1297"/>
      <c r="AA7" s="1297"/>
      <c r="AB7" s="1297"/>
      <c r="AC7" s="1297"/>
      <c r="AD7" s="1297"/>
      <c r="AE7" s="1297"/>
      <c r="AF7" s="1297"/>
      <c r="AG7" s="1297"/>
      <c r="AH7" s="1297"/>
      <c r="AI7" s="1297"/>
      <c r="AJ7" s="1297"/>
    </row>
    <row r="8" spans="1:37" ht="12" customHeight="1">
      <c r="A8" s="1070" t="s">
        <v>457</v>
      </c>
      <c r="B8" s="1071"/>
      <c r="C8" s="1071"/>
      <c r="D8" s="1071"/>
      <c r="E8" s="1071"/>
      <c r="F8" s="1071"/>
      <c r="G8" s="1071"/>
      <c r="H8" s="1071"/>
      <c r="I8" s="1071"/>
      <c r="J8" s="1071"/>
      <c r="K8" s="1071"/>
      <c r="L8" s="1071"/>
      <c r="M8" s="1071"/>
      <c r="N8" s="1071"/>
      <c r="O8" s="1071"/>
      <c r="P8" s="1071"/>
      <c r="Q8" s="1071"/>
      <c r="R8" s="1071"/>
      <c r="S8" s="1071"/>
      <c r="T8" s="1071"/>
      <c r="U8" s="1071"/>
      <c r="V8" s="1296" t="s">
        <v>19</v>
      </c>
      <c r="W8" s="1297"/>
      <c r="X8" s="1297"/>
      <c r="Y8" s="1297"/>
      <c r="Z8" s="1297"/>
      <c r="AA8" s="1297"/>
      <c r="AB8" s="1297"/>
      <c r="AC8" s="1297"/>
      <c r="AD8" s="1297"/>
      <c r="AE8" s="1297"/>
      <c r="AF8" s="1297"/>
      <c r="AG8" s="1297"/>
      <c r="AH8" s="1297"/>
      <c r="AI8" s="1297"/>
      <c r="AJ8" s="1297"/>
    </row>
    <row r="9" spans="1:37" s="1041" customFormat="1" ht="11.1" customHeight="1">
      <c r="A9" s="57" t="s">
        <v>19</v>
      </c>
      <c r="B9" s="1044"/>
      <c r="C9" s="1167" t="s">
        <v>200</v>
      </c>
      <c r="D9" s="1140"/>
      <c r="E9" s="1044"/>
      <c r="F9" s="52" t="s">
        <v>201</v>
      </c>
      <c r="G9" s="1044"/>
      <c r="H9" s="52" t="s">
        <v>202</v>
      </c>
      <c r="I9" s="1044"/>
      <c r="J9" s="52" t="s">
        <v>203</v>
      </c>
      <c r="K9" s="1044"/>
      <c r="L9" s="52" t="s">
        <v>204</v>
      </c>
      <c r="M9" s="1044"/>
      <c r="N9" s="52" t="s">
        <v>205</v>
      </c>
      <c r="O9" s="1044"/>
      <c r="P9" s="52" t="s">
        <v>206</v>
      </c>
      <c r="Q9" s="1044"/>
      <c r="R9" s="1167" t="s">
        <v>207</v>
      </c>
      <c r="S9" s="1140"/>
      <c r="T9" s="1044"/>
      <c r="U9" s="1167" t="s">
        <v>208</v>
      </c>
      <c r="V9" s="1140"/>
      <c r="W9" s="1044"/>
      <c r="X9" s="1167" t="s">
        <v>209</v>
      </c>
      <c r="Y9" s="1140"/>
      <c r="Z9" s="1044"/>
      <c r="AA9" s="52" t="s">
        <v>210</v>
      </c>
      <c r="AB9" s="1044"/>
      <c r="AC9" s="52" t="s">
        <v>211</v>
      </c>
      <c r="AD9" s="1044"/>
      <c r="AE9" s="1044"/>
      <c r="AF9" s="1167" t="s">
        <v>9</v>
      </c>
      <c r="AG9" s="1140"/>
      <c r="AH9" s="1140"/>
      <c r="AI9" s="1140"/>
      <c r="AJ9" s="1140"/>
    </row>
    <row r="10" spans="1:37" ht="11.1" customHeight="1">
      <c r="A10" s="1216" t="s">
        <v>555</v>
      </c>
      <c r="B10" s="1217"/>
      <c r="C10" s="1217"/>
      <c r="D10" s="1217"/>
      <c r="E10" s="1217"/>
      <c r="F10" s="1217"/>
      <c r="G10" s="1217"/>
      <c r="H10" s="1217"/>
      <c r="I10" s="1217"/>
      <c r="J10" s="1217"/>
      <c r="K10" s="1217"/>
      <c r="L10" s="1217"/>
      <c r="M10" s="1217"/>
      <c r="N10" s="1217"/>
      <c r="O10" s="1217"/>
      <c r="P10" s="1217"/>
      <c r="Q10" s="1217"/>
      <c r="R10" s="1217"/>
      <c r="S10" s="1217"/>
      <c r="T10" s="1217"/>
      <c r="U10" s="1217"/>
      <c r="V10" s="1217"/>
      <c r="W10" s="1217"/>
      <c r="X10" s="1217"/>
      <c r="Y10" s="1217"/>
      <c r="Z10" s="1217"/>
      <c r="AA10" s="1217"/>
      <c r="AB10" s="1217"/>
      <c r="AC10" s="1217"/>
      <c r="AD10" s="1217"/>
      <c r="AE10" s="1217"/>
      <c r="AF10" s="1217"/>
      <c r="AG10" s="1217"/>
      <c r="AH10" s="1217"/>
      <c r="AI10" s="1217"/>
      <c r="AJ10" s="1217"/>
    </row>
    <row r="11" spans="1:37" ht="11.1" customHeight="1">
      <c r="A11" s="1213" t="s">
        <v>556</v>
      </c>
      <c r="B11" s="1214"/>
      <c r="C11" s="1214"/>
      <c r="D11" s="1214"/>
      <c r="E11" s="1214"/>
      <c r="F11" s="1214"/>
      <c r="G11" s="1214"/>
      <c r="H11" s="1214"/>
      <c r="I11" s="1214"/>
      <c r="J11" s="1214"/>
      <c r="K11" s="1214"/>
      <c r="L11" s="1214"/>
      <c r="M11" s="1214"/>
      <c r="N11" s="1214"/>
      <c r="O11" s="1214"/>
      <c r="P11" s="1214"/>
      <c r="Q11" s="1214"/>
      <c r="R11" s="1214"/>
      <c r="S11" s="1214"/>
      <c r="T11" s="1214"/>
      <c r="U11" s="1214"/>
      <c r="V11" s="1214"/>
      <c r="W11" s="1214"/>
      <c r="X11" s="1214"/>
      <c r="Y11" s="1214"/>
      <c r="Z11" s="1214"/>
      <c r="AA11" s="1214"/>
      <c r="AB11" s="1214"/>
      <c r="AC11" s="1214"/>
      <c r="AD11" s="1214"/>
      <c r="AE11" s="1214"/>
      <c r="AF11" s="1214"/>
      <c r="AG11" s="1214"/>
      <c r="AH11" s="1214"/>
      <c r="AI11" s="1214"/>
      <c r="AJ11" s="1214"/>
    </row>
    <row r="12" spans="1:37" ht="8.1" customHeight="1">
      <c r="A12" s="114" t="s">
        <v>19</v>
      </c>
      <c r="B12" s="1"/>
      <c r="C12" s="1294">
        <v>3814869</v>
      </c>
      <c r="D12" s="1295"/>
      <c r="E12" s="1"/>
      <c r="F12" s="115" t="s">
        <v>19</v>
      </c>
      <c r="G12" s="1"/>
      <c r="H12" s="115" t="s">
        <v>19</v>
      </c>
      <c r="I12" s="1"/>
      <c r="J12" s="115" t="s">
        <v>19</v>
      </c>
      <c r="K12" s="1"/>
      <c r="L12" s="115" t="s">
        <v>19</v>
      </c>
      <c r="M12" s="1"/>
      <c r="N12" s="115" t="s">
        <v>19</v>
      </c>
      <c r="O12" s="1"/>
      <c r="P12" s="115" t="s">
        <v>19</v>
      </c>
      <c r="Q12" s="1"/>
      <c r="R12" s="1294" t="s">
        <v>19</v>
      </c>
      <c r="S12" s="1295"/>
      <c r="T12" s="1"/>
      <c r="U12" s="1294" t="s">
        <v>19</v>
      </c>
      <c r="V12" s="1295"/>
      <c r="W12" s="1"/>
      <c r="X12" s="1294" t="s">
        <v>19</v>
      </c>
      <c r="Y12" s="1295"/>
      <c r="Z12" s="1"/>
      <c r="AA12" s="115" t="s">
        <v>19</v>
      </c>
      <c r="AB12" s="1"/>
      <c r="AC12" s="115" t="s">
        <v>19</v>
      </c>
      <c r="AD12" s="1"/>
      <c r="AE12" s="1"/>
      <c r="AF12" s="1294">
        <v>3814869</v>
      </c>
      <c r="AG12" s="1295"/>
      <c r="AH12" s="1295"/>
      <c r="AI12" s="1295"/>
      <c r="AJ12" s="1295"/>
    </row>
    <row r="13" spans="1:37" ht="11.1" customHeight="1">
      <c r="A13" s="1216" t="s">
        <v>557</v>
      </c>
      <c r="B13" s="1217"/>
      <c r="C13" s="1217"/>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row>
    <row r="14" spans="1:37" ht="11.1" customHeight="1">
      <c r="A14" s="1213" t="s">
        <v>558</v>
      </c>
      <c r="B14" s="1214"/>
      <c r="C14" s="1214"/>
      <c r="D14" s="1214"/>
      <c r="E14" s="1214"/>
      <c r="F14" s="1214"/>
      <c r="G14" s="1214"/>
      <c r="H14" s="1214"/>
      <c r="I14" s="1214"/>
      <c r="J14" s="1214"/>
      <c r="K14" s="1214"/>
      <c r="L14" s="1214"/>
      <c r="M14" s="1214"/>
      <c r="N14" s="1214"/>
      <c r="O14" s="1214"/>
      <c r="P14" s="1214"/>
      <c r="Q14" s="1214"/>
      <c r="R14" s="1214"/>
      <c r="S14" s="1214"/>
      <c r="T14" s="1214"/>
      <c r="U14" s="1214"/>
      <c r="V14" s="1214"/>
      <c r="W14" s="1214"/>
      <c r="X14" s="1214"/>
      <c r="Y14" s="1214"/>
      <c r="Z14" s="1214"/>
      <c r="AA14" s="1214"/>
      <c r="AB14" s="1214"/>
      <c r="AC14" s="1214"/>
      <c r="AD14" s="1214"/>
      <c r="AE14" s="1214"/>
      <c r="AF14" s="1214"/>
      <c r="AG14" s="1214"/>
      <c r="AH14" s="1214"/>
      <c r="AI14" s="1214"/>
      <c r="AJ14" s="1214"/>
    </row>
    <row r="15" spans="1:37" ht="8.1" customHeight="1">
      <c r="A15" s="114" t="s">
        <v>19</v>
      </c>
      <c r="B15" s="1"/>
      <c r="C15" s="1294">
        <v>47996793</v>
      </c>
      <c r="D15" s="1295"/>
      <c r="E15" s="1"/>
      <c r="F15" s="115" t="s">
        <v>19</v>
      </c>
      <c r="G15" s="1"/>
      <c r="H15" s="115" t="s">
        <v>19</v>
      </c>
      <c r="I15" s="1"/>
      <c r="J15" s="115" t="s">
        <v>19</v>
      </c>
      <c r="K15" s="1"/>
      <c r="L15" s="115" t="s">
        <v>19</v>
      </c>
      <c r="M15" s="1"/>
      <c r="N15" s="115" t="s">
        <v>19</v>
      </c>
      <c r="O15" s="1"/>
      <c r="P15" s="115" t="s">
        <v>19</v>
      </c>
      <c r="Q15" s="1"/>
      <c r="R15" s="1294" t="s">
        <v>19</v>
      </c>
      <c r="S15" s="1295"/>
      <c r="T15" s="1"/>
      <c r="U15" s="1294" t="s">
        <v>19</v>
      </c>
      <c r="V15" s="1295"/>
      <c r="W15" s="1"/>
      <c r="X15" s="1294" t="s">
        <v>19</v>
      </c>
      <c r="Y15" s="1295"/>
      <c r="Z15" s="1"/>
      <c r="AA15" s="115" t="s">
        <v>19</v>
      </c>
      <c r="AB15" s="1"/>
      <c r="AC15" s="115" t="s">
        <v>19</v>
      </c>
      <c r="AD15" s="1"/>
      <c r="AE15" s="1"/>
      <c r="AF15" s="1294">
        <v>47996793</v>
      </c>
      <c r="AG15" s="1295"/>
      <c r="AH15" s="1295"/>
      <c r="AI15" s="1295"/>
      <c r="AJ15" s="1295"/>
    </row>
    <row r="16" spans="1:37" ht="11.1" customHeight="1">
      <c r="A16" s="116" t="s">
        <v>9</v>
      </c>
      <c r="B16" s="16"/>
      <c r="C16" s="1292">
        <v>51811662</v>
      </c>
      <c r="D16" s="1293"/>
      <c r="E16" s="16"/>
      <c r="F16" s="117" t="s">
        <v>19</v>
      </c>
      <c r="G16" s="16"/>
      <c r="H16" s="117" t="s">
        <v>19</v>
      </c>
      <c r="I16" s="16"/>
      <c r="J16" s="117" t="s">
        <v>19</v>
      </c>
      <c r="K16" s="16"/>
      <c r="L16" s="117" t="s">
        <v>19</v>
      </c>
      <c r="M16" s="16"/>
      <c r="N16" s="117" t="s">
        <v>19</v>
      </c>
      <c r="O16" s="16"/>
      <c r="P16" s="117" t="s">
        <v>19</v>
      </c>
      <c r="Q16" s="16"/>
      <c r="R16" s="1292" t="s">
        <v>19</v>
      </c>
      <c r="S16" s="1293"/>
      <c r="T16" s="16"/>
      <c r="U16" s="1292" t="s">
        <v>19</v>
      </c>
      <c r="V16" s="1293"/>
      <c r="W16" s="16"/>
      <c r="X16" s="1292" t="s">
        <v>19</v>
      </c>
      <c r="Y16" s="1293"/>
      <c r="Z16" s="16"/>
      <c r="AA16" s="117" t="s">
        <v>19</v>
      </c>
      <c r="AB16" s="16"/>
      <c r="AC16" s="117" t="s">
        <v>19</v>
      </c>
      <c r="AD16" s="16"/>
      <c r="AE16" s="16"/>
      <c r="AF16" s="1292">
        <v>51811662</v>
      </c>
      <c r="AG16" s="1293"/>
      <c r="AH16" s="1293"/>
      <c r="AI16" s="1293"/>
      <c r="AJ16" s="1293"/>
    </row>
    <row r="17" spans="1:36" ht="6.95" customHeight="1">
      <c r="A17" s="1064" t="s">
        <v>19</v>
      </c>
      <c r="B17" s="1065"/>
      <c r="C17" s="1065"/>
      <c r="D17" s="1065"/>
      <c r="E17" s="1065"/>
      <c r="F17" s="1065"/>
      <c r="G17" s="1065"/>
      <c r="H17" s="1065"/>
      <c r="I17" s="1065"/>
      <c r="J17" s="1065"/>
      <c r="K17" s="1065"/>
      <c r="L17" s="1065"/>
      <c r="M17" s="1065"/>
      <c r="N17" s="1065"/>
      <c r="O17" s="1065"/>
      <c r="P17" s="1065"/>
      <c r="Q17" s="1065"/>
      <c r="R17" s="1065"/>
      <c r="S17" s="1065"/>
      <c r="T17" s="1065"/>
      <c r="U17" s="1065"/>
      <c r="V17" s="1065"/>
      <c r="W17" s="1065"/>
      <c r="X17" s="1065"/>
      <c r="Y17" s="1065"/>
      <c r="Z17" s="1065"/>
      <c r="AA17" s="1065"/>
      <c r="AB17" s="1065"/>
      <c r="AC17" s="1065"/>
      <c r="AD17" s="1065"/>
      <c r="AE17" s="1065"/>
      <c r="AF17" s="1065"/>
      <c r="AG17" s="1065"/>
      <c r="AH17" s="1065"/>
      <c r="AI17" s="1065"/>
      <c r="AJ17" s="1065"/>
    </row>
    <row r="18" spans="1:36" ht="32.1" customHeight="1">
      <c r="A18" s="1064" t="s">
        <v>19</v>
      </c>
      <c r="B18" s="1065"/>
      <c r="C18" s="1065"/>
      <c r="D18" s="1065"/>
      <c r="E18" s="1065"/>
      <c r="F18" s="1065"/>
      <c r="G18" s="1065"/>
      <c r="H18" s="1065"/>
      <c r="I18" s="1065"/>
      <c r="J18" s="1065"/>
      <c r="K18" s="1065"/>
      <c r="L18" s="1065"/>
      <c r="M18" s="1065"/>
      <c r="N18" s="1065"/>
      <c r="O18" s="1065"/>
      <c r="P18" s="1065"/>
      <c r="Q18" s="1065"/>
      <c r="R18" s="1065"/>
      <c r="S18" s="1"/>
      <c r="T18" s="1"/>
      <c r="U18" s="1"/>
      <c r="V18" s="1"/>
      <c r="W18" s="1"/>
      <c r="X18" s="1"/>
      <c r="Y18" s="1064" t="s">
        <v>19</v>
      </c>
      <c r="Z18" s="1065"/>
      <c r="AA18" s="1065"/>
      <c r="AB18" s="1065"/>
      <c r="AC18" s="1065"/>
      <c r="AD18" s="1065"/>
      <c r="AE18" s="1065"/>
      <c r="AF18" s="1065"/>
      <c r="AG18" s="1065"/>
      <c r="AH18" s="1065"/>
      <c r="AI18" s="1065"/>
      <c r="AJ18" s="1065"/>
    </row>
    <row r="19" spans="1:36" ht="9.9499999999999993" customHeight="1">
      <c r="A19" s="1064" t="s">
        <v>19</v>
      </c>
      <c r="B19" s="1065"/>
      <c r="C19" s="1065"/>
      <c r="D19" s="1065"/>
      <c r="E19" s="1065"/>
      <c r="F19" s="1065"/>
      <c r="G19" s="1065"/>
      <c r="H19" s="1065"/>
      <c r="I19" s="1065"/>
      <c r="J19" s="1065"/>
      <c r="K19" s="1065"/>
      <c r="L19" s="1065"/>
      <c r="M19" s="1065"/>
      <c r="N19" s="1065"/>
      <c r="O19" s="1065"/>
      <c r="P19" s="1065"/>
      <c r="Q19" s="1065"/>
      <c r="R19" s="1065"/>
      <c r="S19" s="1"/>
      <c r="T19" s="1"/>
      <c r="U19" s="1"/>
      <c r="V19" s="1"/>
      <c r="W19" s="1"/>
      <c r="X19" s="1"/>
      <c r="Y19" s="110"/>
      <c r="Z19" s="110"/>
      <c r="AA19" s="110"/>
      <c r="AB19" s="110"/>
      <c r="AC19" s="110"/>
      <c r="AD19" s="110"/>
      <c r="AE19" s="110"/>
      <c r="AF19" s="110"/>
      <c r="AG19" s="110"/>
      <c r="AH19" s="110"/>
      <c r="AI19" s="110"/>
      <c r="AJ19" s="110"/>
    </row>
  </sheetData>
  <mergeCells count="39">
    <mergeCell ref="A6:U6"/>
    <mergeCell ref="V6:AJ6"/>
    <mergeCell ref="AG1:AJ1"/>
    <mergeCell ref="D2:AD2"/>
    <mergeCell ref="AE3:AG3"/>
    <mergeCell ref="A4:AJ4"/>
    <mergeCell ref="A5:AJ5"/>
    <mergeCell ref="A7:U7"/>
    <mergeCell ref="V7:AJ7"/>
    <mergeCell ref="A8:U8"/>
    <mergeCell ref="V8:AJ8"/>
    <mergeCell ref="C9:D9"/>
    <mergeCell ref="R9:S9"/>
    <mergeCell ref="U9:V9"/>
    <mergeCell ref="X9:Y9"/>
    <mergeCell ref="AF9:AJ9"/>
    <mergeCell ref="A10:AJ10"/>
    <mergeCell ref="A11:AJ11"/>
    <mergeCell ref="C12:D12"/>
    <mergeCell ref="R12:S12"/>
    <mergeCell ref="U12:V12"/>
    <mergeCell ref="X12:Y12"/>
    <mergeCell ref="AF12:AJ12"/>
    <mergeCell ref="A13:AJ13"/>
    <mergeCell ref="A14:AJ14"/>
    <mergeCell ref="C15:D15"/>
    <mergeCell ref="R15:S15"/>
    <mergeCell ref="U15:V15"/>
    <mergeCell ref="X15:Y15"/>
    <mergeCell ref="AF15:AJ15"/>
    <mergeCell ref="A18:R18"/>
    <mergeCell ref="Y18:AJ18"/>
    <mergeCell ref="A19:R19"/>
    <mergeCell ref="C16:D16"/>
    <mergeCell ref="R16:S16"/>
    <mergeCell ref="U16:V16"/>
    <mergeCell ref="X16:Y16"/>
    <mergeCell ref="AF16:AJ16"/>
    <mergeCell ref="A17:AJ17"/>
  </mergeCells>
  <hyperlinks>
    <hyperlink ref="AK1" location="Indice!B3" display="Indice" xr:uid="{8487BB78-4B43-4217-888E-E62905D2E49C}"/>
  </hyperlinks>
  <pageMargins left="0" right="0" top="0" bottom="0"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A381B-9CE3-488D-9620-F9A61D2F6C05}">
  <sheetPr>
    <outlinePr summaryBelow="0"/>
  </sheetPr>
  <dimension ref="A1:AB63"/>
  <sheetViews>
    <sheetView workbookViewId="0">
      <selection activeCell="AB1" sqref="AB1"/>
    </sheetView>
  </sheetViews>
  <sheetFormatPr baseColWidth="10" defaultColWidth="9.140625" defaultRowHeight="15"/>
  <cols>
    <col min="1" max="1" width="7.28515625" customWidth="1"/>
    <col min="2" max="2" width="11" customWidth="1"/>
    <col min="3" max="3" width="0.7109375" customWidth="1"/>
    <col min="4" max="4" width="5.85546875" customWidth="1"/>
    <col min="5" max="5" width="0.7109375" customWidth="1"/>
    <col min="6" max="6" width="13.28515625" customWidth="1"/>
    <col min="7" max="7" width="0.7109375" customWidth="1"/>
    <col min="8" max="8" width="6.5703125" customWidth="1"/>
    <col min="9" max="9" width="0.7109375" customWidth="1"/>
    <col min="10" max="10" width="13.28515625" customWidth="1"/>
    <col min="11" max="11" width="0.7109375" customWidth="1"/>
    <col min="12" max="12" width="6.7109375" customWidth="1"/>
    <col min="13" max="13" width="0.7109375" customWidth="1"/>
    <col min="14" max="14" width="13.28515625" customWidth="1"/>
    <col min="15" max="15" width="0.7109375" customWidth="1"/>
    <col min="16" max="16" width="2.28515625" customWidth="1"/>
    <col min="17" max="17" width="4.28515625" customWidth="1"/>
    <col min="18" max="18" width="0.7109375" customWidth="1"/>
    <col min="19" max="19" width="0.28515625" customWidth="1"/>
    <col min="20" max="20" width="1.28515625" customWidth="1"/>
    <col min="21" max="21" width="1.42578125" customWidth="1"/>
    <col min="22" max="22" width="0.28515625" customWidth="1"/>
    <col min="23" max="23" width="1.7109375" customWidth="1"/>
    <col min="24" max="24" width="0.140625" customWidth="1"/>
    <col min="25" max="25" width="1.85546875" customWidth="1"/>
    <col min="26" max="27" width="0.140625" customWidth="1"/>
  </cols>
  <sheetData>
    <row r="1" spans="1:28">
      <c r="A1" s="1"/>
      <c r="B1" s="1"/>
      <c r="C1" s="1"/>
      <c r="D1" s="1"/>
      <c r="E1" s="1"/>
      <c r="F1" s="1"/>
      <c r="G1" s="1"/>
      <c r="H1" s="1"/>
      <c r="I1" s="1"/>
      <c r="J1" s="1"/>
      <c r="K1" s="1"/>
      <c r="L1" s="1"/>
      <c r="M1" s="1"/>
      <c r="N1" s="1"/>
      <c r="O1" s="1"/>
      <c r="P1" s="1"/>
      <c r="Q1" s="1"/>
      <c r="R1" s="1"/>
      <c r="S1" s="1"/>
      <c r="T1" s="1"/>
      <c r="U1" s="1076" t="s">
        <v>0</v>
      </c>
      <c r="V1" s="1077"/>
      <c r="W1" s="1077"/>
      <c r="X1" s="1077"/>
      <c r="Y1" s="1077"/>
      <c r="Z1" s="1077"/>
      <c r="AA1" s="1"/>
      <c r="AB1" s="1032" t="s">
        <v>3055</v>
      </c>
    </row>
    <row r="2" spans="1:28" ht="18.95" customHeight="1">
      <c r="A2" s="1"/>
      <c r="B2" s="1078" t="s">
        <v>1</v>
      </c>
      <c r="C2" s="1079"/>
      <c r="D2" s="1079"/>
      <c r="E2" s="1079"/>
      <c r="F2" s="1079"/>
      <c r="G2" s="1079"/>
      <c r="H2" s="1079"/>
      <c r="I2" s="1079"/>
      <c r="J2" s="1079"/>
      <c r="K2" s="1079"/>
      <c r="L2" s="1079"/>
      <c r="M2" s="1079"/>
      <c r="N2" s="1079"/>
      <c r="O2" s="1079"/>
      <c r="P2" s="1079"/>
      <c r="Q2" s="1079"/>
      <c r="R2" s="1079"/>
      <c r="S2" s="1079"/>
      <c r="T2" s="1"/>
      <c r="U2" s="2"/>
      <c r="V2" s="2"/>
      <c r="W2" s="2"/>
      <c r="X2" s="2"/>
      <c r="Y2" s="2"/>
      <c r="Z2" s="2"/>
      <c r="AA2" s="1"/>
    </row>
    <row r="3" spans="1:28" ht="9.9499999999999993" customHeight="1">
      <c r="A3" s="1"/>
      <c r="B3" s="3"/>
      <c r="C3" s="3"/>
      <c r="D3" s="3"/>
      <c r="E3" s="3"/>
      <c r="F3" s="3"/>
      <c r="G3" s="3"/>
      <c r="H3" s="3"/>
      <c r="I3" s="3"/>
      <c r="J3" s="3"/>
      <c r="K3" s="3"/>
      <c r="L3" s="3"/>
      <c r="M3" s="3"/>
      <c r="N3" s="3"/>
      <c r="O3" s="3"/>
      <c r="P3" s="3"/>
      <c r="Q3" s="3"/>
      <c r="R3" s="3"/>
      <c r="S3" s="3"/>
      <c r="T3" s="1076">
        <v>1</v>
      </c>
      <c r="U3" s="1077"/>
      <c r="V3" s="1"/>
      <c r="W3" s="1076" t="s">
        <v>2</v>
      </c>
      <c r="X3" s="1077"/>
      <c r="Y3" s="1"/>
      <c r="Z3" s="1"/>
      <c r="AA3" s="1"/>
    </row>
    <row r="4" spans="1:28" ht="14.1" customHeight="1">
      <c r="A4" s="1"/>
      <c r="B4" s="1080" t="s">
        <v>3</v>
      </c>
      <c r="C4" s="1081"/>
      <c r="D4" s="1081"/>
      <c r="E4" s="1081"/>
      <c r="F4" s="1081"/>
      <c r="G4" s="1081"/>
      <c r="H4" s="1081"/>
      <c r="I4" s="1081"/>
      <c r="J4" s="1081"/>
      <c r="K4" s="1081"/>
      <c r="L4" s="1081"/>
      <c r="M4" s="1081"/>
      <c r="N4" s="1081"/>
      <c r="O4" s="1081"/>
      <c r="P4" s="1081"/>
      <c r="Q4" s="1081"/>
      <c r="R4" s="1081"/>
      <c r="S4" s="1081"/>
      <c r="T4" s="1"/>
      <c r="U4" s="1"/>
      <c r="V4" s="1"/>
      <c r="W4" s="1"/>
      <c r="X4" s="1"/>
      <c r="Y4" s="1"/>
      <c r="Z4" s="1"/>
      <c r="AA4" s="1"/>
    </row>
    <row r="5" spans="1:28" ht="11.1" customHeight="1">
      <c r="A5" s="1070" t="s">
        <v>52</v>
      </c>
      <c r="B5" s="1071"/>
      <c r="C5" s="1071"/>
      <c r="D5" s="1071"/>
      <c r="E5" s="1071"/>
      <c r="F5" s="1071"/>
      <c r="G5" s="1071"/>
      <c r="H5" s="1071"/>
      <c r="I5" s="1071"/>
      <c r="J5" s="1071"/>
      <c r="K5" s="1071"/>
      <c r="L5" s="1071"/>
      <c r="M5" s="1071"/>
      <c r="N5" s="1071"/>
      <c r="O5" s="1071"/>
      <c r="P5" s="1071"/>
      <c r="Q5" s="1071"/>
      <c r="R5" s="1071"/>
      <c r="S5" s="1071"/>
      <c r="T5" s="1071"/>
      <c r="U5" s="1071"/>
      <c r="V5" s="1071"/>
      <c r="W5" s="1071"/>
      <c r="X5" s="1071"/>
      <c r="Y5" s="1071"/>
      <c r="Z5" s="1"/>
      <c r="AA5" s="1"/>
    </row>
    <row r="6" spans="1:28" ht="11.1" customHeight="1">
      <c r="A6" s="1070" t="s">
        <v>5</v>
      </c>
      <c r="B6" s="1071"/>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
      <c r="AA6" s="1"/>
    </row>
    <row r="7" spans="1:28" ht="11.1" customHeight="1">
      <c r="A7" s="1070" t="s">
        <v>6</v>
      </c>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
      <c r="AA7" s="1"/>
    </row>
    <row r="8" spans="1:28" ht="26.1" customHeight="1">
      <c r="A8" s="4"/>
      <c r="B8" s="4"/>
      <c r="C8" s="4"/>
      <c r="D8" s="4"/>
      <c r="E8" s="4"/>
      <c r="F8" s="1072" t="s">
        <v>7</v>
      </c>
      <c r="G8" s="1073"/>
      <c r="H8" s="1073"/>
      <c r="I8" s="4"/>
      <c r="J8" s="1072" t="s">
        <v>8</v>
      </c>
      <c r="K8" s="1073"/>
      <c r="L8" s="1073"/>
      <c r="M8" s="4"/>
      <c r="N8" s="1072" t="s">
        <v>9</v>
      </c>
      <c r="O8" s="1073"/>
      <c r="P8" s="1073"/>
      <c r="Q8" s="1073"/>
      <c r="R8" s="4"/>
      <c r="S8" s="1074" t="s">
        <v>10</v>
      </c>
      <c r="T8" s="1075"/>
      <c r="U8" s="1075"/>
      <c r="V8" s="1075"/>
      <c r="W8" s="1075"/>
      <c r="X8" s="1075"/>
      <c r="Y8" s="1075"/>
      <c r="Z8" s="1075"/>
      <c r="AA8" s="1075"/>
    </row>
    <row r="9" spans="1:28" ht="11.1" customHeight="1">
      <c r="A9" s="1054" t="s">
        <v>11</v>
      </c>
      <c r="B9" s="1055"/>
      <c r="C9" s="4"/>
      <c r="D9" s="5" t="s">
        <v>12</v>
      </c>
      <c r="E9" s="4"/>
      <c r="F9" s="6" t="s">
        <v>13</v>
      </c>
      <c r="G9" s="4"/>
      <c r="H9" s="6" t="s">
        <v>14</v>
      </c>
      <c r="I9" s="4"/>
      <c r="J9" s="6" t="s">
        <v>13</v>
      </c>
      <c r="K9" s="4"/>
      <c r="L9" s="6" t="s">
        <v>14</v>
      </c>
      <c r="M9" s="4"/>
      <c r="N9" s="6" t="s">
        <v>13</v>
      </c>
      <c r="O9" s="4"/>
      <c r="P9" s="1082" t="s">
        <v>14</v>
      </c>
      <c r="Q9" s="1083"/>
      <c r="R9" s="4"/>
      <c r="S9" s="7"/>
      <c r="T9" s="7"/>
      <c r="U9" s="7"/>
      <c r="V9" s="7"/>
      <c r="W9" s="7"/>
      <c r="X9" s="7"/>
      <c r="Y9" s="7"/>
      <c r="Z9" s="7"/>
      <c r="AA9" s="7"/>
    </row>
    <row r="10" spans="1:28" ht="9.9499999999999993" customHeight="1">
      <c r="A10" s="1068" t="s">
        <v>15</v>
      </c>
      <c r="B10" s="1069"/>
      <c r="C10" s="1069"/>
      <c r="D10" s="1069"/>
      <c r="E10" s="1069"/>
      <c r="F10" s="1069"/>
      <c r="G10" s="1069"/>
      <c r="H10" s="1069"/>
      <c r="I10" s="1069"/>
      <c r="J10" s="1069"/>
      <c r="K10" s="1069"/>
      <c r="L10" s="1069"/>
      <c r="M10" s="1069"/>
      <c r="N10" s="1069"/>
      <c r="O10" s="1069"/>
      <c r="P10" s="1069"/>
      <c r="Q10" s="1069"/>
      <c r="R10" s="1069"/>
      <c r="S10" s="1069"/>
      <c r="T10" s="1069"/>
      <c r="U10" s="1069"/>
      <c r="V10" s="1069"/>
      <c r="W10" s="1069"/>
      <c r="X10" s="1069"/>
      <c r="Y10" s="1069"/>
      <c r="Z10" s="1069"/>
      <c r="AA10" s="1069"/>
    </row>
    <row r="11" spans="1:28" ht="9.9499999999999993" customHeight="1">
      <c r="A11" s="1062" t="s">
        <v>16</v>
      </c>
      <c r="B11" s="1063"/>
      <c r="C11" s="1063"/>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8"/>
    </row>
    <row r="12" spans="1:28" ht="9.9499999999999993" customHeight="1">
      <c r="A12" s="1064" t="s">
        <v>17</v>
      </c>
      <c r="B12" s="1065"/>
      <c r="C12" s="1"/>
      <c r="D12" s="9" t="s">
        <v>18</v>
      </c>
      <c r="E12" s="1"/>
      <c r="F12" s="10" t="s">
        <v>19</v>
      </c>
      <c r="G12" s="1"/>
      <c r="H12" s="11" t="s">
        <v>19</v>
      </c>
      <c r="I12" s="1"/>
      <c r="J12" s="10">
        <v>17604431</v>
      </c>
      <c r="K12" s="1"/>
      <c r="L12" s="11">
        <v>1.7100000000000001E-2</v>
      </c>
      <c r="M12" s="1"/>
      <c r="N12" s="10">
        <v>17604431</v>
      </c>
      <c r="O12" s="1"/>
      <c r="P12" s="1066">
        <v>9.4999999999999998E-3</v>
      </c>
      <c r="Q12" s="1067"/>
      <c r="R12" s="1"/>
      <c r="S12" s="1066">
        <v>9.1999999999999998E-3</v>
      </c>
      <c r="T12" s="1067"/>
      <c r="U12" s="1067"/>
      <c r="V12" s="1067"/>
      <c r="W12" s="1067"/>
      <c r="X12" s="1067"/>
      <c r="Y12" s="1067"/>
      <c r="Z12" s="1067"/>
      <c r="AA12" s="1067"/>
    </row>
    <row r="13" spans="1:28" ht="9.9499999999999993" customHeight="1">
      <c r="A13" s="1064" t="s">
        <v>20</v>
      </c>
      <c r="B13" s="1065"/>
      <c r="C13" s="1"/>
      <c r="D13" s="9" t="s">
        <v>21</v>
      </c>
      <c r="E13" s="1"/>
      <c r="F13" s="10">
        <v>25942261</v>
      </c>
      <c r="G13" s="1"/>
      <c r="H13" s="11">
        <v>3.1699999999999999E-2</v>
      </c>
      <c r="I13" s="1"/>
      <c r="J13" s="10">
        <v>18534033</v>
      </c>
      <c r="K13" s="1"/>
      <c r="L13" s="11">
        <v>1.7999999999999999E-2</v>
      </c>
      <c r="M13" s="1"/>
      <c r="N13" s="10">
        <v>44476294</v>
      </c>
      <c r="O13" s="1"/>
      <c r="P13" s="1066">
        <v>2.4E-2</v>
      </c>
      <c r="Q13" s="1067"/>
      <c r="R13" s="1"/>
      <c r="S13" s="1066">
        <v>2.3199999999999998E-2</v>
      </c>
      <c r="T13" s="1067"/>
      <c r="U13" s="1067"/>
      <c r="V13" s="1067"/>
      <c r="W13" s="1067"/>
      <c r="X13" s="1067"/>
      <c r="Y13" s="1067"/>
      <c r="Z13" s="1067"/>
      <c r="AA13" s="1067"/>
    </row>
    <row r="14" spans="1:28" ht="9.9499999999999993" customHeight="1">
      <c r="A14" s="1064" t="s">
        <v>22</v>
      </c>
      <c r="B14" s="1065"/>
      <c r="C14" s="1"/>
      <c r="D14" s="9" t="s">
        <v>23</v>
      </c>
      <c r="E14" s="1"/>
      <c r="F14" s="10"/>
      <c r="G14" s="1"/>
      <c r="H14" s="11"/>
      <c r="I14" s="1"/>
      <c r="J14" s="10">
        <v>2960474</v>
      </c>
      <c r="K14" s="1"/>
      <c r="L14" s="11">
        <v>2.8999999999999998E-3</v>
      </c>
      <c r="M14" s="1"/>
      <c r="N14" s="10">
        <v>2960474</v>
      </c>
      <c r="O14" s="1"/>
      <c r="P14" s="1066">
        <v>1.6000000000000001E-3</v>
      </c>
      <c r="Q14" s="1067"/>
      <c r="R14" s="1"/>
      <c r="S14" s="1066">
        <v>1.5E-3</v>
      </c>
      <c r="T14" s="1067"/>
      <c r="U14" s="1067"/>
      <c r="V14" s="1067"/>
      <c r="W14" s="1067"/>
      <c r="X14" s="1067"/>
      <c r="Y14" s="1067"/>
      <c r="Z14" s="1067"/>
      <c r="AA14" s="1067"/>
    </row>
    <row r="15" spans="1:28" ht="9.9499999999999993" customHeight="1">
      <c r="A15" s="1064" t="s">
        <v>24</v>
      </c>
      <c r="B15" s="1065"/>
      <c r="C15" s="1"/>
      <c r="D15" s="9" t="s">
        <v>25</v>
      </c>
      <c r="E15" s="1"/>
      <c r="F15" s="10">
        <v>23828190</v>
      </c>
      <c r="G15" s="1"/>
      <c r="H15" s="11">
        <v>2.9100000000000001E-2</v>
      </c>
      <c r="I15" s="1"/>
      <c r="J15" s="10">
        <v>92506377</v>
      </c>
      <c r="K15" s="1"/>
      <c r="L15" s="11">
        <v>8.9700000000000002E-2</v>
      </c>
      <c r="M15" s="1"/>
      <c r="N15" s="10">
        <v>116334567</v>
      </c>
      <c r="O15" s="1"/>
      <c r="P15" s="1066">
        <v>6.2899999999999998E-2</v>
      </c>
      <c r="Q15" s="1067"/>
      <c r="R15" s="1"/>
      <c r="S15" s="1066">
        <v>6.0699999999999997E-2</v>
      </c>
      <c r="T15" s="1067"/>
      <c r="U15" s="1067"/>
      <c r="V15" s="1067"/>
      <c r="W15" s="1067"/>
      <c r="X15" s="1067"/>
      <c r="Y15" s="1067"/>
      <c r="Z15" s="1067"/>
      <c r="AA15" s="1067"/>
    </row>
    <row r="16" spans="1:28" ht="9.9499999999999993" customHeight="1">
      <c r="A16" s="1064" t="s">
        <v>26</v>
      </c>
      <c r="B16" s="1065"/>
      <c r="C16" s="1"/>
      <c r="D16" s="9" t="s">
        <v>27</v>
      </c>
      <c r="E16" s="1"/>
      <c r="F16" s="10">
        <v>14115283</v>
      </c>
      <c r="G16" s="1"/>
      <c r="H16" s="11">
        <v>1.72E-2</v>
      </c>
      <c r="I16" s="1"/>
      <c r="J16" s="10">
        <v>24244985</v>
      </c>
      <c r="K16" s="1"/>
      <c r="L16" s="11">
        <v>2.35E-2</v>
      </c>
      <c r="M16" s="1"/>
      <c r="N16" s="10">
        <v>38360268</v>
      </c>
      <c r="O16" s="1"/>
      <c r="P16" s="1066">
        <v>2.07E-2</v>
      </c>
      <c r="Q16" s="1067"/>
      <c r="R16" s="1"/>
      <c r="S16" s="1066">
        <v>0.02</v>
      </c>
      <c r="T16" s="1067"/>
      <c r="U16" s="1067"/>
      <c r="V16" s="1067"/>
      <c r="W16" s="1067"/>
      <c r="X16" s="1067"/>
      <c r="Y16" s="1067"/>
      <c r="Z16" s="1067"/>
      <c r="AA16" s="1067"/>
    </row>
    <row r="17" spans="1:27" ht="9.9499999999999993" customHeight="1">
      <c r="A17" s="1064" t="s">
        <v>28</v>
      </c>
      <c r="B17" s="1065"/>
      <c r="C17" s="1"/>
      <c r="D17" s="9" t="s">
        <v>29</v>
      </c>
      <c r="E17" s="1"/>
      <c r="F17" s="10">
        <v>753419183</v>
      </c>
      <c r="G17" s="1"/>
      <c r="H17" s="11">
        <v>0.91949999999999998</v>
      </c>
      <c r="I17" s="1"/>
      <c r="J17" s="10">
        <v>865007830</v>
      </c>
      <c r="K17" s="1"/>
      <c r="L17" s="11">
        <v>0.8387</v>
      </c>
      <c r="M17" s="1"/>
      <c r="N17" s="10">
        <v>1618427013</v>
      </c>
      <c r="O17" s="1"/>
      <c r="P17" s="1066">
        <v>0.87450000000000006</v>
      </c>
      <c r="Q17" s="1067"/>
      <c r="R17" s="1"/>
      <c r="S17" s="1066">
        <v>0.84409999999999996</v>
      </c>
      <c r="T17" s="1067"/>
      <c r="U17" s="1067"/>
      <c r="V17" s="1067"/>
      <c r="W17" s="1067"/>
      <c r="X17" s="1067"/>
      <c r="Y17" s="1067"/>
      <c r="Z17" s="1067"/>
      <c r="AA17" s="1067"/>
    </row>
    <row r="18" spans="1:27" ht="9.9499999999999993" customHeight="1">
      <c r="A18" s="1064" t="s">
        <v>30</v>
      </c>
      <c r="B18" s="1065"/>
      <c r="C18" s="1"/>
      <c r="D18" s="9" t="s">
        <v>31</v>
      </c>
      <c r="E18" s="1"/>
      <c r="F18" s="10">
        <v>838907</v>
      </c>
      <c r="G18" s="1"/>
      <c r="H18" s="11">
        <v>1E-3</v>
      </c>
      <c r="I18" s="1"/>
      <c r="J18" s="10"/>
      <c r="K18" s="1"/>
      <c r="L18" s="11"/>
      <c r="M18" s="1"/>
      <c r="N18" s="10">
        <v>838907</v>
      </c>
      <c r="O18" s="1"/>
      <c r="P18" s="1066">
        <v>5.0000000000000001E-4</v>
      </c>
      <c r="Q18" s="1067"/>
      <c r="R18" s="1"/>
      <c r="S18" s="1066">
        <v>4.0000000000000002E-4</v>
      </c>
      <c r="T18" s="1067"/>
      <c r="U18" s="1067"/>
      <c r="V18" s="1067"/>
      <c r="W18" s="1067"/>
      <c r="X18" s="1067"/>
      <c r="Y18" s="1067"/>
      <c r="Z18" s="1067"/>
      <c r="AA18" s="1067"/>
    </row>
    <row r="19" spans="1:27" ht="9.9499999999999993" customHeight="1">
      <c r="A19" s="1064" t="s">
        <v>32</v>
      </c>
      <c r="B19" s="1065"/>
      <c r="C19" s="1"/>
      <c r="D19" s="9" t="s">
        <v>33</v>
      </c>
      <c r="E19" s="1"/>
      <c r="F19" s="10">
        <v>1254630</v>
      </c>
      <c r="G19" s="1"/>
      <c r="H19" s="11">
        <v>1.5E-3</v>
      </c>
      <c r="I19" s="1"/>
      <c r="J19" s="10">
        <v>126820</v>
      </c>
      <c r="K19" s="1"/>
      <c r="L19" s="11">
        <v>1E-4</v>
      </c>
      <c r="M19" s="1"/>
      <c r="N19" s="10">
        <v>1381450</v>
      </c>
      <c r="O19" s="1"/>
      <c r="P19" s="1066">
        <v>6.9999999999999999E-4</v>
      </c>
      <c r="Q19" s="1067"/>
      <c r="R19" s="1"/>
      <c r="S19" s="1066">
        <v>6.9999999999999999E-4</v>
      </c>
      <c r="T19" s="1067"/>
      <c r="U19" s="1067"/>
      <c r="V19" s="1067"/>
      <c r="W19" s="1067"/>
      <c r="X19" s="1067"/>
      <c r="Y19" s="1067"/>
      <c r="Z19" s="1067"/>
      <c r="AA19" s="1067"/>
    </row>
    <row r="20" spans="1:27" ht="9.9499999999999993" customHeight="1">
      <c r="A20" s="1064" t="s">
        <v>34</v>
      </c>
      <c r="B20" s="1065"/>
      <c r="C20" s="1"/>
      <c r="D20" s="9" t="s">
        <v>35</v>
      </c>
      <c r="E20" s="1"/>
      <c r="F20" s="10"/>
      <c r="G20" s="1"/>
      <c r="H20" s="11"/>
      <c r="I20" s="1"/>
      <c r="J20" s="10">
        <v>10390819</v>
      </c>
      <c r="K20" s="1"/>
      <c r="L20" s="11">
        <v>1.01E-2</v>
      </c>
      <c r="M20" s="1"/>
      <c r="N20" s="10">
        <v>10390819</v>
      </c>
      <c r="O20" s="1"/>
      <c r="P20" s="1066">
        <v>5.5999999999999999E-3</v>
      </c>
      <c r="Q20" s="1067"/>
      <c r="R20" s="1"/>
      <c r="S20" s="1066">
        <v>5.4000000000000003E-3</v>
      </c>
      <c r="T20" s="1067"/>
      <c r="U20" s="1067"/>
      <c r="V20" s="1067"/>
      <c r="W20" s="1067"/>
      <c r="X20" s="1067"/>
      <c r="Y20" s="1067"/>
      <c r="Z20" s="1067"/>
      <c r="AA20" s="1067"/>
    </row>
    <row r="21" spans="1:27" ht="9.9499999999999993" customHeight="1">
      <c r="A21" s="1054" t="s">
        <v>36</v>
      </c>
      <c r="B21" s="1055"/>
      <c r="C21" s="4"/>
      <c r="D21" s="4"/>
      <c r="E21" s="4"/>
      <c r="F21" s="12">
        <v>819398453</v>
      </c>
      <c r="G21" s="4"/>
      <c r="H21" s="13">
        <v>1</v>
      </c>
      <c r="I21" s="4"/>
      <c r="J21" s="12">
        <v>1031375768</v>
      </c>
      <c r="K21" s="4"/>
      <c r="L21" s="13">
        <v>1</v>
      </c>
      <c r="M21" s="4"/>
      <c r="N21" s="12">
        <v>1850774221</v>
      </c>
      <c r="O21" s="4"/>
      <c r="P21" s="1056">
        <v>1</v>
      </c>
      <c r="Q21" s="1057"/>
      <c r="R21" s="4"/>
      <c r="S21" s="1056">
        <v>0.96530000000000005</v>
      </c>
      <c r="T21" s="1057"/>
      <c r="U21" s="1057"/>
      <c r="V21" s="1057"/>
      <c r="W21" s="1057"/>
      <c r="X21" s="1057"/>
      <c r="Y21" s="1057"/>
      <c r="Z21" s="1057"/>
      <c r="AA21" s="1057"/>
    </row>
    <row r="22" spans="1:27" ht="9.9499999999999993" customHeight="1">
      <c r="A22" s="1054" t="s">
        <v>37</v>
      </c>
      <c r="B22" s="1055"/>
      <c r="C22" s="4"/>
      <c r="D22" s="4"/>
      <c r="E22" s="4"/>
      <c r="F22" s="12">
        <v>819398453</v>
      </c>
      <c r="G22" s="4"/>
      <c r="H22" s="13">
        <v>1</v>
      </c>
      <c r="I22" s="4"/>
      <c r="J22" s="12">
        <v>1031375768</v>
      </c>
      <c r="K22" s="4"/>
      <c r="L22" s="13">
        <v>1</v>
      </c>
      <c r="M22" s="4"/>
      <c r="N22" s="12">
        <v>1850774221</v>
      </c>
      <c r="O22" s="4"/>
      <c r="P22" s="1056">
        <v>1</v>
      </c>
      <c r="Q22" s="1057"/>
      <c r="R22" s="4"/>
      <c r="S22" s="1056">
        <v>0.96530000000000005</v>
      </c>
      <c r="T22" s="1057"/>
      <c r="U22" s="1057"/>
      <c r="V22" s="1057"/>
      <c r="W22" s="1057"/>
      <c r="X22" s="1057"/>
      <c r="Y22" s="1057"/>
      <c r="Z22" s="1057"/>
      <c r="AA22" s="1057"/>
    </row>
    <row r="23" spans="1:27" ht="9.9499999999999993" customHeight="1">
      <c r="A23" s="1054" t="s">
        <v>14</v>
      </c>
      <c r="B23" s="1055"/>
      <c r="C23" s="4"/>
      <c r="D23" s="4"/>
      <c r="E23" s="4"/>
      <c r="F23" s="13">
        <v>0.44269999999999998</v>
      </c>
      <c r="G23" s="4"/>
      <c r="H23" s="4"/>
      <c r="I23" s="4"/>
      <c r="J23" s="13">
        <v>0.55730000000000002</v>
      </c>
      <c r="K23" s="4"/>
      <c r="L23" s="4"/>
      <c r="M23" s="4"/>
      <c r="N23" s="13">
        <v>1</v>
      </c>
      <c r="O23" s="4"/>
      <c r="P23" s="4"/>
      <c r="Q23" s="4"/>
      <c r="R23" s="4"/>
      <c r="S23" s="4"/>
      <c r="T23" s="4"/>
      <c r="U23" s="4"/>
      <c r="V23" s="4"/>
      <c r="W23" s="4"/>
      <c r="X23" s="4"/>
      <c r="Y23" s="4"/>
      <c r="Z23" s="4"/>
      <c r="AA23" s="4"/>
    </row>
    <row r="24" spans="1:27" ht="9.9499999999999993" customHeight="1">
      <c r="A24" s="1068" t="s">
        <v>38</v>
      </c>
      <c r="B24" s="1069"/>
      <c r="C24" s="1069"/>
      <c r="D24" s="1069"/>
      <c r="E24" s="1069"/>
      <c r="F24" s="1069"/>
      <c r="G24" s="1069"/>
      <c r="H24" s="1069"/>
      <c r="I24" s="1069"/>
      <c r="J24" s="1069"/>
      <c r="K24" s="1069"/>
      <c r="L24" s="1069"/>
      <c r="M24" s="1069"/>
      <c r="N24" s="1069"/>
      <c r="O24" s="1069"/>
      <c r="P24" s="1069"/>
      <c r="Q24" s="1069"/>
      <c r="R24" s="1069"/>
      <c r="S24" s="1069"/>
      <c r="T24" s="1069"/>
      <c r="U24" s="1069"/>
      <c r="V24" s="1069"/>
      <c r="W24" s="1069"/>
      <c r="X24" s="1069"/>
      <c r="Y24" s="1069"/>
      <c r="Z24" s="1069"/>
      <c r="AA24" s="1069"/>
    </row>
    <row r="25" spans="1:27" ht="9.9499999999999993" customHeight="1">
      <c r="A25" s="1062" t="s">
        <v>16</v>
      </c>
      <c r="B25" s="1063"/>
      <c r="C25" s="1063"/>
      <c r="D25" s="1063"/>
      <c r="E25" s="1063"/>
      <c r="F25" s="1063"/>
      <c r="G25" s="1063"/>
      <c r="H25" s="1063"/>
      <c r="I25" s="1063"/>
      <c r="J25" s="1063"/>
      <c r="K25" s="1063"/>
      <c r="L25" s="1063"/>
      <c r="M25" s="1063"/>
      <c r="N25" s="1063"/>
      <c r="O25" s="1063"/>
      <c r="P25" s="1063"/>
      <c r="Q25" s="1063"/>
      <c r="R25" s="1063"/>
      <c r="S25" s="1063"/>
      <c r="T25" s="1063"/>
      <c r="U25" s="1063"/>
      <c r="V25" s="1063"/>
      <c r="W25" s="1063"/>
      <c r="X25" s="1063"/>
      <c r="Y25" s="1063"/>
      <c r="Z25" s="1063"/>
      <c r="AA25" s="8"/>
    </row>
    <row r="26" spans="1:27" ht="9.9499999999999993" customHeight="1">
      <c r="A26" s="1064" t="s">
        <v>17</v>
      </c>
      <c r="B26" s="1065"/>
      <c r="C26" s="1"/>
      <c r="D26" s="9" t="s">
        <v>18</v>
      </c>
      <c r="E26" s="1"/>
      <c r="F26" s="10">
        <v>1180241</v>
      </c>
      <c r="G26" s="1"/>
      <c r="H26" s="11">
        <v>1.7899999999999999E-2</v>
      </c>
      <c r="I26" s="1"/>
      <c r="J26" s="10"/>
      <c r="K26" s="1"/>
      <c r="L26" s="11"/>
      <c r="M26" s="1"/>
      <c r="N26" s="10">
        <v>1180241</v>
      </c>
      <c r="O26" s="1"/>
      <c r="P26" s="1066">
        <v>1.7899999999999999E-2</v>
      </c>
      <c r="Q26" s="1067"/>
      <c r="R26" s="1"/>
      <c r="S26" s="1066">
        <v>5.9999999999999995E-4</v>
      </c>
      <c r="T26" s="1067"/>
      <c r="U26" s="1067"/>
      <c r="V26" s="1067"/>
      <c r="W26" s="1067"/>
      <c r="X26" s="1067"/>
      <c r="Y26" s="1067"/>
      <c r="Z26" s="1067"/>
      <c r="AA26" s="1067"/>
    </row>
    <row r="27" spans="1:27" ht="9.9499999999999993" customHeight="1">
      <c r="A27" s="1064" t="s">
        <v>20</v>
      </c>
      <c r="B27" s="1065"/>
      <c r="C27" s="1"/>
      <c r="D27" s="9" t="s">
        <v>21</v>
      </c>
      <c r="E27" s="1"/>
      <c r="F27" s="10">
        <v>8953847</v>
      </c>
      <c r="G27" s="1"/>
      <c r="H27" s="11">
        <v>0.13569999999999999</v>
      </c>
      <c r="I27" s="1"/>
      <c r="J27" s="10"/>
      <c r="K27" s="1"/>
      <c r="L27" s="11"/>
      <c r="M27" s="1"/>
      <c r="N27" s="10">
        <v>8953847</v>
      </c>
      <c r="O27" s="1"/>
      <c r="P27" s="1066">
        <v>0.13569999999999999</v>
      </c>
      <c r="Q27" s="1067"/>
      <c r="R27" s="1"/>
      <c r="S27" s="1066">
        <v>4.7000000000000002E-3</v>
      </c>
      <c r="T27" s="1067"/>
      <c r="U27" s="1067"/>
      <c r="V27" s="1067"/>
      <c r="W27" s="1067"/>
      <c r="X27" s="1067"/>
      <c r="Y27" s="1067"/>
      <c r="Z27" s="1067"/>
      <c r="AA27" s="1067"/>
    </row>
    <row r="28" spans="1:27" ht="9.9499999999999993" customHeight="1">
      <c r="A28" s="1064" t="s">
        <v>32</v>
      </c>
      <c r="B28" s="1065"/>
      <c r="C28" s="1"/>
      <c r="D28" s="9" t="s">
        <v>33</v>
      </c>
      <c r="E28" s="1"/>
      <c r="F28" s="10">
        <v>25315345</v>
      </c>
      <c r="G28" s="1"/>
      <c r="H28" s="11">
        <v>0.3836</v>
      </c>
      <c r="I28" s="1"/>
      <c r="J28" s="10"/>
      <c r="K28" s="1"/>
      <c r="L28" s="11"/>
      <c r="M28" s="1"/>
      <c r="N28" s="10">
        <v>25315345</v>
      </c>
      <c r="O28" s="1"/>
      <c r="P28" s="1066">
        <v>0.3836</v>
      </c>
      <c r="Q28" s="1067"/>
      <c r="R28" s="1"/>
      <c r="S28" s="1066">
        <v>1.32E-2</v>
      </c>
      <c r="T28" s="1067"/>
      <c r="U28" s="1067"/>
      <c r="V28" s="1067"/>
      <c r="W28" s="1067"/>
      <c r="X28" s="1067"/>
      <c r="Y28" s="1067"/>
      <c r="Z28" s="1067"/>
      <c r="AA28" s="1067"/>
    </row>
    <row r="29" spans="1:27" ht="9.9499999999999993" customHeight="1">
      <c r="A29" s="1064" t="s">
        <v>34</v>
      </c>
      <c r="B29" s="1065"/>
      <c r="C29" s="1"/>
      <c r="D29" s="9" t="s">
        <v>35</v>
      </c>
      <c r="E29" s="1"/>
      <c r="F29" s="10">
        <v>30505151</v>
      </c>
      <c r="G29" s="1"/>
      <c r="H29" s="11">
        <v>0.4622</v>
      </c>
      <c r="I29" s="1"/>
      <c r="J29" s="10"/>
      <c r="K29" s="1"/>
      <c r="L29" s="11"/>
      <c r="M29" s="1"/>
      <c r="N29" s="10">
        <v>30505151</v>
      </c>
      <c r="O29" s="1"/>
      <c r="P29" s="1066">
        <v>0.4622</v>
      </c>
      <c r="Q29" s="1067"/>
      <c r="R29" s="1"/>
      <c r="S29" s="1066">
        <v>1.5900000000000001E-2</v>
      </c>
      <c r="T29" s="1067"/>
      <c r="U29" s="1067"/>
      <c r="V29" s="1067"/>
      <c r="W29" s="1067"/>
      <c r="X29" s="1067"/>
      <c r="Y29" s="1067"/>
      <c r="Z29" s="1067"/>
      <c r="AA29" s="1067"/>
    </row>
    <row r="30" spans="1:27" ht="9.9499999999999993" customHeight="1">
      <c r="A30" s="1054" t="s">
        <v>36</v>
      </c>
      <c r="B30" s="1055"/>
      <c r="C30" s="4"/>
      <c r="D30" s="4"/>
      <c r="E30" s="4"/>
      <c r="F30" s="12">
        <v>65954585</v>
      </c>
      <c r="G30" s="4"/>
      <c r="H30" s="13">
        <v>0.99939999999999996</v>
      </c>
      <c r="I30" s="4"/>
      <c r="J30" s="4"/>
      <c r="K30" s="4"/>
      <c r="L30" s="4"/>
      <c r="M30" s="4"/>
      <c r="N30" s="12">
        <v>65954585</v>
      </c>
      <c r="O30" s="4"/>
      <c r="P30" s="1056">
        <v>0.99939999999999996</v>
      </c>
      <c r="Q30" s="1057"/>
      <c r="R30" s="4"/>
      <c r="S30" s="1056">
        <v>3.44E-2</v>
      </c>
      <c r="T30" s="1057"/>
      <c r="U30" s="1057"/>
      <c r="V30" s="1057"/>
      <c r="W30" s="1057"/>
      <c r="X30" s="1057"/>
      <c r="Y30" s="1057"/>
      <c r="Z30" s="1057"/>
      <c r="AA30" s="1057"/>
    </row>
    <row r="31" spans="1:27" ht="9.9499999999999993" customHeight="1">
      <c r="A31" s="1062" t="s">
        <v>40</v>
      </c>
      <c r="B31" s="1063"/>
      <c r="C31" s="1063"/>
      <c r="D31" s="1063"/>
      <c r="E31" s="1063"/>
      <c r="F31" s="1063"/>
      <c r="G31" s="1063"/>
      <c r="H31" s="1063"/>
      <c r="I31" s="1063"/>
      <c r="J31" s="1063"/>
      <c r="K31" s="1063"/>
      <c r="L31" s="1063"/>
      <c r="M31" s="1063"/>
      <c r="N31" s="1063"/>
      <c r="O31" s="1063"/>
      <c r="P31" s="1063"/>
      <c r="Q31" s="1063"/>
      <c r="R31" s="1063"/>
      <c r="S31" s="1063"/>
      <c r="T31" s="1063"/>
      <c r="U31" s="1063"/>
      <c r="V31" s="1063"/>
      <c r="W31" s="1063"/>
      <c r="X31" s="1063"/>
      <c r="Y31" s="1063"/>
      <c r="Z31" s="1063"/>
      <c r="AA31" s="8"/>
    </row>
    <row r="32" spans="1:27" ht="9.9499999999999993" customHeight="1">
      <c r="A32" s="1064" t="s">
        <v>53</v>
      </c>
      <c r="B32" s="1065"/>
      <c r="C32" s="1"/>
      <c r="D32" s="9" t="s">
        <v>54</v>
      </c>
      <c r="E32" s="1"/>
      <c r="F32" s="10">
        <v>39104</v>
      </c>
      <c r="G32" s="1"/>
      <c r="H32" s="11">
        <v>5.9999999999999995E-4</v>
      </c>
      <c r="I32" s="1"/>
      <c r="J32" s="10"/>
      <c r="K32" s="1"/>
      <c r="L32" s="11"/>
      <c r="M32" s="1"/>
      <c r="N32" s="10">
        <v>39104</v>
      </c>
      <c r="O32" s="1"/>
      <c r="P32" s="1066">
        <v>5.9999999999999995E-4</v>
      </c>
      <c r="Q32" s="1067"/>
      <c r="R32" s="1"/>
      <c r="S32" s="1066">
        <v>0</v>
      </c>
      <c r="T32" s="1067"/>
      <c r="U32" s="1067"/>
      <c r="V32" s="1067"/>
      <c r="W32" s="1067"/>
      <c r="X32" s="1067"/>
      <c r="Y32" s="1067"/>
      <c r="Z32" s="1067"/>
      <c r="AA32" s="1067"/>
    </row>
    <row r="33" spans="1:27" ht="9.9499999999999993" customHeight="1">
      <c r="A33" s="1054" t="s">
        <v>36</v>
      </c>
      <c r="B33" s="1055"/>
      <c r="C33" s="4"/>
      <c r="D33" s="4"/>
      <c r="E33" s="4"/>
      <c r="F33" s="12">
        <v>39104</v>
      </c>
      <c r="G33" s="4"/>
      <c r="H33" s="13">
        <v>5.9999999999999995E-4</v>
      </c>
      <c r="I33" s="4"/>
      <c r="J33" s="4"/>
      <c r="K33" s="4"/>
      <c r="L33" s="4"/>
      <c r="M33" s="4"/>
      <c r="N33" s="12">
        <v>39104</v>
      </c>
      <c r="O33" s="4"/>
      <c r="P33" s="1056">
        <v>5.9999999999999995E-4</v>
      </c>
      <c r="Q33" s="1057"/>
      <c r="R33" s="4"/>
      <c r="S33" s="1056">
        <v>0</v>
      </c>
      <c r="T33" s="1057"/>
      <c r="U33" s="1057"/>
      <c r="V33" s="1057"/>
      <c r="W33" s="1057"/>
      <c r="X33" s="1057"/>
      <c r="Y33" s="1057"/>
      <c r="Z33" s="1057"/>
      <c r="AA33" s="1057"/>
    </row>
    <row r="34" spans="1:27" ht="9.9499999999999993" customHeight="1">
      <c r="A34" s="1068" t="s">
        <v>39</v>
      </c>
      <c r="B34" s="1069"/>
      <c r="C34" s="1069"/>
      <c r="D34" s="1069"/>
      <c r="E34" s="1069"/>
      <c r="F34" s="1069"/>
      <c r="G34" s="1069"/>
      <c r="H34" s="1069"/>
      <c r="I34" s="1069"/>
      <c r="J34" s="1069"/>
      <c r="K34" s="1069"/>
      <c r="L34" s="1069"/>
      <c r="M34" s="1069"/>
      <c r="N34" s="1069"/>
      <c r="O34" s="1069"/>
      <c r="P34" s="1069"/>
      <c r="Q34" s="1069"/>
      <c r="R34" s="1069"/>
      <c r="S34" s="1069"/>
      <c r="T34" s="1069"/>
      <c r="U34" s="1069"/>
      <c r="V34" s="1069"/>
      <c r="W34" s="1069"/>
      <c r="X34" s="1069"/>
      <c r="Y34" s="1069"/>
      <c r="Z34" s="1069"/>
      <c r="AA34" s="1069"/>
    </row>
    <row r="35" spans="1:27" ht="9.9499999999999993" customHeight="1">
      <c r="A35" s="1062" t="s">
        <v>40</v>
      </c>
      <c r="B35" s="1063"/>
      <c r="C35" s="1063"/>
      <c r="D35" s="1063"/>
      <c r="E35" s="1063"/>
      <c r="F35" s="1063"/>
      <c r="G35" s="1063"/>
      <c r="H35" s="1063"/>
      <c r="I35" s="1063"/>
      <c r="J35" s="1063"/>
      <c r="K35" s="1063"/>
      <c r="L35" s="1063"/>
      <c r="M35" s="1063"/>
      <c r="N35" s="1063"/>
      <c r="O35" s="1063"/>
      <c r="P35" s="1063"/>
      <c r="Q35" s="1063"/>
      <c r="R35" s="1063"/>
      <c r="S35" s="1063"/>
      <c r="T35" s="1063"/>
      <c r="U35" s="1063"/>
      <c r="V35" s="1063"/>
      <c r="W35" s="1063"/>
      <c r="X35" s="1063"/>
      <c r="Y35" s="1063"/>
      <c r="Z35" s="1063"/>
      <c r="AA35" s="8"/>
    </row>
    <row r="36" spans="1:27" ht="9.9499999999999993" customHeight="1">
      <c r="A36" s="1064" t="s">
        <v>41</v>
      </c>
      <c r="B36" s="1065"/>
      <c r="C36" s="1"/>
      <c r="D36" s="9" t="s">
        <v>42</v>
      </c>
      <c r="E36" s="1"/>
      <c r="F36" s="10">
        <v>400833</v>
      </c>
      <c r="G36" s="1"/>
      <c r="H36" s="11">
        <v>1</v>
      </c>
      <c r="I36" s="1"/>
      <c r="J36" s="10"/>
      <c r="K36" s="1"/>
      <c r="L36" s="11"/>
      <c r="M36" s="1"/>
      <c r="N36" s="10">
        <v>400833</v>
      </c>
      <c r="O36" s="1"/>
      <c r="P36" s="1066">
        <v>1</v>
      </c>
      <c r="Q36" s="1067"/>
      <c r="R36" s="1"/>
      <c r="S36" s="1066">
        <v>2.0000000000000001E-4</v>
      </c>
      <c r="T36" s="1067"/>
      <c r="U36" s="1067"/>
      <c r="V36" s="1067"/>
      <c r="W36" s="1067"/>
      <c r="X36" s="1067"/>
      <c r="Y36" s="1067"/>
      <c r="Z36" s="1067"/>
      <c r="AA36" s="1067"/>
    </row>
    <row r="37" spans="1:27" ht="9.9499999999999993" customHeight="1">
      <c r="A37" s="1054" t="s">
        <v>36</v>
      </c>
      <c r="B37" s="1055"/>
      <c r="C37" s="4"/>
      <c r="D37" s="4"/>
      <c r="E37" s="4"/>
      <c r="F37" s="12">
        <v>400833</v>
      </c>
      <c r="G37" s="4"/>
      <c r="H37" s="13">
        <v>1</v>
      </c>
      <c r="I37" s="4"/>
      <c r="J37" s="4"/>
      <c r="K37" s="4"/>
      <c r="L37" s="4"/>
      <c r="M37" s="4"/>
      <c r="N37" s="12">
        <v>400833</v>
      </c>
      <c r="O37" s="4"/>
      <c r="P37" s="1056">
        <v>1</v>
      </c>
      <c r="Q37" s="1057"/>
      <c r="R37" s="4"/>
      <c r="S37" s="1056">
        <v>2.0000000000000001E-4</v>
      </c>
      <c r="T37" s="1057"/>
      <c r="U37" s="1057"/>
      <c r="V37" s="1057"/>
      <c r="W37" s="1057"/>
      <c r="X37" s="1057"/>
      <c r="Y37" s="1057"/>
      <c r="Z37" s="1057"/>
      <c r="AA37" s="1057"/>
    </row>
    <row r="38" spans="1:27" ht="9.9499999999999993" customHeight="1">
      <c r="A38" s="1068" t="s">
        <v>43</v>
      </c>
      <c r="B38" s="1069"/>
      <c r="C38" s="1069"/>
      <c r="D38" s="1069"/>
      <c r="E38" s="1069"/>
      <c r="F38" s="1069"/>
      <c r="G38" s="1069"/>
      <c r="H38" s="1069"/>
      <c r="I38" s="1069"/>
      <c r="J38" s="1069"/>
      <c r="K38" s="1069"/>
      <c r="L38" s="1069"/>
      <c r="M38" s="1069"/>
      <c r="N38" s="1069"/>
      <c r="O38" s="1069"/>
      <c r="P38" s="1069"/>
      <c r="Q38" s="1069"/>
      <c r="R38" s="1069"/>
      <c r="S38" s="1069"/>
      <c r="T38" s="1069"/>
      <c r="U38" s="1069"/>
      <c r="V38" s="1069"/>
      <c r="W38" s="1069"/>
      <c r="X38" s="1069"/>
      <c r="Y38" s="1069"/>
      <c r="Z38" s="1069"/>
      <c r="AA38" s="1069"/>
    </row>
    <row r="39" spans="1:27" ht="9.9499999999999993" customHeight="1">
      <c r="A39" s="1068" t="s">
        <v>44</v>
      </c>
      <c r="B39" s="1069"/>
      <c r="C39" s="1069"/>
      <c r="D39" s="1069"/>
      <c r="E39" s="1069"/>
      <c r="F39" s="1069"/>
      <c r="G39" s="1069"/>
      <c r="H39" s="1069"/>
      <c r="I39" s="1069"/>
      <c r="J39" s="1069"/>
      <c r="K39" s="1069"/>
      <c r="L39" s="1069"/>
      <c r="M39" s="1069"/>
      <c r="N39" s="1069"/>
      <c r="O39" s="1069"/>
      <c r="P39" s="1069"/>
      <c r="Q39" s="1069"/>
      <c r="R39" s="1069"/>
      <c r="S39" s="1069"/>
      <c r="T39" s="1069"/>
      <c r="U39" s="1069"/>
      <c r="V39" s="1069"/>
      <c r="W39" s="1069"/>
      <c r="X39" s="1069"/>
      <c r="Y39" s="1069"/>
      <c r="Z39" s="1069"/>
      <c r="AA39" s="1069"/>
    </row>
    <row r="40" spans="1:27" ht="9.9499999999999993" customHeight="1">
      <c r="A40" s="1068" t="s">
        <v>45</v>
      </c>
      <c r="B40" s="1069"/>
      <c r="C40" s="1069"/>
      <c r="D40" s="1069"/>
      <c r="E40" s="1069"/>
      <c r="F40" s="1069"/>
      <c r="G40" s="1069"/>
      <c r="H40" s="1069"/>
      <c r="I40" s="1069"/>
      <c r="J40" s="1069"/>
      <c r="K40" s="1069"/>
      <c r="L40" s="1069"/>
      <c r="M40" s="1069"/>
      <c r="N40" s="1069"/>
      <c r="O40" s="1069"/>
      <c r="P40" s="1069"/>
      <c r="Q40" s="1069"/>
      <c r="R40" s="1069"/>
      <c r="S40" s="1069"/>
      <c r="T40" s="1069"/>
      <c r="U40" s="1069"/>
      <c r="V40" s="1069"/>
      <c r="W40" s="1069"/>
      <c r="X40" s="1069"/>
      <c r="Y40" s="1069"/>
      <c r="Z40" s="1069"/>
      <c r="AA40" s="1069"/>
    </row>
    <row r="41" spans="1:27" ht="9.9499999999999993" customHeight="1">
      <c r="A41" s="1062" t="s">
        <v>16</v>
      </c>
      <c r="B41" s="1063"/>
      <c r="C41" s="1063"/>
      <c r="D41" s="1063"/>
      <c r="E41" s="1063"/>
      <c r="F41" s="1063"/>
      <c r="G41" s="1063"/>
      <c r="H41" s="1063"/>
      <c r="I41" s="1063"/>
      <c r="J41" s="1063"/>
      <c r="K41" s="1063"/>
      <c r="L41" s="1063"/>
      <c r="M41" s="1063"/>
      <c r="N41" s="1063"/>
      <c r="O41" s="1063"/>
      <c r="P41" s="1063"/>
      <c r="Q41" s="1063"/>
      <c r="R41" s="1063"/>
      <c r="S41" s="1063"/>
      <c r="T41" s="1063"/>
      <c r="U41" s="1063"/>
      <c r="V41" s="1063"/>
      <c r="W41" s="1063"/>
      <c r="X41" s="1063"/>
      <c r="Y41" s="1063"/>
      <c r="Z41" s="1063"/>
      <c r="AA41" s="8"/>
    </row>
    <row r="42" spans="1:27" ht="9.9499999999999993" customHeight="1">
      <c r="A42" s="1064" t="s">
        <v>55</v>
      </c>
      <c r="B42" s="1065"/>
      <c r="C42" s="1"/>
      <c r="D42" s="9" t="s">
        <v>56</v>
      </c>
      <c r="E42" s="1"/>
      <c r="F42" s="10">
        <v>78075</v>
      </c>
      <c r="G42" s="1"/>
      <c r="H42" s="11">
        <v>1</v>
      </c>
      <c r="I42" s="1"/>
      <c r="J42" s="10"/>
      <c r="K42" s="1"/>
      <c r="L42" s="11"/>
      <c r="M42" s="1"/>
      <c r="N42" s="10">
        <v>78075</v>
      </c>
      <c r="O42" s="1"/>
      <c r="P42" s="1066">
        <v>1</v>
      </c>
      <c r="Q42" s="1067"/>
      <c r="R42" s="1"/>
      <c r="S42" s="1066">
        <v>0</v>
      </c>
      <c r="T42" s="1067"/>
      <c r="U42" s="1067"/>
      <c r="V42" s="1067"/>
      <c r="W42" s="1067"/>
      <c r="X42" s="1067"/>
      <c r="Y42" s="1067"/>
      <c r="Z42" s="1067"/>
      <c r="AA42" s="1067"/>
    </row>
    <row r="43" spans="1:27" ht="9.9499999999999993" customHeight="1">
      <c r="A43" s="1054" t="s">
        <v>36</v>
      </c>
      <c r="B43" s="1055"/>
      <c r="C43" s="4"/>
      <c r="D43" s="4"/>
      <c r="E43" s="4"/>
      <c r="F43" s="12">
        <v>78075</v>
      </c>
      <c r="G43" s="4"/>
      <c r="H43" s="13">
        <v>1</v>
      </c>
      <c r="I43" s="4"/>
      <c r="J43" s="4"/>
      <c r="K43" s="4"/>
      <c r="L43" s="4"/>
      <c r="M43" s="4"/>
      <c r="N43" s="12">
        <v>78075</v>
      </c>
      <c r="O43" s="4"/>
      <c r="P43" s="1056">
        <v>1</v>
      </c>
      <c r="Q43" s="1057"/>
      <c r="R43" s="4"/>
      <c r="S43" s="1056">
        <v>0</v>
      </c>
      <c r="T43" s="1057"/>
      <c r="U43" s="1057"/>
      <c r="V43" s="1057"/>
      <c r="W43" s="1057"/>
      <c r="X43" s="1057"/>
      <c r="Y43" s="1057"/>
      <c r="Z43" s="1057"/>
      <c r="AA43" s="1057"/>
    </row>
    <row r="44" spans="1:27" ht="9.9499999999999993" customHeight="1">
      <c r="A44" s="1068" t="s">
        <v>46</v>
      </c>
      <c r="B44" s="1069"/>
      <c r="C44" s="1069"/>
      <c r="D44" s="1069"/>
      <c r="E44" s="1069"/>
      <c r="F44" s="1069"/>
      <c r="G44" s="1069"/>
      <c r="H44" s="1069"/>
      <c r="I44" s="1069"/>
      <c r="J44" s="1069"/>
      <c r="K44" s="1069"/>
      <c r="L44" s="1069"/>
      <c r="M44" s="1069"/>
      <c r="N44" s="1069"/>
      <c r="O44" s="1069"/>
      <c r="P44" s="1069"/>
      <c r="Q44" s="1069"/>
      <c r="R44" s="1069"/>
      <c r="S44" s="1069"/>
      <c r="T44" s="1069"/>
      <c r="U44" s="1069"/>
      <c r="V44" s="1069"/>
      <c r="W44" s="1069"/>
      <c r="X44" s="1069"/>
      <c r="Y44" s="1069"/>
      <c r="Z44" s="1069"/>
      <c r="AA44" s="1069"/>
    </row>
    <row r="45" spans="1:27" ht="9.9499999999999993" customHeight="1">
      <c r="A45" s="1062" t="s">
        <v>16</v>
      </c>
      <c r="B45" s="1063"/>
      <c r="C45" s="1063"/>
      <c r="D45" s="1063"/>
      <c r="E45" s="1063"/>
      <c r="F45" s="1063"/>
      <c r="G45" s="1063"/>
      <c r="H45" s="1063"/>
      <c r="I45" s="1063"/>
      <c r="J45" s="1063"/>
      <c r="K45" s="1063"/>
      <c r="L45" s="1063"/>
      <c r="M45" s="1063"/>
      <c r="N45" s="1063"/>
      <c r="O45" s="1063"/>
      <c r="P45" s="1063"/>
      <c r="Q45" s="1063"/>
      <c r="R45" s="1063"/>
      <c r="S45" s="1063"/>
      <c r="T45" s="1063"/>
      <c r="U45" s="1063"/>
      <c r="V45" s="1063"/>
      <c r="W45" s="1063"/>
      <c r="X45" s="1063"/>
      <c r="Y45" s="1063"/>
      <c r="Z45" s="1063"/>
      <c r="AA45" s="8"/>
    </row>
    <row r="46" spans="1:27" ht="9.9499999999999993" customHeight="1">
      <c r="A46" s="1064" t="s">
        <v>17</v>
      </c>
      <c r="B46" s="1065"/>
      <c r="C46" s="1"/>
      <c r="D46" s="9" t="s">
        <v>18</v>
      </c>
      <c r="E46" s="1"/>
      <c r="F46" s="10">
        <v>1180241</v>
      </c>
      <c r="G46" s="1"/>
      <c r="H46" s="11">
        <v>1.2999999999999999E-3</v>
      </c>
      <c r="I46" s="1"/>
      <c r="J46" s="10">
        <v>17604431</v>
      </c>
      <c r="K46" s="1"/>
      <c r="L46" s="11">
        <v>1.7100000000000001E-2</v>
      </c>
      <c r="M46" s="1"/>
      <c r="N46" s="10">
        <v>18784672</v>
      </c>
      <c r="O46" s="1"/>
      <c r="P46" s="1066"/>
      <c r="Q46" s="1067"/>
      <c r="R46" s="1"/>
      <c r="S46" s="1066">
        <v>9.7999999999999997E-3</v>
      </c>
      <c r="T46" s="1067"/>
      <c r="U46" s="1067"/>
      <c r="V46" s="1067"/>
      <c r="W46" s="1067"/>
      <c r="X46" s="1067"/>
      <c r="Y46" s="1067"/>
      <c r="Z46" s="1067"/>
      <c r="AA46" s="1067"/>
    </row>
    <row r="47" spans="1:27" ht="9.9499999999999993" customHeight="1">
      <c r="A47" s="1064" t="s">
        <v>20</v>
      </c>
      <c r="B47" s="1065"/>
      <c r="C47" s="1"/>
      <c r="D47" s="9" t="s">
        <v>21</v>
      </c>
      <c r="E47" s="1"/>
      <c r="F47" s="10">
        <v>34896108</v>
      </c>
      <c r="G47" s="1"/>
      <c r="H47" s="11">
        <v>3.9399999999999998E-2</v>
      </c>
      <c r="I47" s="1"/>
      <c r="J47" s="10">
        <v>18534033</v>
      </c>
      <c r="K47" s="1"/>
      <c r="L47" s="11">
        <v>1.7999999999999999E-2</v>
      </c>
      <c r="M47" s="1"/>
      <c r="N47" s="10">
        <v>53430141</v>
      </c>
      <c r="O47" s="1"/>
      <c r="P47" s="1066"/>
      <c r="Q47" s="1067"/>
      <c r="R47" s="1"/>
      <c r="S47" s="1066">
        <v>2.7900000000000001E-2</v>
      </c>
      <c r="T47" s="1067"/>
      <c r="U47" s="1067"/>
      <c r="V47" s="1067"/>
      <c r="W47" s="1067"/>
      <c r="X47" s="1067"/>
      <c r="Y47" s="1067"/>
      <c r="Z47" s="1067"/>
      <c r="AA47" s="1067"/>
    </row>
    <row r="48" spans="1:27" ht="9.9499999999999993" customHeight="1">
      <c r="A48" s="1064" t="s">
        <v>22</v>
      </c>
      <c r="B48" s="1065"/>
      <c r="C48" s="1"/>
      <c r="D48" s="9" t="s">
        <v>23</v>
      </c>
      <c r="E48" s="1"/>
      <c r="F48" s="10"/>
      <c r="G48" s="1"/>
      <c r="H48" s="11"/>
      <c r="I48" s="1"/>
      <c r="J48" s="10">
        <v>2960474</v>
      </c>
      <c r="K48" s="1"/>
      <c r="L48" s="11">
        <v>2.8999999999999998E-3</v>
      </c>
      <c r="M48" s="1"/>
      <c r="N48" s="10">
        <v>2960474</v>
      </c>
      <c r="O48" s="1"/>
      <c r="P48" s="1066"/>
      <c r="Q48" s="1067"/>
      <c r="R48" s="1"/>
      <c r="S48" s="1066">
        <v>1.5E-3</v>
      </c>
      <c r="T48" s="1067"/>
      <c r="U48" s="1067"/>
      <c r="V48" s="1067"/>
      <c r="W48" s="1067"/>
      <c r="X48" s="1067"/>
      <c r="Y48" s="1067"/>
      <c r="Z48" s="1067"/>
      <c r="AA48" s="1067"/>
    </row>
    <row r="49" spans="1:27" ht="9.9499999999999993" customHeight="1">
      <c r="A49" s="1064" t="s">
        <v>24</v>
      </c>
      <c r="B49" s="1065"/>
      <c r="C49" s="1"/>
      <c r="D49" s="9" t="s">
        <v>25</v>
      </c>
      <c r="E49" s="1"/>
      <c r="F49" s="10">
        <v>23828190</v>
      </c>
      <c r="G49" s="1"/>
      <c r="H49" s="11">
        <v>2.69E-2</v>
      </c>
      <c r="I49" s="1"/>
      <c r="J49" s="10">
        <v>92506377</v>
      </c>
      <c r="K49" s="1"/>
      <c r="L49" s="11">
        <v>8.9700000000000002E-2</v>
      </c>
      <c r="M49" s="1"/>
      <c r="N49" s="10">
        <v>116334567</v>
      </c>
      <c r="O49" s="1"/>
      <c r="P49" s="1066"/>
      <c r="Q49" s="1067"/>
      <c r="R49" s="1"/>
      <c r="S49" s="1066">
        <v>6.0699999999999997E-2</v>
      </c>
      <c r="T49" s="1067"/>
      <c r="U49" s="1067"/>
      <c r="V49" s="1067"/>
      <c r="W49" s="1067"/>
      <c r="X49" s="1067"/>
      <c r="Y49" s="1067"/>
      <c r="Z49" s="1067"/>
      <c r="AA49" s="1067"/>
    </row>
    <row r="50" spans="1:27" ht="9.9499999999999993" customHeight="1">
      <c r="A50" s="1064" t="s">
        <v>26</v>
      </c>
      <c r="B50" s="1065"/>
      <c r="C50" s="1"/>
      <c r="D50" s="9" t="s">
        <v>27</v>
      </c>
      <c r="E50" s="1"/>
      <c r="F50" s="10">
        <v>14115283</v>
      </c>
      <c r="G50" s="1"/>
      <c r="H50" s="11">
        <v>1.5900000000000001E-2</v>
      </c>
      <c r="I50" s="1"/>
      <c r="J50" s="10">
        <v>24244985</v>
      </c>
      <c r="K50" s="1"/>
      <c r="L50" s="11">
        <v>2.35E-2</v>
      </c>
      <c r="M50" s="1"/>
      <c r="N50" s="10">
        <v>38360268</v>
      </c>
      <c r="O50" s="1"/>
      <c r="P50" s="1066"/>
      <c r="Q50" s="1067"/>
      <c r="R50" s="1"/>
      <c r="S50" s="1066">
        <v>0.02</v>
      </c>
      <c r="T50" s="1067"/>
      <c r="U50" s="1067"/>
      <c r="V50" s="1067"/>
      <c r="W50" s="1067"/>
      <c r="X50" s="1067"/>
      <c r="Y50" s="1067"/>
      <c r="Z50" s="1067"/>
      <c r="AA50" s="1067"/>
    </row>
    <row r="51" spans="1:27" ht="9.9499999999999993" customHeight="1">
      <c r="A51" s="1064" t="s">
        <v>28</v>
      </c>
      <c r="B51" s="1065"/>
      <c r="C51" s="1"/>
      <c r="D51" s="9" t="s">
        <v>29</v>
      </c>
      <c r="E51" s="1"/>
      <c r="F51" s="10">
        <v>753419183</v>
      </c>
      <c r="G51" s="1"/>
      <c r="H51" s="11">
        <v>0.85050000000000003</v>
      </c>
      <c r="I51" s="1"/>
      <c r="J51" s="10">
        <v>865007830</v>
      </c>
      <c r="K51" s="1"/>
      <c r="L51" s="11">
        <v>0.8387</v>
      </c>
      <c r="M51" s="1"/>
      <c r="N51" s="10">
        <v>1618427013</v>
      </c>
      <c r="O51" s="1"/>
      <c r="P51" s="1066"/>
      <c r="Q51" s="1067"/>
      <c r="R51" s="1"/>
      <c r="S51" s="1066">
        <v>0.84409999999999996</v>
      </c>
      <c r="T51" s="1067"/>
      <c r="U51" s="1067"/>
      <c r="V51" s="1067"/>
      <c r="W51" s="1067"/>
      <c r="X51" s="1067"/>
      <c r="Y51" s="1067"/>
      <c r="Z51" s="1067"/>
      <c r="AA51" s="1067"/>
    </row>
    <row r="52" spans="1:27" ht="9.9499999999999993" customHeight="1">
      <c r="A52" s="1064" t="s">
        <v>30</v>
      </c>
      <c r="B52" s="1065"/>
      <c r="C52" s="1"/>
      <c r="D52" s="9" t="s">
        <v>31</v>
      </c>
      <c r="E52" s="1"/>
      <c r="F52" s="10">
        <v>838907</v>
      </c>
      <c r="G52" s="1"/>
      <c r="H52" s="11">
        <v>8.9999999999999998E-4</v>
      </c>
      <c r="I52" s="1"/>
      <c r="J52" s="10"/>
      <c r="K52" s="1"/>
      <c r="L52" s="11"/>
      <c r="M52" s="1"/>
      <c r="N52" s="10">
        <v>838907</v>
      </c>
      <c r="O52" s="1"/>
      <c r="P52" s="1066"/>
      <c r="Q52" s="1067"/>
      <c r="R52" s="1"/>
      <c r="S52" s="1066">
        <v>4.0000000000000002E-4</v>
      </c>
      <c r="T52" s="1067"/>
      <c r="U52" s="1067"/>
      <c r="V52" s="1067"/>
      <c r="W52" s="1067"/>
      <c r="X52" s="1067"/>
      <c r="Y52" s="1067"/>
      <c r="Z52" s="1067"/>
      <c r="AA52" s="1067"/>
    </row>
    <row r="53" spans="1:27" ht="9.9499999999999993" customHeight="1">
      <c r="A53" s="1064" t="s">
        <v>32</v>
      </c>
      <c r="B53" s="1065"/>
      <c r="C53" s="1"/>
      <c r="D53" s="9" t="s">
        <v>33</v>
      </c>
      <c r="E53" s="1"/>
      <c r="F53" s="10">
        <v>26569975</v>
      </c>
      <c r="G53" s="1"/>
      <c r="H53" s="11">
        <v>0.03</v>
      </c>
      <c r="I53" s="1"/>
      <c r="J53" s="10">
        <v>126820</v>
      </c>
      <c r="K53" s="1"/>
      <c r="L53" s="11">
        <v>1E-4</v>
      </c>
      <c r="M53" s="1"/>
      <c r="N53" s="10">
        <v>26696795</v>
      </c>
      <c r="O53" s="1"/>
      <c r="P53" s="1066"/>
      <c r="Q53" s="1067"/>
      <c r="R53" s="1"/>
      <c r="S53" s="1066">
        <v>1.3899999999999999E-2</v>
      </c>
      <c r="T53" s="1067"/>
      <c r="U53" s="1067"/>
      <c r="V53" s="1067"/>
      <c r="W53" s="1067"/>
      <c r="X53" s="1067"/>
      <c r="Y53" s="1067"/>
      <c r="Z53" s="1067"/>
      <c r="AA53" s="1067"/>
    </row>
    <row r="54" spans="1:27" ht="9.9499999999999993" customHeight="1">
      <c r="A54" s="1064" t="s">
        <v>55</v>
      </c>
      <c r="B54" s="1065"/>
      <c r="C54" s="1"/>
      <c r="D54" s="9" t="s">
        <v>56</v>
      </c>
      <c r="E54" s="1"/>
      <c r="F54" s="10">
        <v>78075</v>
      </c>
      <c r="G54" s="1"/>
      <c r="H54" s="11">
        <v>1E-4</v>
      </c>
      <c r="I54" s="1"/>
      <c r="J54" s="10"/>
      <c r="K54" s="1"/>
      <c r="L54" s="11"/>
      <c r="M54" s="1"/>
      <c r="N54" s="10">
        <v>78075</v>
      </c>
      <c r="O54" s="1"/>
      <c r="P54" s="1066"/>
      <c r="Q54" s="1067"/>
      <c r="R54" s="1"/>
      <c r="S54" s="1066">
        <v>0</v>
      </c>
      <c r="T54" s="1067"/>
      <c r="U54" s="1067"/>
      <c r="V54" s="1067"/>
      <c r="W54" s="1067"/>
      <c r="X54" s="1067"/>
      <c r="Y54" s="1067"/>
      <c r="Z54" s="1067"/>
      <c r="AA54" s="1067"/>
    </row>
    <row r="55" spans="1:27" ht="9.9499999999999993" customHeight="1">
      <c r="A55" s="1064" t="s">
        <v>34</v>
      </c>
      <c r="B55" s="1065"/>
      <c r="C55" s="1"/>
      <c r="D55" s="9" t="s">
        <v>35</v>
      </c>
      <c r="E55" s="1"/>
      <c r="F55" s="10">
        <v>30505151</v>
      </c>
      <c r="G55" s="1"/>
      <c r="H55" s="11">
        <v>3.44E-2</v>
      </c>
      <c r="I55" s="1"/>
      <c r="J55" s="10">
        <v>10390819</v>
      </c>
      <c r="K55" s="1"/>
      <c r="L55" s="11">
        <v>1.01E-2</v>
      </c>
      <c r="M55" s="1"/>
      <c r="N55" s="10">
        <v>40895970</v>
      </c>
      <c r="O55" s="1"/>
      <c r="P55" s="1066"/>
      <c r="Q55" s="1067"/>
      <c r="R55" s="1"/>
      <c r="S55" s="1066">
        <v>2.1299999999999999E-2</v>
      </c>
      <c r="T55" s="1067"/>
      <c r="U55" s="1067"/>
      <c r="V55" s="1067"/>
      <c r="W55" s="1067"/>
      <c r="X55" s="1067"/>
      <c r="Y55" s="1067"/>
      <c r="Z55" s="1067"/>
      <c r="AA55" s="1067"/>
    </row>
    <row r="56" spans="1:27" ht="9.9499999999999993" customHeight="1">
      <c r="A56" s="1054" t="s">
        <v>47</v>
      </c>
      <c r="B56" s="1055"/>
      <c r="C56" s="4"/>
      <c r="D56" s="4"/>
      <c r="E56" s="4"/>
      <c r="F56" s="12">
        <v>885431113</v>
      </c>
      <c r="G56" s="4"/>
      <c r="H56" s="13">
        <v>0.99950000000000006</v>
      </c>
      <c r="I56" s="4"/>
      <c r="J56" s="12">
        <v>1031375768</v>
      </c>
      <c r="K56" s="4"/>
      <c r="L56" s="13">
        <v>1</v>
      </c>
      <c r="M56" s="4"/>
      <c r="N56" s="12">
        <v>1916806881</v>
      </c>
      <c r="O56" s="4"/>
      <c r="P56" s="4"/>
      <c r="Q56" s="4"/>
      <c r="R56" s="4"/>
      <c r="S56" s="1056">
        <v>0.99980000000000002</v>
      </c>
      <c r="T56" s="1057"/>
      <c r="U56" s="1057"/>
      <c r="V56" s="1057"/>
      <c r="W56" s="1057"/>
      <c r="X56" s="1057"/>
      <c r="Y56" s="1057"/>
      <c r="Z56" s="1057"/>
      <c r="AA56" s="1057"/>
    </row>
    <row r="57" spans="1:27" ht="9.9499999999999993" customHeight="1">
      <c r="A57" s="1062" t="s">
        <v>40</v>
      </c>
      <c r="B57" s="1063"/>
      <c r="C57" s="1063"/>
      <c r="D57" s="1063"/>
      <c r="E57" s="1063"/>
      <c r="F57" s="1063"/>
      <c r="G57" s="1063"/>
      <c r="H57" s="1063"/>
      <c r="I57" s="1063"/>
      <c r="J57" s="1063"/>
      <c r="K57" s="1063"/>
      <c r="L57" s="1063"/>
      <c r="M57" s="1063"/>
      <c r="N57" s="1063"/>
      <c r="O57" s="1063"/>
      <c r="P57" s="1063"/>
      <c r="Q57" s="1063"/>
      <c r="R57" s="1063"/>
      <c r="S57" s="1063"/>
      <c r="T57" s="1063"/>
      <c r="U57" s="1063"/>
      <c r="V57" s="1063"/>
      <c r="W57" s="1063"/>
      <c r="X57" s="1063"/>
      <c r="Y57" s="1063"/>
      <c r="Z57" s="1063"/>
      <c r="AA57" s="8"/>
    </row>
    <row r="58" spans="1:27" ht="9.9499999999999993" customHeight="1">
      <c r="A58" s="1064" t="s">
        <v>53</v>
      </c>
      <c r="B58" s="1065"/>
      <c r="C58" s="1"/>
      <c r="D58" s="9" t="s">
        <v>54</v>
      </c>
      <c r="E58" s="1"/>
      <c r="F58" s="10">
        <v>39104</v>
      </c>
      <c r="G58" s="1"/>
      <c r="H58" s="11">
        <v>0</v>
      </c>
      <c r="I58" s="1"/>
      <c r="J58" s="10"/>
      <c r="K58" s="1"/>
      <c r="L58" s="11"/>
      <c r="M58" s="1"/>
      <c r="N58" s="10">
        <v>39104</v>
      </c>
      <c r="O58" s="1"/>
      <c r="P58" s="1066"/>
      <c r="Q58" s="1067"/>
      <c r="R58" s="1"/>
      <c r="S58" s="1066">
        <v>0</v>
      </c>
      <c r="T58" s="1067"/>
      <c r="U58" s="1067"/>
      <c r="V58" s="1067"/>
      <c r="W58" s="1067"/>
      <c r="X58" s="1067"/>
      <c r="Y58" s="1067"/>
      <c r="Z58" s="1067"/>
      <c r="AA58" s="1067"/>
    </row>
    <row r="59" spans="1:27" ht="9.9499999999999993" customHeight="1">
      <c r="A59" s="1064" t="s">
        <v>41</v>
      </c>
      <c r="B59" s="1065"/>
      <c r="C59" s="1"/>
      <c r="D59" s="9" t="s">
        <v>42</v>
      </c>
      <c r="E59" s="1"/>
      <c r="F59" s="10">
        <v>400833</v>
      </c>
      <c r="G59" s="1"/>
      <c r="H59" s="11">
        <v>5.0000000000000001E-4</v>
      </c>
      <c r="I59" s="1"/>
      <c r="J59" s="10"/>
      <c r="K59" s="1"/>
      <c r="L59" s="11"/>
      <c r="M59" s="1"/>
      <c r="N59" s="10">
        <v>400833</v>
      </c>
      <c r="O59" s="1"/>
      <c r="P59" s="1066"/>
      <c r="Q59" s="1067"/>
      <c r="R59" s="1"/>
      <c r="S59" s="1066">
        <v>2.0000000000000001E-4</v>
      </c>
      <c r="T59" s="1067"/>
      <c r="U59" s="1067"/>
      <c r="V59" s="1067"/>
      <c r="W59" s="1067"/>
      <c r="X59" s="1067"/>
      <c r="Y59" s="1067"/>
      <c r="Z59" s="1067"/>
      <c r="AA59" s="1067"/>
    </row>
    <row r="60" spans="1:27" ht="9.9499999999999993" customHeight="1">
      <c r="A60" s="1054" t="s">
        <v>48</v>
      </c>
      <c r="B60" s="1055"/>
      <c r="C60" s="4"/>
      <c r="D60" s="4"/>
      <c r="E60" s="4"/>
      <c r="F60" s="12">
        <v>439937</v>
      </c>
      <c r="G60" s="4"/>
      <c r="H60" s="13">
        <v>5.0000000000000001E-4</v>
      </c>
      <c r="I60" s="4"/>
      <c r="J60" s="4"/>
      <c r="K60" s="4"/>
      <c r="L60" s="4"/>
      <c r="M60" s="4"/>
      <c r="N60" s="12">
        <v>439937</v>
      </c>
      <c r="O60" s="4"/>
      <c r="P60" s="4"/>
      <c r="Q60" s="4"/>
      <c r="R60" s="4"/>
      <c r="S60" s="1056">
        <v>2.0000000000000001E-4</v>
      </c>
      <c r="T60" s="1057"/>
      <c r="U60" s="1057"/>
      <c r="V60" s="1057"/>
      <c r="W60" s="1057"/>
      <c r="X60" s="1057"/>
      <c r="Y60" s="1057"/>
      <c r="Z60" s="1057"/>
      <c r="AA60" s="1057"/>
    </row>
    <row r="61" spans="1:27" ht="9.9499999999999993" customHeight="1">
      <c r="A61" s="1054" t="s">
        <v>49</v>
      </c>
      <c r="B61" s="1055"/>
      <c r="C61" s="4"/>
      <c r="D61" s="4"/>
      <c r="E61" s="4"/>
      <c r="F61" s="12">
        <v>885871050</v>
      </c>
      <c r="G61" s="4"/>
      <c r="H61" s="13">
        <v>1</v>
      </c>
      <c r="I61" s="4"/>
      <c r="J61" s="12">
        <v>1031375768</v>
      </c>
      <c r="K61" s="4"/>
      <c r="L61" s="13">
        <v>1</v>
      </c>
      <c r="M61" s="4"/>
      <c r="N61" s="12">
        <v>1917246818</v>
      </c>
      <c r="O61" s="4"/>
      <c r="P61" s="4"/>
      <c r="Q61" s="4"/>
      <c r="R61" s="4"/>
      <c r="S61" s="1056">
        <v>1</v>
      </c>
      <c r="T61" s="1057"/>
      <c r="U61" s="1057"/>
      <c r="V61" s="1057"/>
      <c r="W61" s="1057"/>
      <c r="X61" s="1057"/>
      <c r="Y61" s="1057"/>
      <c r="Z61" s="1057"/>
      <c r="AA61" s="1057"/>
    </row>
    <row r="62" spans="1:27" ht="9.9499999999999993" customHeight="1">
      <c r="A62" s="1054" t="s">
        <v>14</v>
      </c>
      <c r="B62" s="1055"/>
      <c r="C62" s="4"/>
      <c r="D62" s="4"/>
      <c r="E62" s="4"/>
      <c r="F62" s="13">
        <v>0.46210000000000001</v>
      </c>
      <c r="G62" s="4"/>
      <c r="H62" s="4"/>
      <c r="I62" s="4"/>
      <c r="J62" s="13">
        <v>0.53790000000000004</v>
      </c>
      <c r="K62" s="4"/>
      <c r="L62" s="4"/>
      <c r="M62" s="4"/>
      <c r="N62" s="13">
        <v>1</v>
      </c>
      <c r="O62" s="4"/>
      <c r="P62" s="4"/>
      <c r="Q62" s="4"/>
      <c r="R62" s="4"/>
      <c r="S62" s="4"/>
      <c r="T62" s="4"/>
      <c r="U62" s="4"/>
      <c r="V62" s="4"/>
      <c r="W62" s="4"/>
      <c r="X62" s="4"/>
      <c r="Y62" s="4"/>
      <c r="Z62" s="4"/>
      <c r="AA62" s="4"/>
    </row>
    <row r="63" spans="1:27" ht="9.9499999999999993" customHeight="1">
      <c r="A63" s="1058" t="s">
        <v>50</v>
      </c>
      <c r="B63" s="1059"/>
      <c r="C63" s="1059"/>
      <c r="D63" s="1059"/>
      <c r="E63" s="1059"/>
      <c r="F63" s="1059"/>
      <c r="G63" s="1059"/>
      <c r="H63" s="1059"/>
      <c r="I63" s="1059"/>
      <c r="J63" s="1059"/>
      <c r="K63" s="1059"/>
      <c r="L63" s="1059"/>
      <c r="M63" s="1059"/>
      <c r="N63" s="1059"/>
      <c r="O63" s="1"/>
      <c r="P63" s="1"/>
      <c r="Q63" s="1060" t="s">
        <v>57</v>
      </c>
      <c r="R63" s="1061"/>
      <c r="S63" s="1061"/>
      <c r="T63" s="1061"/>
      <c r="U63" s="1061"/>
      <c r="V63" s="1061"/>
      <c r="W63" s="1061"/>
      <c r="X63" s="1061"/>
      <c r="Y63" s="1061"/>
      <c r="Z63" s="1061"/>
      <c r="AA63" s="1061"/>
    </row>
  </sheetData>
  <mergeCells count="140">
    <mergeCell ref="A6:Y6"/>
    <mergeCell ref="A7:Y7"/>
    <mergeCell ref="F8:H8"/>
    <mergeCell ref="J8:L8"/>
    <mergeCell ref="N8:Q8"/>
    <mergeCell ref="S8:AA8"/>
    <mergeCell ref="U1:Z1"/>
    <mergeCell ref="B2:S2"/>
    <mergeCell ref="T3:U3"/>
    <mergeCell ref="W3:X3"/>
    <mergeCell ref="B4:S4"/>
    <mergeCell ref="A5:Y5"/>
    <mergeCell ref="A13:B13"/>
    <mergeCell ref="P13:Q13"/>
    <mergeCell ref="S13:AA13"/>
    <mergeCell ref="A14:B14"/>
    <mergeCell ref="P14:Q14"/>
    <mergeCell ref="S14:AA14"/>
    <mergeCell ref="A9:B9"/>
    <mergeCell ref="P9:Q9"/>
    <mergeCell ref="A10:AA10"/>
    <mergeCell ref="A11:Z11"/>
    <mergeCell ref="A12:B12"/>
    <mergeCell ref="P12:Q12"/>
    <mergeCell ref="S12:AA12"/>
    <mergeCell ref="A17:B17"/>
    <mergeCell ref="P17:Q17"/>
    <mergeCell ref="S17:AA17"/>
    <mergeCell ref="A18:B18"/>
    <mergeCell ref="P18:Q18"/>
    <mergeCell ref="S18:AA18"/>
    <mergeCell ref="A15:B15"/>
    <mergeCell ref="P15:Q15"/>
    <mergeCell ref="S15:AA15"/>
    <mergeCell ref="A16:B16"/>
    <mergeCell ref="P16:Q16"/>
    <mergeCell ref="S16:AA16"/>
    <mergeCell ref="A21:B21"/>
    <mergeCell ref="P21:Q21"/>
    <mergeCell ref="S21:AA21"/>
    <mergeCell ref="A22:B22"/>
    <mergeCell ref="P22:Q22"/>
    <mergeCell ref="S22:AA22"/>
    <mergeCell ref="A19:B19"/>
    <mergeCell ref="P19:Q19"/>
    <mergeCell ref="S19:AA19"/>
    <mergeCell ref="A20:B20"/>
    <mergeCell ref="P20:Q20"/>
    <mergeCell ref="S20:AA20"/>
    <mergeCell ref="A27:B27"/>
    <mergeCell ref="P27:Q27"/>
    <mergeCell ref="S27:AA27"/>
    <mergeCell ref="A28:B28"/>
    <mergeCell ref="P28:Q28"/>
    <mergeCell ref="S28:AA28"/>
    <mergeCell ref="A23:B23"/>
    <mergeCell ref="A24:AA24"/>
    <mergeCell ref="A25:Z25"/>
    <mergeCell ref="A26:B26"/>
    <mergeCell ref="P26:Q26"/>
    <mergeCell ref="S26:AA26"/>
    <mergeCell ref="A31:Z31"/>
    <mergeCell ref="A32:B32"/>
    <mergeCell ref="P32:Q32"/>
    <mergeCell ref="S32:AA32"/>
    <mergeCell ref="A33:B33"/>
    <mergeCell ref="P33:Q33"/>
    <mergeCell ref="S33:AA33"/>
    <mergeCell ref="A29:B29"/>
    <mergeCell ref="P29:Q29"/>
    <mergeCell ref="S29:AA29"/>
    <mergeCell ref="A30:B30"/>
    <mergeCell ref="P30:Q30"/>
    <mergeCell ref="S30:AA30"/>
    <mergeCell ref="A38:AA38"/>
    <mergeCell ref="A39:AA39"/>
    <mergeCell ref="A40:AA40"/>
    <mergeCell ref="A41:Z41"/>
    <mergeCell ref="A42:B42"/>
    <mergeCell ref="P42:Q42"/>
    <mergeCell ref="S42:AA42"/>
    <mergeCell ref="A34:AA34"/>
    <mergeCell ref="A35:Z35"/>
    <mergeCell ref="A36:B36"/>
    <mergeCell ref="P36:Q36"/>
    <mergeCell ref="S36:AA36"/>
    <mergeCell ref="A37:B37"/>
    <mergeCell ref="P37:Q37"/>
    <mergeCell ref="S37:AA37"/>
    <mergeCell ref="A47:B47"/>
    <mergeCell ref="P47:Q47"/>
    <mergeCell ref="S47:AA47"/>
    <mergeCell ref="A48:B48"/>
    <mergeCell ref="P48:Q48"/>
    <mergeCell ref="S48:AA48"/>
    <mergeCell ref="A43:B43"/>
    <mergeCell ref="P43:Q43"/>
    <mergeCell ref="S43:AA43"/>
    <mergeCell ref="A44:AA44"/>
    <mergeCell ref="A45:Z45"/>
    <mergeCell ref="A46:B46"/>
    <mergeCell ref="P46:Q46"/>
    <mergeCell ref="S46:AA46"/>
    <mergeCell ref="A51:B51"/>
    <mergeCell ref="P51:Q51"/>
    <mergeCell ref="S51:AA51"/>
    <mergeCell ref="A52:B52"/>
    <mergeCell ref="P52:Q52"/>
    <mergeCell ref="S52:AA52"/>
    <mergeCell ref="A49:B49"/>
    <mergeCell ref="P49:Q49"/>
    <mergeCell ref="S49:AA49"/>
    <mergeCell ref="A50:B50"/>
    <mergeCell ref="P50:Q50"/>
    <mergeCell ref="S50:AA50"/>
    <mergeCell ref="A55:B55"/>
    <mergeCell ref="P55:Q55"/>
    <mergeCell ref="S55:AA55"/>
    <mergeCell ref="A56:B56"/>
    <mergeCell ref="S56:AA56"/>
    <mergeCell ref="A57:Z57"/>
    <mergeCell ref="A53:B53"/>
    <mergeCell ref="P53:Q53"/>
    <mergeCell ref="S53:AA53"/>
    <mergeCell ref="A54:B54"/>
    <mergeCell ref="P54:Q54"/>
    <mergeCell ref="S54:AA54"/>
    <mergeCell ref="A60:B60"/>
    <mergeCell ref="S60:AA60"/>
    <mergeCell ref="A61:B61"/>
    <mergeCell ref="S61:AA61"/>
    <mergeCell ref="A62:B62"/>
    <mergeCell ref="A63:N63"/>
    <mergeCell ref="Q63:AA63"/>
    <mergeCell ref="A58:B58"/>
    <mergeCell ref="P58:Q58"/>
    <mergeCell ref="S58:AA58"/>
    <mergeCell ref="A59:B59"/>
    <mergeCell ref="P59:Q59"/>
    <mergeCell ref="S59:AA59"/>
  </mergeCells>
  <hyperlinks>
    <hyperlink ref="AB1" location="Indice!B3" display="Indice" xr:uid="{28D20E57-2A3D-4815-9CD7-20DDDD770C70}"/>
  </hyperlinks>
  <pageMargins left="0" right="0" top="0" bottom="0" header="0" footer="0"/>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DD06C-1E05-4AB7-96B5-02D3C163FA29}">
  <sheetPr>
    <outlinePr summaryBelow="0"/>
  </sheetPr>
  <dimension ref="A1:AK15"/>
  <sheetViews>
    <sheetView workbookViewId="0">
      <selection activeCell="A14" sqref="A14:S14"/>
    </sheetView>
  </sheetViews>
  <sheetFormatPr baseColWidth="10" defaultColWidth="9.140625" defaultRowHeight="15"/>
  <cols>
    <col min="1" max="1" width="5" customWidth="1"/>
    <col min="2" max="2" width="0.42578125" customWidth="1"/>
    <col min="3" max="3" width="4" customWidth="1"/>
    <col min="4" max="4" width="2.7109375" customWidth="1"/>
    <col min="5" max="5" width="0.42578125" customWidth="1"/>
    <col min="6" max="6" width="6.7109375" customWidth="1"/>
    <col min="7" max="7" width="0.42578125" customWidth="1"/>
    <col min="8" max="8" width="6.7109375" customWidth="1"/>
    <col min="9" max="9" width="0.42578125" customWidth="1"/>
    <col min="10" max="10" width="6.7109375" customWidth="1"/>
    <col min="11" max="11" width="0.42578125" customWidth="1"/>
    <col min="12" max="13" width="3.28515625" customWidth="1"/>
    <col min="14" max="14" width="0.42578125" customWidth="1"/>
    <col min="15" max="15" width="6.7109375" customWidth="1"/>
    <col min="16" max="16" width="0.42578125" customWidth="1"/>
    <col min="17" max="17" width="6.7109375" customWidth="1"/>
    <col min="18" max="18" width="0.42578125" customWidth="1"/>
    <col min="19" max="19" width="5.140625" customWidth="1"/>
    <col min="20" max="20" width="1.42578125" customWidth="1"/>
    <col min="21" max="21" width="0.42578125" customWidth="1"/>
    <col min="22" max="22" width="9.42578125" customWidth="1"/>
    <col min="23" max="23" width="0.42578125" customWidth="1"/>
    <col min="24" max="24" width="0.28515625" customWidth="1"/>
    <col min="25" max="25" width="6.28515625" customWidth="1"/>
    <col min="26" max="26" width="0.42578125" customWidth="1"/>
    <col min="27" max="27" width="9.140625" customWidth="1"/>
    <col min="28" max="28" width="0.42578125" customWidth="1"/>
    <col min="29" max="29" width="8.5703125" customWidth="1"/>
    <col min="30" max="30" width="0.140625" customWidth="1"/>
    <col min="31" max="31" width="0.28515625" customWidth="1"/>
    <col min="32" max="32" width="1" customWidth="1"/>
    <col min="33" max="33" width="1.42578125" customWidth="1"/>
    <col min="34" max="34" width="0.140625" customWidth="1"/>
    <col min="35" max="35" width="1.85546875" customWidth="1"/>
    <col min="36" max="36" width="2.140625" customWidth="1"/>
  </cols>
  <sheetData>
    <row r="1" spans="1:37">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076" t="s">
        <v>0</v>
      </c>
      <c r="AH1" s="1077"/>
      <c r="AI1" s="1077"/>
      <c r="AJ1" s="1077"/>
      <c r="AK1" s="1032" t="s">
        <v>3055</v>
      </c>
    </row>
    <row r="2" spans="1:37" ht="18.95" customHeight="1">
      <c r="A2" s="1"/>
      <c r="B2" s="1"/>
      <c r="C2" s="1"/>
      <c r="D2" s="1078" t="s">
        <v>455</v>
      </c>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079"/>
      <c r="AE2" s="1"/>
      <c r="AF2" s="1"/>
      <c r="AG2" s="2"/>
      <c r="AH2" s="2"/>
      <c r="AI2" s="2"/>
      <c r="AJ2" s="2"/>
    </row>
    <row r="3" spans="1:37" ht="9.9499999999999993" customHeight="1">
      <c r="A3" s="1"/>
      <c r="B3" s="1"/>
      <c r="C3" s="1"/>
      <c r="D3" s="3"/>
      <c r="E3" s="3"/>
      <c r="F3" s="3"/>
      <c r="G3" s="3"/>
      <c r="H3" s="3"/>
      <c r="I3" s="3"/>
      <c r="J3" s="3"/>
      <c r="K3" s="3"/>
      <c r="L3" s="3"/>
      <c r="M3" s="3"/>
      <c r="N3" s="3"/>
      <c r="O3" s="3"/>
      <c r="P3" s="3"/>
      <c r="Q3" s="3"/>
      <c r="R3" s="3"/>
      <c r="S3" s="3"/>
      <c r="T3" s="3"/>
      <c r="U3" s="3"/>
      <c r="V3" s="3"/>
      <c r="W3" s="3"/>
      <c r="X3" s="3"/>
      <c r="Y3" s="3"/>
      <c r="Z3" s="3"/>
      <c r="AA3" s="3"/>
      <c r="AB3" s="3"/>
      <c r="AC3" s="3"/>
      <c r="AD3" s="3"/>
      <c r="AE3" s="1076">
        <v>1</v>
      </c>
      <c r="AF3" s="1077"/>
      <c r="AG3" s="1077"/>
      <c r="AH3" s="1"/>
      <c r="AI3" s="14" t="s">
        <v>2</v>
      </c>
      <c r="AJ3" s="14">
        <v>1</v>
      </c>
    </row>
    <row r="4" spans="1:37" ht="14.1" customHeight="1">
      <c r="A4" s="1080" t="s">
        <v>16</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1"/>
      <c r="AG4" s="1081"/>
      <c r="AH4" s="1081"/>
      <c r="AI4" s="1081"/>
      <c r="AJ4" s="1081"/>
    </row>
    <row r="5" spans="1:37" ht="14.1" customHeight="1">
      <c r="A5" s="1099" t="s">
        <v>559</v>
      </c>
      <c r="B5" s="1100"/>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row>
    <row r="6" spans="1:37" ht="12" customHeight="1">
      <c r="A6" s="1070" t="s">
        <v>84</v>
      </c>
      <c r="B6" s="1071"/>
      <c r="C6" s="1071"/>
      <c r="D6" s="1071"/>
      <c r="E6" s="1071"/>
      <c r="F6" s="1071"/>
      <c r="G6" s="1071"/>
      <c r="H6" s="1071"/>
      <c r="I6" s="1071"/>
      <c r="J6" s="1071"/>
      <c r="K6" s="1071"/>
      <c r="L6" s="1071"/>
      <c r="M6" s="1296" t="s">
        <v>19</v>
      </c>
      <c r="N6" s="1297"/>
      <c r="O6" s="1297"/>
      <c r="P6" s="1297"/>
      <c r="Q6" s="1297"/>
      <c r="R6" s="1297"/>
      <c r="S6" s="1297"/>
      <c r="T6" s="1297"/>
      <c r="U6" s="1297"/>
      <c r="V6" s="1297"/>
      <c r="W6" s="1297"/>
      <c r="X6" s="1297"/>
      <c r="Y6" s="1297"/>
      <c r="Z6" s="1297"/>
      <c r="AA6" s="1297"/>
      <c r="AB6" s="1297"/>
      <c r="AC6" s="1297"/>
      <c r="AD6" s="1297"/>
      <c r="AE6" s="1297"/>
      <c r="AF6" s="1297"/>
      <c r="AG6" s="1297"/>
      <c r="AH6" s="1297"/>
      <c r="AI6" s="1297"/>
      <c r="AJ6" s="1297"/>
    </row>
    <row r="7" spans="1:37" ht="12" customHeight="1">
      <c r="A7" s="1070" t="s">
        <v>560</v>
      </c>
      <c r="B7" s="1071"/>
      <c r="C7" s="1071"/>
      <c r="D7" s="1071"/>
      <c r="E7" s="1071"/>
      <c r="F7" s="1071"/>
      <c r="G7" s="1071"/>
      <c r="H7" s="1071"/>
      <c r="I7" s="1071"/>
      <c r="J7" s="1071"/>
      <c r="K7" s="1071"/>
      <c r="L7" s="1071"/>
      <c r="M7" s="1296" t="s">
        <v>19</v>
      </c>
      <c r="N7" s="1297"/>
      <c r="O7" s="1297"/>
      <c r="P7" s="1297"/>
      <c r="Q7" s="1297"/>
      <c r="R7" s="1297"/>
      <c r="S7" s="1297"/>
      <c r="T7" s="1297"/>
      <c r="U7" s="1297"/>
      <c r="V7" s="1297"/>
      <c r="W7" s="1297"/>
      <c r="X7" s="1297"/>
      <c r="Y7" s="1297"/>
      <c r="Z7" s="1297"/>
      <c r="AA7" s="1297"/>
      <c r="AB7" s="1297"/>
      <c r="AC7" s="1297"/>
      <c r="AD7" s="1297"/>
      <c r="AE7" s="1297"/>
      <c r="AF7" s="1297"/>
      <c r="AG7" s="1297"/>
      <c r="AH7" s="1297"/>
      <c r="AI7" s="1297"/>
      <c r="AJ7" s="1297"/>
    </row>
    <row r="8" spans="1:37" s="1041" customFormat="1" ht="11.1" customHeight="1">
      <c r="A8" s="83" t="s">
        <v>19</v>
      </c>
      <c r="B8" s="1044"/>
      <c r="C8" s="1224" t="s">
        <v>200</v>
      </c>
      <c r="D8" s="1089"/>
      <c r="E8" s="1044"/>
      <c r="F8" s="86" t="s">
        <v>201</v>
      </c>
      <c r="G8" s="1044"/>
      <c r="H8" s="86" t="s">
        <v>202</v>
      </c>
      <c r="I8" s="1044"/>
      <c r="J8" s="86" t="s">
        <v>203</v>
      </c>
      <c r="K8" s="1044"/>
      <c r="L8" s="1224" t="s">
        <v>204</v>
      </c>
      <c r="M8" s="1089"/>
      <c r="N8" s="1044"/>
      <c r="O8" s="86" t="s">
        <v>205</v>
      </c>
      <c r="P8" s="1044"/>
      <c r="Q8" s="86" t="s">
        <v>206</v>
      </c>
      <c r="R8" s="1044"/>
      <c r="S8" s="1224" t="s">
        <v>207</v>
      </c>
      <c r="T8" s="1089"/>
      <c r="U8" s="1044"/>
      <c r="V8" s="86" t="s">
        <v>208</v>
      </c>
      <c r="W8" s="1044"/>
      <c r="X8" s="1224" t="s">
        <v>209</v>
      </c>
      <c r="Y8" s="1089"/>
      <c r="Z8" s="1044"/>
      <c r="AA8" s="86" t="s">
        <v>210</v>
      </c>
      <c r="AB8" s="1044"/>
      <c r="AC8" s="86" t="s">
        <v>211</v>
      </c>
      <c r="AD8" s="1044"/>
      <c r="AE8" s="1044"/>
      <c r="AF8" s="1224" t="s">
        <v>9</v>
      </c>
      <c r="AG8" s="1089"/>
      <c r="AH8" s="1089"/>
      <c r="AI8" s="1089"/>
      <c r="AJ8" s="1089"/>
    </row>
    <row r="9" spans="1:37" ht="11.1" customHeight="1">
      <c r="A9" s="1302" t="s">
        <v>561</v>
      </c>
      <c r="B9" s="1303"/>
      <c r="C9" s="1303"/>
      <c r="D9" s="1303"/>
      <c r="E9" s="1303"/>
      <c r="F9" s="1303"/>
      <c r="G9" s="1303"/>
      <c r="H9" s="1303"/>
      <c r="I9" s="1303"/>
      <c r="J9" s="1303"/>
      <c r="K9" s="1303"/>
      <c r="L9" s="1303"/>
      <c r="M9" s="1303"/>
      <c r="N9" s="1303"/>
      <c r="O9" s="1303"/>
      <c r="P9" s="1303"/>
      <c r="Q9" s="1303"/>
      <c r="R9" s="1303"/>
      <c r="S9" s="1303"/>
      <c r="T9" s="1303"/>
      <c r="U9" s="1303"/>
      <c r="V9" s="1303"/>
      <c r="W9" s="1303"/>
      <c r="X9" s="1303"/>
      <c r="Y9" s="1303"/>
      <c r="Z9" s="1303"/>
      <c r="AA9" s="1303"/>
      <c r="AB9" s="1303"/>
      <c r="AC9" s="1303"/>
      <c r="AD9" s="1303"/>
      <c r="AE9" s="1303"/>
      <c r="AF9" s="1303"/>
      <c r="AG9" s="1303"/>
      <c r="AH9" s="1303"/>
      <c r="AI9" s="1303"/>
      <c r="AJ9" s="1303"/>
    </row>
    <row r="10" spans="1:37" ht="8.1" customHeight="1">
      <c r="A10" s="45" t="s">
        <v>562</v>
      </c>
      <c r="B10" s="1"/>
      <c r="C10" s="1304">
        <v>48000</v>
      </c>
      <c r="D10" s="1143"/>
      <c r="E10" s="1"/>
      <c r="F10" s="118" t="s">
        <v>19</v>
      </c>
      <c r="G10" s="1"/>
      <c r="H10" s="118" t="s">
        <v>19</v>
      </c>
      <c r="I10" s="1"/>
      <c r="J10" s="118" t="s">
        <v>19</v>
      </c>
      <c r="K10" s="1"/>
      <c r="L10" s="1305" t="s">
        <v>19</v>
      </c>
      <c r="M10" s="1143"/>
      <c r="N10" s="1"/>
      <c r="O10" s="118" t="s">
        <v>19</v>
      </c>
      <c r="P10" s="1"/>
      <c r="Q10" s="118" t="s">
        <v>19</v>
      </c>
      <c r="R10" s="1"/>
      <c r="S10" s="1305" t="s">
        <v>19</v>
      </c>
      <c r="T10" s="1143"/>
      <c r="U10" s="1"/>
      <c r="V10" s="118" t="s">
        <v>19</v>
      </c>
      <c r="W10" s="1"/>
      <c r="X10" s="1305" t="s">
        <v>19</v>
      </c>
      <c r="Y10" s="1143"/>
      <c r="Z10" s="1"/>
      <c r="AA10" s="118" t="s">
        <v>19</v>
      </c>
      <c r="AB10" s="1"/>
      <c r="AC10" s="118" t="s">
        <v>19</v>
      </c>
      <c r="AD10" s="1"/>
      <c r="AE10" s="1"/>
      <c r="AF10" s="1305">
        <v>48000</v>
      </c>
      <c r="AG10" s="1143"/>
      <c r="AH10" s="1143"/>
      <c r="AI10" s="1143"/>
      <c r="AJ10" s="1143"/>
    </row>
    <row r="11" spans="1:37" ht="14.1" customHeight="1">
      <c r="A11" s="92" t="s">
        <v>9</v>
      </c>
      <c r="B11" s="16"/>
      <c r="C11" s="1300">
        <v>48000</v>
      </c>
      <c r="D11" s="1199"/>
      <c r="E11" s="16"/>
      <c r="F11" s="119" t="s">
        <v>19</v>
      </c>
      <c r="G11" s="16"/>
      <c r="H11" s="119" t="s">
        <v>19</v>
      </c>
      <c r="I11" s="16"/>
      <c r="J11" s="119" t="s">
        <v>19</v>
      </c>
      <c r="K11" s="16"/>
      <c r="L11" s="1301" t="s">
        <v>19</v>
      </c>
      <c r="M11" s="1199"/>
      <c r="N11" s="16"/>
      <c r="O11" s="119" t="s">
        <v>19</v>
      </c>
      <c r="P11" s="16"/>
      <c r="Q11" s="119" t="s">
        <v>19</v>
      </c>
      <c r="R11" s="16"/>
      <c r="S11" s="1301" t="s">
        <v>19</v>
      </c>
      <c r="T11" s="1199"/>
      <c r="U11" s="16"/>
      <c r="V11" s="119" t="s">
        <v>19</v>
      </c>
      <c r="W11" s="16"/>
      <c r="X11" s="1301" t="s">
        <v>19</v>
      </c>
      <c r="Y11" s="1199"/>
      <c r="Z11" s="16"/>
      <c r="AA11" s="119" t="s">
        <v>19</v>
      </c>
      <c r="AB11" s="16"/>
      <c r="AC11" s="119" t="s">
        <v>19</v>
      </c>
      <c r="AD11" s="16"/>
      <c r="AE11" s="16"/>
      <c r="AF11" s="1301">
        <v>48000</v>
      </c>
      <c r="AG11" s="1199"/>
      <c r="AH11" s="1199"/>
      <c r="AI11" s="1199"/>
      <c r="AJ11" s="1199"/>
    </row>
    <row r="12" spans="1:37" ht="14.1" customHeight="1">
      <c r="A12" s="92" t="s">
        <v>9</v>
      </c>
      <c r="B12" s="16"/>
      <c r="C12" s="1300">
        <v>48000</v>
      </c>
      <c r="D12" s="1199"/>
      <c r="E12" s="16"/>
      <c r="F12" s="119" t="s">
        <v>19</v>
      </c>
      <c r="G12" s="16"/>
      <c r="H12" s="119" t="s">
        <v>19</v>
      </c>
      <c r="I12" s="16"/>
      <c r="J12" s="119" t="s">
        <v>19</v>
      </c>
      <c r="K12" s="16"/>
      <c r="L12" s="1301" t="s">
        <v>19</v>
      </c>
      <c r="M12" s="1199"/>
      <c r="N12" s="16"/>
      <c r="O12" s="119" t="s">
        <v>19</v>
      </c>
      <c r="P12" s="16"/>
      <c r="Q12" s="119" t="s">
        <v>19</v>
      </c>
      <c r="R12" s="16"/>
      <c r="S12" s="1301" t="s">
        <v>19</v>
      </c>
      <c r="T12" s="1199"/>
      <c r="U12" s="16"/>
      <c r="V12" s="119" t="s">
        <v>19</v>
      </c>
      <c r="W12" s="16"/>
      <c r="X12" s="1301" t="s">
        <v>19</v>
      </c>
      <c r="Y12" s="1199"/>
      <c r="Z12" s="16"/>
      <c r="AA12" s="119" t="s">
        <v>19</v>
      </c>
      <c r="AB12" s="16"/>
      <c r="AC12" s="119" t="s">
        <v>19</v>
      </c>
      <c r="AD12" s="16"/>
      <c r="AE12" s="16"/>
      <c r="AF12" s="1301">
        <v>48000</v>
      </c>
      <c r="AG12" s="1199"/>
      <c r="AH12" s="1199"/>
      <c r="AI12" s="1199"/>
      <c r="AJ12" s="1199"/>
    </row>
    <row r="13" spans="1:37" ht="6.95" customHeight="1">
      <c r="A13" s="1270" t="s">
        <v>19</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row>
    <row r="14" spans="1:37" ht="32.1" customHeight="1">
      <c r="A14" s="1270" t="s">
        <v>19</v>
      </c>
      <c r="B14" s="1271"/>
      <c r="C14" s="1271"/>
      <c r="D14" s="1271"/>
      <c r="E14" s="1271"/>
      <c r="F14" s="1271"/>
      <c r="G14" s="1271"/>
      <c r="H14" s="1271"/>
      <c r="I14" s="1271"/>
      <c r="J14" s="1271"/>
      <c r="K14" s="1271"/>
      <c r="L14" s="1271"/>
      <c r="M14" s="1271"/>
      <c r="N14" s="1271"/>
      <c r="O14" s="1271"/>
      <c r="P14" s="1271"/>
      <c r="Q14" s="1271"/>
      <c r="R14" s="1271"/>
      <c r="S14" s="1271"/>
      <c r="T14" s="1"/>
      <c r="U14" s="1"/>
      <c r="V14" s="1"/>
      <c r="W14" s="1"/>
      <c r="X14" s="1"/>
      <c r="Y14" s="1270" t="s">
        <v>19</v>
      </c>
      <c r="Z14" s="1271"/>
      <c r="AA14" s="1271"/>
      <c r="AB14" s="1271"/>
      <c r="AC14" s="1271"/>
      <c r="AD14" s="1271"/>
      <c r="AE14" s="1271"/>
      <c r="AF14" s="1271"/>
      <c r="AG14" s="1271"/>
      <c r="AH14" s="1271"/>
      <c r="AI14" s="1271"/>
      <c r="AJ14" s="1271"/>
    </row>
    <row r="15" spans="1:37" ht="9.9499999999999993" customHeight="1">
      <c r="A15" s="1270" t="s">
        <v>19</v>
      </c>
      <c r="B15" s="1271"/>
      <c r="C15" s="1271"/>
      <c r="D15" s="1271"/>
      <c r="E15" s="1271"/>
      <c r="F15" s="1271"/>
      <c r="G15" s="1271"/>
      <c r="H15" s="1271"/>
      <c r="I15" s="1271"/>
      <c r="J15" s="1271"/>
      <c r="K15" s="1271"/>
      <c r="L15" s="1271"/>
      <c r="M15" s="1271"/>
      <c r="N15" s="1271"/>
      <c r="O15" s="1271"/>
      <c r="P15" s="1271"/>
      <c r="Q15" s="1271"/>
      <c r="R15" s="1271"/>
      <c r="S15" s="1271"/>
      <c r="T15" s="1"/>
      <c r="U15" s="1"/>
      <c r="V15" s="1"/>
      <c r="W15" s="1"/>
      <c r="X15" s="1"/>
      <c r="Y15" s="120"/>
      <c r="Z15" s="120"/>
      <c r="AA15" s="120"/>
      <c r="AB15" s="120"/>
      <c r="AC15" s="120"/>
      <c r="AD15" s="120"/>
      <c r="AE15" s="120"/>
      <c r="AF15" s="120"/>
      <c r="AG15" s="120"/>
      <c r="AH15" s="120"/>
      <c r="AI15" s="120"/>
      <c r="AJ15" s="120"/>
    </row>
  </sheetData>
  <mergeCells count="34">
    <mergeCell ref="A6:L6"/>
    <mergeCell ref="M6:AJ6"/>
    <mergeCell ref="AG1:AJ1"/>
    <mergeCell ref="D2:AD2"/>
    <mergeCell ref="AE3:AG3"/>
    <mergeCell ref="A4:AJ4"/>
    <mergeCell ref="A5:AJ5"/>
    <mergeCell ref="A7:L7"/>
    <mergeCell ref="M7:AJ7"/>
    <mergeCell ref="C8:D8"/>
    <mergeCell ref="L8:M8"/>
    <mergeCell ref="S8:T8"/>
    <mergeCell ref="X8:Y8"/>
    <mergeCell ref="AF8:AJ8"/>
    <mergeCell ref="A9:AJ9"/>
    <mergeCell ref="C10:D10"/>
    <mergeCell ref="L10:M10"/>
    <mergeCell ref="S10:T10"/>
    <mergeCell ref="X10:Y10"/>
    <mergeCell ref="AF10:AJ10"/>
    <mergeCell ref="A13:AJ13"/>
    <mergeCell ref="A14:S14"/>
    <mergeCell ref="Y14:AJ14"/>
    <mergeCell ref="A15:S15"/>
    <mergeCell ref="C11:D11"/>
    <mergeCell ref="L11:M11"/>
    <mergeCell ref="S11:T11"/>
    <mergeCell ref="X11:Y11"/>
    <mergeCell ref="AF11:AJ11"/>
    <mergeCell ref="C12:D12"/>
    <mergeCell ref="L12:M12"/>
    <mergeCell ref="S12:T12"/>
    <mergeCell ref="X12:Y12"/>
    <mergeCell ref="AF12:AJ12"/>
  </mergeCells>
  <hyperlinks>
    <hyperlink ref="AK1" location="Indice!B3" display="Indice" xr:uid="{C3AD48B1-F004-4D01-8A03-9526110A6564}"/>
  </hyperlinks>
  <pageMargins left="0" right="0" top="0" bottom="0" header="0" footer="0"/>
  <pageSetup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34D95-8E69-4E01-BD30-0588414D8139}">
  <sheetPr>
    <outlinePr summaryBelow="0"/>
  </sheetPr>
  <dimension ref="A1:AG19"/>
  <sheetViews>
    <sheetView workbookViewId="0">
      <selection activeCell="AG1" sqref="AG1"/>
    </sheetView>
  </sheetViews>
  <sheetFormatPr baseColWidth="10" defaultColWidth="9.140625" defaultRowHeight="15"/>
  <cols>
    <col min="1" max="1" width="6.85546875" customWidth="1"/>
    <col min="2" max="4" width="0.42578125" customWidth="1"/>
    <col min="5" max="5" width="5" customWidth="1"/>
    <col min="6" max="6" width="1" customWidth="1"/>
    <col min="7" max="7" width="10.85546875" customWidth="1"/>
    <col min="8" max="8" width="1" customWidth="1"/>
    <col min="9" max="9" width="10.140625" customWidth="1"/>
    <col min="10" max="10" width="0.7109375" customWidth="1"/>
    <col min="11" max="11" width="1" customWidth="1"/>
    <col min="12" max="12" width="10.85546875" customWidth="1"/>
    <col min="13" max="13" width="1" customWidth="1"/>
    <col min="14" max="14" width="8" customWidth="1"/>
    <col min="15" max="15" width="1.85546875" customWidth="1"/>
    <col min="16" max="17" width="1" customWidth="1"/>
    <col min="18" max="18" width="7.42578125" customWidth="1"/>
    <col min="19" max="19" width="0.28515625" customWidth="1"/>
    <col min="20" max="20" width="3" customWidth="1"/>
    <col min="21" max="21" width="1" customWidth="1"/>
    <col min="22" max="22" width="10.85546875" customWidth="1"/>
    <col min="23" max="23" width="1" customWidth="1"/>
    <col min="24" max="24" width="10.85546875" customWidth="1"/>
    <col min="25" max="25" width="0.28515625" customWidth="1"/>
    <col min="26" max="26" width="23.140625" customWidth="1"/>
    <col min="27" max="27" width="1.28515625" customWidth="1"/>
    <col min="28" max="28" width="1.42578125" customWidth="1"/>
    <col min="29" max="29" width="0.140625" customWidth="1"/>
    <col min="30" max="30" width="1.85546875" customWidth="1"/>
    <col min="31" max="31" width="2" customWidth="1"/>
    <col min="32" max="32" width="0.140625" customWidth="1"/>
  </cols>
  <sheetData>
    <row r="1" spans="1:33">
      <c r="A1" s="1"/>
      <c r="B1" s="1"/>
      <c r="C1" s="1"/>
      <c r="D1" s="1"/>
      <c r="E1" s="1"/>
      <c r="F1" s="1"/>
      <c r="G1" s="1"/>
      <c r="H1" s="1"/>
      <c r="I1" s="1"/>
      <c r="J1" s="1"/>
      <c r="K1" s="1"/>
      <c r="L1" s="1"/>
      <c r="M1" s="1"/>
      <c r="N1" s="1"/>
      <c r="O1" s="1"/>
      <c r="P1" s="1"/>
      <c r="Q1" s="1"/>
      <c r="R1" s="1"/>
      <c r="S1" s="1"/>
      <c r="T1" s="1"/>
      <c r="U1" s="1"/>
      <c r="V1" s="1"/>
      <c r="W1" s="1"/>
      <c r="X1" s="1"/>
      <c r="Y1" s="1"/>
      <c r="Z1" s="1"/>
      <c r="AA1" s="1"/>
      <c r="AB1" s="1076" t="s">
        <v>0</v>
      </c>
      <c r="AC1" s="1077"/>
      <c r="AD1" s="1077"/>
      <c r="AE1" s="1077"/>
      <c r="AF1" s="1077"/>
      <c r="AG1" s="1032" t="s">
        <v>3055</v>
      </c>
    </row>
    <row r="2" spans="1:33" ht="18.95" customHeight="1">
      <c r="A2" s="1"/>
      <c r="B2" s="1"/>
      <c r="C2" s="1"/>
      <c r="D2" s="1"/>
      <c r="E2" s="1134" t="s">
        <v>563</v>
      </c>
      <c r="F2" s="1135"/>
      <c r="G2" s="1135"/>
      <c r="H2" s="1135"/>
      <c r="I2" s="1135"/>
      <c r="J2" s="1135"/>
      <c r="K2" s="1135"/>
      <c r="L2" s="1135"/>
      <c r="M2" s="1135"/>
      <c r="N2" s="1135"/>
      <c r="O2" s="1135"/>
      <c r="P2" s="1135"/>
      <c r="Q2" s="1135"/>
      <c r="R2" s="1135"/>
      <c r="S2" s="1135"/>
      <c r="T2" s="1135"/>
      <c r="U2" s="1135"/>
      <c r="V2" s="1135"/>
      <c r="W2" s="1135"/>
      <c r="X2" s="1135"/>
      <c r="Y2" s="1135"/>
      <c r="Z2" s="1135"/>
      <c r="AA2" s="1"/>
      <c r="AB2" s="2"/>
      <c r="AC2" s="2"/>
      <c r="AD2" s="2"/>
      <c r="AE2" s="2"/>
      <c r="AF2" s="2"/>
    </row>
    <row r="3" spans="1:33" ht="9.9499999999999993" customHeight="1">
      <c r="A3" s="1"/>
      <c r="B3" s="1"/>
      <c r="C3" s="1"/>
      <c r="D3" s="1"/>
      <c r="E3" s="22"/>
      <c r="F3" s="22"/>
      <c r="G3" s="22"/>
      <c r="H3" s="22"/>
      <c r="I3" s="22"/>
      <c r="J3" s="22"/>
      <c r="K3" s="22"/>
      <c r="L3" s="22"/>
      <c r="M3" s="22"/>
      <c r="N3" s="22"/>
      <c r="O3" s="22"/>
      <c r="P3" s="22"/>
      <c r="Q3" s="22"/>
      <c r="R3" s="22"/>
      <c r="S3" s="22"/>
      <c r="T3" s="22"/>
      <c r="U3" s="22"/>
      <c r="V3" s="22"/>
      <c r="W3" s="22"/>
      <c r="X3" s="22"/>
      <c r="Y3" s="22"/>
      <c r="Z3" s="22"/>
      <c r="AA3" s="1076">
        <v>1</v>
      </c>
      <c r="AB3" s="1077"/>
      <c r="AC3" s="1"/>
      <c r="AD3" s="14" t="s">
        <v>2</v>
      </c>
      <c r="AE3" s="1076">
        <v>1</v>
      </c>
      <c r="AF3" s="1077"/>
    </row>
    <row r="4" spans="1:33" ht="14.1" customHeight="1">
      <c r="A4" s="1136" t="s">
        <v>16</v>
      </c>
      <c r="B4" s="1137"/>
      <c r="C4" s="1137"/>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row>
    <row r="5" spans="1:33" ht="14.1" customHeight="1">
      <c r="A5" s="1136" t="s">
        <v>84</v>
      </c>
      <c r="B5" s="1137"/>
      <c r="C5" s="1137"/>
      <c r="D5" s="1137"/>
      <c r="E5" s="1137"/>
      <c r="F5" s="1137"/>
      <c r="G5" s="1137"/>
      <c r="H5" s="1137"/>
      <c r="I5" s="1137"/>
      <c r="J5" s="1137"/>
      <c r="K5" s="1137"/>
      <c r="L5" s="1137"/>
      <c r="M5" s="1137"/>
      <c r="N5" s="1137"/>
      <c r="O5" s="1137"/>
      <c r="P5" s="1137"/>
      <c r="Q5" s="1137"/>
      <c r="R5" s="1137"/>
      <c r="S5" s="1137"/>
      <c r="T5" s="1137"/>
      <c r="U5" s="1137"/>
      <c r="V5" s="1137"/>
      <c r="W5" s="1137"/>
      <c r="X5" s="1137"/>
      <c r="Y5" s="1137"/>
      <c r="Z5" s="1137"/>
      <c r="AA5" s="1137"/>
      <c r="AB5" s="1137"/>
      <c r="AC5" s="1137"/>
      <c r="AD5" s="1137"/>
      <c r="AE5" s="1137"/>
      <c r="AF5" s="1137"/>
    </row>
    <row r="6" spans="1:33" ht="14.1" customHeight="1">
      <c r="A6" s="1099" t="s">
        <v>564</v>
      </c>
      <c r="B6" s="1100"/>
      <c r="C6" s="1100"/>
      <c r="D6" s="1100"/>
      <c r="E6" s="1100"/>
      <c r="F6" s="1100"/>
      <c r="G6" s="1100"/>
      <c r="H6" s="1100"/>
      <c r="I6" s="1100"/>
      <c r="J6" s="1099"/>
      <c r="K6" s="1100"/>
      <c r="L6" s="1100"/>
      <c r="M6" s="1100"/>
      <c r="N6" s="1100"/>
      <c r="O6" s="1100"/>
      <c r="P6" s="1100"/>
      <c r="Q6" s="1100"/>
      <c r="R6" s="1100"/>
      <c r="S6" s="1099"/>
      <c r="T6" s="1100"/>
      <c r="U6" s="1100"/>
      <c r="V6" s="1100"/>
      <c r="W6" s="1100"/>
      <c r="X6" s="1100"/>
      <c r="Y6" s="1100"/>
      <c r="Z6" s="1100"/>
      <c r="AA6" s="1100"/>
      <c r="AB6" s="1099"/>
      <c r="AC6" s="1100"/>
      <c r="AD6" s="1100"/>
      <c r="AE6" s="1100"/>
      <c r="AF6" s="1100"/>
    </row>
    <row r="7" spans="1:33" ht="12" customHeight="1">
      <c r="A7" s="1099" t="s">
        <v>565</v>
      </c>
      <c r="B7" s="1100"/>
      <c r="C7" s="1100"/>
      <c r="D7" s="1100"/>
      <c r="E7" s="1100"/>
      <c r="F7" s="1100"/>
      <c r="G7" s="1100"/>
      <c r="H7" s="1100"/>
      <c r="I7" s="1100"/>
      <c r="J7" s="1203" t="s">
        <v>19</v>
      </c>
      <c r="K7" s="1204"/>
      <c r="L7" s="1204"/>
      <c r="M7" s="1204"/>
      <c r="N7" s="1204"/>
      <c r="O7" s="1204"/>
      <c r="P7" s="1204"/>
      <c r="Q7" s="1204"/>
      <c r="R7" s="1204"/>
      <c r="S7" s="1204"/>
      <c r="T7" s="1204"/>
      <c r="U7" s="1204"/>
      <c r="V7" s="1204"/>
      <c r="W7" s="1204"/>
      <c r="X7" s="1204"/>
      <c r="Y7" s="1204"/>
      <c r="Z7" s="1204"/>
      <c r="AA7" s="1204"/>
      <c r="AB7" s="1204"/>
      <c r="AC7" s="1204"/>
      <c r="AD7" s="1204"/>
      <c r="AE7" s="1204"/>
      <c r="AF7" s="1204"/>
    </row>
    <row r="8" spans="1:33" ht="12" customHeight="1">
      <c r="A8" s="1099" t="s">
        <v>19</v>
      </c>
      <c r="B8" s="1100"/>
      <c r="C8" s="1100"/>
      <c r="D8" s="1100"/>
      <c r="E8" s="1100"/>
      <c r="F8" s="1100"/>
      <c r="G8" s="1100"/>
      <c r="H8" s="1100"/>
      <c r="I8" s="1100"/>
      <c r="J8" s="1099" t="s">
        <v>19</v>
      </c>
      <c r="K8" s="1100"/>
      <c r="L8" s="1100"/>
      <c r="M8" s="1100"/>
      <c r="N8" s="1100"/>
      <c r="O8" s="1100"/>
      <c r="P8" s="1100"/>
      <c r="Q8" s="1100"/>
      <c r="R8" s="1100"/>
      <c r="S8" s="1100"/>
      <c r="T8" s="1100"/>
      <c r="U8" s="1100"/>
      <c r="V8" s="1100"/>
      <c r="W8" s="1100"/>
      <c r="X8" s="1100"/>
      <c r="Y8" s="1100"/>
      <c r="Z8" s="1100"/>
      <c r="AA8" s="1100"/>
      <c r="AB8" s="1100"/>
      <c r="AC8" s="1100"/>
      <c r="AD8" s="1100"/>
      <c r="AE8" s="1100"/>
      <c r="AF8" s="1100"/>
    </row>
    <row r="9" spans="1:33" ht="24.95" customHeight="1">
      <c r="A9" s="99" t="s">
        <v>181</v>
      </c>
      <c r="B9" s="4"/>
      <c r="C9" s="4"/>
      <c r="D9" s="1252" t="s">
        <v>61</v>
      </c>
      <c r="E9" s="1253"/>
      <c r="F9" s="4"/>
      <c r="G9" s="99" t="s">
        <v>221</v>
      </c>
      <c r="H9" s="4"/>
      <c r="I9" s="1310" t="s">
        <v>107</v>
      </c>
      <c r="J9" s="1311"/>
      <c r="K9" s="4"/>
      <c r="L9" s="99" t="s">
        <v>566</v>
      </c>
      <c r="M9" s="4"/>
      <c r="N9" s="99" t="s">
        <v>567</v>
      </c>
      <c r="O9" s="4"/>
      <c r="P9" s="4"/>
      <c r="Q9" s="4"/>
      <c r="R9" s="1252" t="s">
        <v>568</v>
      </c>
      <c r="S9" s="1253"/>
      <c r="T9" s="1253"/>
      <c r="U9" s="4"/>
      <c r="V9" s="121" t="s">
        <v>466</v>
      </c>
      <c r="W9" s="4"/>
      <c r="X9" s="121" t="s">
        <v>569</v>
      </c>
      <c r="Y9" s="4"/>
      <c r="Z9" s="1"/>
      <c r="AA9" s="1"/>
      <c r="AB9" s="1"/>
      <c r="AC9" s="1"/>
      <c r="AD9" s="1"/>
      <c r="AE9" s="1"/>
      <c r="AF9" s="1"/>
    </row>
    <row r="10" spans="1:33" ht="11.1" customHeight="1">
      <c r="A10" s="122" t="s">
        <v>562</v>
      </c>
      <c r="B10" s="17"/>
      <c r="C10" s="1068" t="s">
        <v>570</v>
      </c>
      <c r="D10" s="1069"/>
      <c r="E10" s="1069"/>
      <c r="F10" s="1069"/>
      <c r="G10" s="1069"/>
      <c r="H10" s="1069"/>
      <c r="I10" s="1069"/>
      <c r="J10" s="1069"/>
      <c r="K10" s="1069"/>
      <c r="L10" s="1069"/>
      <c r="M10" s="1069"/>
      <c r="N10" s="1069"/>
      <c r="O10" s="1069"/>
      <c r="P10" s="1069"/>
      <c r="Q10" s="1069"/>
      <c r="R10" s="1069"/>
      <c r="S10" s="1069"/>
      <c r="T10" s="1069"/>
      <c r="U10" s="17"/>
      <c r="V10" s="123">
        <v>48000</v>
      </c>
      <c r="W10" s="17"/>
      <c r="X10" s="17"/>
      <c r="Y10" s="17"/>
      <c r="Z10" s="1"/>
      <c r="AA10" s="1"/>
      <c r="AB10" s="1"/>
      <c r="AC10" s="1"/>
      <c r="AD10" s="1"/>
      <c r="AE10" s="1"/>
      <c r="AF10" s="1"/>
    </row>
    <row r="11" spans="1:33" ht="11.1" customHeight="1">
      <c r="A11" s="50" t="s">
        <v>445</v>
      </c>
      <c r="B11" s="8"/>
      <c r="C11" s="1062" t="s">
        <v>571</v>
      </c>
      <c r="D11" s="1063"/>
      <c r="E11" s="1063"/>
      <c r="F11" s="1063"/>
      <c r="G11" s="1063"/>
      <c r="H11" s="1063"/>
      <c r="I11" s="1063"/>
      <c r="J11" s="1063"/>
      <c r="K11" s="1063"/>
      <c r="L11" s="1063"/>
      <c r="M11" s="1063"/>
      <c r="N11" s="1063"/>
      <c r="O11" s="1063"/>
      <c r="P11" s="1063"/>
      <c r="Q11" s="1063"/>
      <c r="R11" s="1063"/>
      <c r="S11" s="1063"/>
      <c r="T11" s="8"/>
      <c r="U11" s="8"/>
      <c r="V11" s="124">
        <v>48000</v>
      </c>
      <c r="W11" s="8"/>
      <c r="X11" s="8"/>
      <c r="Y11" s="8"/>
      <c r="Z11" s="1"/>
      <c r="AA11" s="1"/>
      <c r="AB11" s="1"/>
      <c r="AC11" s="1"/>
      <c r="AD11" s="1"/>
      <c r="AE11" s="1"/>
      <c r="AF11" s="1"/>
    </row>
    <row r="12" spans="1:33" ht="9.9499999999999993" customHeight="1">
      <c r="A12" s="9" t="s">
        <v>19</v>
      </c>
      <c r="B12" s="1"/>
      <c r="C12" s="1"/>
      <c r="D12" s="1064" t="s">
        <v>56</v>
      </c>
      <c r="E12" s="1065"/>
      <c r="F12" s="1"/>
      <c r="G12" s="9" t="s">
        <v>572</v>
      </c>
      <c r="H12" s="1"/>
      <c r="I12" s="1306">
        <v>270</v>
      </c>
      <c r="J12" s="1067"/>
      <c r="K12" s="1"/>
      <c r="L12" s="125">
        <v>43476</v>
      </c>
      <c r="M12" s="1"/>
      <c r="N12" s="1307">
        <v>43476</v>
      </c>
      <c r="O12" s="1065"/>
      <c r="P12" s="1065"/>
      <c r="Q12" s="1"/>
      <c r="R12" s="1307">
        <v>43746</v>
      </c>
      <c r="S12" s="1065"/>
      <c r="T12" s="1065"/>
      <c r="U12" s="1"/>
      <c r="V12" s="126">
        <v>12000</v>
      </c>
      <c r="W12" s="1"/>
      <c r="X12" s="127">
        <v>5.5E-2</v>
      </c>
      <c r="Y12" s="1"/>
      <c r="Z12" s="1"/>
      <c r="AA12" s="1"/>
      <c r="AB12" s="1"/>
      <c r="AC12" s="1"/>
      <c r="AD12" s="1"/>
      <c r="AE12" s="1"/>
      <c r="AF12" s="1"/>
    </row>
    <row r="13" spans="1:33" ht="9.9499999999999993" customHeight="1">
      <c r="A13" s="9" t="s">
        <v>19</v>
      </c>
      <c r="B13" s="1"/>
      <c r="C13" s="1"/>
      <c r="D13" s="1064" t="s">
        <v>56</v>
      </c>
      <c r="E13" s="1065"/>
      <c r="F13" s="1"/>
      <c r="G13" s="9" t="s">
        <v>573</v>
      </c>
      <c r="H13" s="1"/>
      <c r="I13" s="1306">
        <v>269</v>
      </c>
      <c r="J13" s="1067"/>
      <c r="K13" s="1"/>
      <c r="L13" s="125">
        <v>43480</v>
      </c>
      <c r="M13" s="1"/>
      <c r="N13" s="1307">
        <v>43480</v>
      </c>
      <c r="O13" s="1065"/>
      <c r="P13" s="1065"/>
      <c r="Q13" s="1"/>
      <c r="R13" s="1307">
        <v>43749</v>
      </c>
      <c r="S13" s="1065"/>
      <c r="T13" s="1065"/>
      <c r="U13" s="1"/>
      <c r="V13" s="126">
        <v>5000</v>
      </c>
      <c r="W13" s="1"/>
      <c r="X13" s="127">
        <v>5.5E-2</v>
      </c>
      <c r="Y13" s="1"/>
      <c r="Z13" s="1"/>
      <c r="AA13" s="1"/>
      <c r="AB13" s="1"/>
      <c r="AC13" s="1"/>
      <c r="AD13" s="1"/>
      <c r="AE13" s="1"/>
      <c r="AF13" s="1"/>
    </row>
    <row r="14" spans="1:33" ht="9.9499999999999993" customHeight="1">
      <c r="A14" s="9" t="s">
        <v>19</v>
      </c>
      <c r="B14" s="1"/>
      <c r="C14" s="1"/>
      <c r="D14" s="1064" t="s">
        <v>56</v>
      </c>
      <c r="E14" s="1065"/>
      <c r="F14" s="1"/>
      <c r="G14" s="9" t="s">
        <v>574</v>
      </c>
      <c r="H14" s="1"/>
      <c r="I14" s="1306">
        <v>270</v>
      </c>
      <c r="J14" s="1067"/>
      <c r="K14" s="1"/>
      <c r="L14" s="125">
        <v>43483</v>
      </c>
      <c r="M14" s="1"/>
      <c r="N14" s="1307">
        <v>43483</v>
      </c>
      <c r="O14" s="1065"/>
      <c r="P14" s="1065"/>
      <c r="Q14" s="1"/>
      <c r="R14" s="1307">
        <v>43753</v>
      </c>
      <c r="S14" s="1065"/>
      <c r="T14" s="1065"/>
      <c r="U14" s="1"/>
      <c r="V14" s="126">
        <v>31000</v>
      </c>
      <c r="W14" s="1"/>
      <c r="X14" s="127">
        <v>5.5E-2</v>
      </c>
      <c r="Y14" s="1"/>
      <c r="Z14" s="1"/>
      <c r="AA14" s="1"/>
      <c r="AB14" s="1"/>
      <c r="AC14" s="1"/>
      <c r="AD14" s="1"/>
      <c r="AE14" s="1"/>
      <c r="AF14" s="1"/>
    </row>
    <row r="15" spans="1:33" ht="11.1" customHeight="1">
      <c r="A15" s="1"/>
      <c r="B15" s="1"/>
      <c r="C15" s="1"/>
      <c r="D15" s="1"/>
      <c r="E15" s="1"/>
      <c r="F15" s="1"/>
      <c r="G15" s="1"/>
      <c r="H15" s="1"/>
      <c r="I15" s="1"/>
      <c r="J15" s="1"/>
      <c r="K15" s="1"/>
      <c r="L15" s="1"/>
      <c r="M15" s="1"/>
      <c r="N15" s="1"/>
      <c r="O15" s="1"/>
      <c r="P15" s="1"/>
      <c r="Q15" s="1"/>
      <c r="R15" s="1"/>
      <c r="S15" s="1"/>
      <c r="T15" s="1"/>
      <c r="U15" s="1"/>
      <c r="V15" s="1308" t="s">
        <v>575</v>
      </c>
      <c r="W15" s="1309"/>
      <c r="X15" s="1309"/>
      <c r="Y15" s="1309"/>
      <c r="Z15" s="1"/>
      <c r="AA15" s="1"/>
      <c r="AB15" s="1"/>
      <c r="AC15" s="1"/>
      <c r="AD15" s="1"/>
      <c r="AE15" s="1"/>
      <c r="AF15" s="1"/>
    </row>
    <row r="16" spans="1:33" ht="12" customHeight="1">
      <c r="A16" s="1244" t="s">
        <v>19</v>
      </c>
      <c r="B16" s="1245"/>
      <c r="C16" s="1245"/>
      <c r="D16" s="1245"/>
      <c r="E16" s="1245"/>
      <c r="F16" s="1245"/>
      <c r="G16" s="1245"/>
      <c r="H16" s="1245"/>
      <c r="I16" s="1245"/>
      <c r="J16" s="1245"/>
      <c r="K16" s="1245"/>
      <c r="L16" s="1245"/>
      <c r="M16" s="1245"/>
      <c r="N16" s="1245"/>
      <c r="O16" s="1245"/>
      <c r="P16" s="1245"/>
      <c r="Q16" s="1245"/>
      <c r="R16" s="1245"/>
      <c r="S16" s="1245"/>
      <c r="T16" s="1245"/>
      <c r="U16" s="1245"/>
      <c r="V16" s="1245"/>
      <c r="W16" s="1245"/>
      <c r="X16" s="1245"/>
      <c r="Y16" s="1245"/>
      <c r="Z16" s="1245"/>
      <c r="AA16" s="1245"/>
      <c r="AB16" s="1245"/>
      <c r="AC16" s="1245"/>
      <c r="AD16" s="1245"/>
      <c r="AE16" s="1245"/>
      <c r="AF16" s="1"/>
    </row>
    <row r="17" spans="1:32" ht="6.95" customHeight="1">
      <c r="A17" s="1260" t="s">
        <v>19</v>
      </c>
      <c r="B17" s="1261"/>
      <c r="C17" s="1261"/>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
    </row>
    <row r="18" spans="1:32" ht="32.1" customHeight="1">
      <c r="A18" s="1260" t="s">
        <v>19</v>
      </c>
      <c r="B18" s="1261"/>
      <c r="C18" s="1261"/>
      <c r="D18" s="1261"/>
      <c r="E18" s="1261"/>
      <c r="F18" s="1261"/>
      <c r="G18" s="1261"/>
      <c r="H18" s="1261"/>
      <c r="I18" s="1261"/>
      <c r="J18" s="1261"/>
      <c r="K18" s="1261"/>
      <c r="L18" s="1261"/>
      <c r="M18" s="1261"/>
      <c r="N18" s="1261"/>
      <c r="O18" s="1261"/>
      <c r="P18" s="1"/>
      <c r="Q18" s="1"/>
      <c r="R18" s="1"/>
      <c r="S18" s="1260" t="s">
        <v>19</v>
      </c>
      <c r="T18" s="1261"/>
      <c r="U18" s="1261"/>
      <c r="V18" s="1261"/>
      <c r="W18" s="1261"/>
      <c r="X18" s="1261"/>
      <c r="Y18" s="1261"/>
      <c r="Z18" s="1261"/>
      <c r="AA18" s="1261"/>
      <c r="AB18" s="1261"/>
      <c r="AC18" s="1261"/>
      <c r="AD18" s="1261"/>
      <c r="AE18" s="1261"/>
      <c r="AF18" s="1"/>
    </row>
    <row r="19" spans="1:32" ht="9.9499999999999993" customHeight="1">
      <c r="A19" s="1260" t="s">
        <v>19</v>
      </c>
      <c r="B19" s="1261"/>
      <c r="C19" s="1261"/>
      <c r="D19" s="1261"/>
      <c r="E19" s="1261"/>
      <c r="F19" s="1261"/>
      <c r="G19" s="1261"/>
      <c r="H19" s="1261"/>
      <c r="I19" s="1261"/>
      <c r="J19" s="1261"/>
      <c r="K19" s="1261"/>
      <c r="L19" s="1261"/>
      <c r="M19" s="1261"/>
      <c r="N19" s="1261"/>
      <c r="O19" s="1261"/>
      <c r="P19" s="1"/>
      <c r="Q19" s="1"/>
      <c r="R19" s="1"/>
      <c r="S19" s="128"/>
      <c r="T19" s="128"/>
      <c r="U19" s="128"/>
      <c r="V19" s="128"/>
      <c r="W19" s="128"/>
      <c r="X19" s="128"/>
      <c r="Y19" s="128"/>
      <c r="Z19" s="128"/>
      <c r="AA19" s="128"/>
      <c r="AB19" s="128"/>
      <c r="AC19" s="128"/>
      <c r="AD19" s="128"/>
      <c r="AE19" s="128"/>
      <c r="AF19" s="1"/>
    </row>
  </sheetData>
  <mergeCells count="37">
    <mergeCell ref="A5:AF5"/>
    <mergeCell ref="AB1:AF1"/>
    <mergeCell ref="E2:Z2"/>
    <mergeCell ref="AA3:AB3"/>
    <mergeCell ref="AE3:AF3"/>
    <mergeCell ref="A4:AF4"/>
    <mergeCell ref="A6:I6"/>
    <mergeCell ref="J6:R6"/>
    <mergeCell ref="S6:AA6"/>
    <mergeCell ref="AB6:AF6"/>
    <mergeCell ref="A7:I7"/>
    <mergeCell ref="J7:AF7"/>
    <mergeCell ref="D13:E13"/>
    <mergeCell ref="I13:J13"/>
    <mergeCell ref="N13:P13"/>
    <mergeCell ref="R13:T13"/>
    <mergeCell ref="A8:I8"/>
    <mergeCell ref="J8:AF8"/>
    <mergeCell ref="D9:E9"/>
    <mergeCell ref="I9:J9"/>
    <mergeCell ref="R9:T9"/>
    <mergeCell ref="C10:T10"/>
    <mergeCell ref="C11:S11"/>
    <mergeCell ref="D12:E12"/>
    <mergeCell ref="I12:J12"/>
    <mergeCell ref="N12:P12"/>
    <mergeCell ref="R12:T12"/>
    <mergeCell ref="A17:AE17"/>
    <mergeCell ref="A18:O18"/>
    <mergeCell ref="S18:AE18"/>
    <mergeCell ref="A19:O19"/>
    <mergeCell ref="D14:E14"/>
    <mergeCell ref="I14:J14"/>
    <mergeCell ref="N14:P14"/>
    <mergeCell ref="R14:T14"/>
    <mergeCell ref="V15:Y15"/>
    <mergeCell ref="A16:AE16"/>
  </mergeCells>
  <hyperlinks>
    <hyperlink ref="AG1" location="Indice!B3" display="Indice" xr:uid="{9D2CF87E-A115-451B-B805-AC4C6A79EC4E}"/>
  </hyperlinks>
  <pageMargins left="0" right="0" top="0" bottom="0"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40442-18B9-45F7-A715-1B1802B34D40}">
  <sheetPr>
    <outlinePr summaryBelow="0"/>
  </sheetPr>
  <dimension ref="A1:AC542"/>
  <sheetViews>
    <sheetView workbookViewId="0">
      <selection activeCell="N10" sqref="N10"/>
    </sheetView>
  </sheetViews>
  <sheetFormatPr baseColWidth="10" defaultColWidth="9.140625" defaultRowHeight="15"/>
  <cols>
    <col min="1" max="1" width="5.42578125" customWidth="1"/>
    <col min="2" max="2" width="0.42578125" customWidth="1"/>
    <col min="3" max="3" width="3" customWidth="1"/>
    <col min="4" max="4" width="5.42578125" customWidth="1"/>
    <col min="5" max="5" width="0.42578125" customWidth="1"/>
    <col min="6" max="6" width="7.28515625" customWidth="1"/>
    <col min="7" max="7" width="0.7109375" customWidth="1"/>
    <col min="8" max="8" width="14.28515625" customWidth="1"/>
    <col min="9" max="9" width="0.7109375" customWidth="1"/>
    <col min="10" max="10" width="4.140625" customWidth="1"/>
    <col min="11" max="11" width="0.42578125" customWidth="1"/>
    <col min="12" max="12" width="6.7109375" customWidth="1"/>
    <col min="13" max="13" width="0.7109375" customWidth="1"/>
    <col min="14" max="14" width="7.85546875" customWidth="1"/>
    <col min="15" max="15" width="0.42578125" customWidth="1"/>
    <col min="16" max="16" width="11.85546875" customWidth="1"/>
    <col min="17" max="17" width="0.7109375" customWidth="1"/>
    <col min="18" max="18" width="10.7109375" customWidth="1"/>
    <col min="19" max="19" width="0.42578125" customWidth="1"/>
    <col min="20" max="20" width="10.7109375" customWidth="1"/>
    <col min="21" max="21" width="0.42578125" customWidth="1"/>
    <col min="22" max="22" width="2" customWidth="1"/>
    <col min="23" max="23" width="1.28515625" customWidth="1"/>
    <col min="24" max="24" width="1.42578125" customWidth="1"/>
    <col min="25" max="25" width="0.140625" customWidth="1"/>
    <col min="26" max="26" width="1.85546875" customWidth="1"/>
    <col min="27" max="27" width="2.140625" customWidth="1"/>
    <col min="28" max="28" width="0.140625" customWidth="1"/>
  </cols>
  <sheetData>
    <row r="1" spans="1:29">
      <c r="A1" s="1"/>
      <c r="B1" s="1"/>
      <c r="C1" s="1"/>
      <c r="D1" s="1"/>
      <c r="E1" s="1"/>
      <c r="F1" s="1"/>
      <c r="G1" s="1"/>
      <c r="H1" s="1"/>
      <c r="I1" s="1"/>
      <c r="J1" s="1"/>
      <c r="K1" s="1"/>
      <c r="L1" s="1"/>
      <c r="M1" s="1"/>
      <c r="N1" s="1"/>
      <c r="O1" s="1"/>
      <c r="P1" s="1"/>
      <c r="Q1" s="1"/>
      <c r="R1" s="1"/>
      <c r="S1" s="1"/>
      <c r="T1" s="1"/>
      <c r="U1" s="1"/>
      <c r="V1" s="1"/>
      <c r="W1" s="1"/>
      <c r="X1" s="1132" t="s">
        <v>0</v>
      </c>
      <c r="Y1" s="1133"/>
      <c r="Z1" s="1133"/>
      <c r="AA1" s="1133"/>
      <c r="AB1" s="1"/>
      <c r="AC1" s="1032" t="s">
        <v>3055</v>
      </c>
    </row>
    <row r="2" spans="1:29" ht="18.95" customHeight="1">
      <c r="A2" s="1"/>
      <c r="B2" s="1"/>
      <c r="C2" s="1"/>
      <c r="D2" s="1134" t="s">
        <v>577</v>
      </c>
      <c r="E2" s="1135"/>
      <c r="F2" s="1135"/>
      <c r="G2" s="1135"/>
      <c r="H2" s="1135"/>
      <c r="I2" s="1135"/>
      <c r="J2" s="1135"/>
      <c r="K2" s="1135"/>
      <c r="L2" s="1135"/>
      <c r="M2" s="1135"/>
      <c r="N2" s="1135"/>
      <c r="O2" s="1135"/>
      <c r="P2" s="1135"/>
      <c r="Q2" s="1135"/>
      <c r="R2" s="1135"/>
      <c r="S2" s="1135"/>
      <c r="T2" s="1135"/>
      <c r="U2" s="1135"/>
      <c r="V2" s="1135"/>
      <c r="W2" s="1"/>
      <c r="X2" s="21"/>
      <c r="Y2" s="21"/>
      <c r="Z2" s="21"/>
      <c r="AA2" s="21"/>
      <c r="AB2" s="1"/>
    </row>
    <row r="3" spans="1:29" ht="9.9499999999999993" customHeight="1">
      <c r="A3" s="1"/>
      <c r="B3" s="1"/>
      <c r="C3" s="1"/>
      <c r="D3" s="22"/>
      <c r="E3" s="22"/>
      <c r="F3" s="22"/>
      <c r="G3" s="22"/>
      <c r="H3" s="22"/>
      <c r="I3" s="22"/>
      <c r="J3" s="22"/>
      <c r="K3" s="22"/>
      <c r="L3" s="22"/>
      <c r="M3" s="22"/>
      <c r="N3" s="22"/>
      <c r="O3" s="22"/>
      <c r="P3" s="22"/>
      <c r="Q3" s="22"/>
      <c r="R3" s="22"/>
      <c r="S3" s="22"/>
      <c r="T3" s="22"/>
      <c r="U3" s="22"/>
      <c r="V3" s="22"/>
      <c r="W3" s="1132">
        <v>1</v>
      </c>
      <c r="X3" s="1133"/>
      <c r="Y3" s="1"/>
      <c r="Z3" s="98" t="s">
        <v>2</v>
      </c>
      <c r="AA3" s="98">
        <v>1</v>
      </c>
      <c r="AB3" s="1"/>
    </row>
    <row r="4" spans="1:29" ht="14.1" customHeight="1">
      <c r="A4" s="1136" t="s">
        <v>578</v>
      </c>
      <c r="B4" s="1137"/>
      <c r="C4" s="1137"/>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row>
    <row r="5" spans="1:29" ht="12" customHeight="1">
      <c r="A5" s="1203" t="s">
        <v>579</v>
      </c>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row>
    <row r="6" spans="1:29" s="1041" customFormat="1" ht="23.1" customHeight="1">
      <c r="A6" s="219" t="s">
        <v>61</v>
      </c>
      <c r="B6" s="1044"/>
      <c r="C6" s="1318" t="s">
        <v>459</v>
      </c>
      <c r="D6" s="1319"/>
      <c r="E6" s="1044"/>
      <c r="F6" s="219" t="s">
        <v>460</v>
      </c>
      <c r="G6" s="1044"/>
      <c r="H6" s="219" t="s">
        <v>221</v>
      </c>
      <c r="I6" s="1044"/>
      <c r="J6" s="219" t="s">
        <v>580</v>
      </c>
      <c r="K6" s="1044"/>
      <c r="L6" s="219" t="s">
        <v>581</v>
      </c>
      <c r="M6" s="1044"/>
      <c r="N6" s="219" t="s">
        <v>95</v>
      </c>
      <c r="O6" s="1044"/>
      <c r="P6" s="219" t="s">
        <v>582</v>
      </c>
      <c r="Q6" s="1044"/>
      <c r="R6" s="219" t="s">
        <v>583</v>
      </c>
      <c r="S6" s="1044"/>
      <c r="T6" s="219" t="s">
        <v>584</v>
      </c>
      <c r="U6" s="1044"/>
      <c r="V6" s="1318" t="s">
        <v>585</v>
      </c>
      <c r="W6" s="1319"/>
      <c r="X6" s="1319"/>
      <c r="Y6" s="1319"/>
      <c r="Z6" s="1319"/>
      <c r="AA6" s="1319"/>
      <c r="AB6" s="1319"/>
    </row>
    <row r="7" spans="1:29" ht="11.1" customHeight="1">
      <c r="A7" s="1182" t="s">
        <v>18</v>
      </c>
      <c r="B7" s="1183"/>
      <c r="C7" s="1183"/>
      <c r="D7" s="1183"/>
      <c r="E7" s="1183"/>
      <c r="F7" s="1183"/>
      <c r="G7" s="1183"/>
      <c r="H7" s="1183"/>
      <c r="I7" s="1183"/>
      <c r="J7" s="1183"/>
      <c r="K7" s="1183"/>
      <c r="L7" s="1183"/>
      <c r="M7" s="1183"/>
      <c r="N7" s="1183"/>
      <c r="O7" s="1183"/>
      <c r="P7" s="1183"/>
      <c r="Q7" s="1183"/>
      <c r="R7" s="1183"/>
      <c r="S7" s="1183"/>
      <c r="T7" s="1183"/>
      <c r="U7" s="1183"/>
      <c r="V7" s="1183"/>
      <c r="W7" s="1183"/>
      <c r="X7" s="1183"/>
      <c r="Y7" s="1183"/>
      <c r="Z7" s="1183"/>
      <c r="AA7" s="1183"/>
      <c r="AB7" s="1183"/>
    </row>
    <row r="8" spans="1:29" ht="11.1" customHeight="1">
      <c r="A8" s="1"/>
      <c r="B8" s="1"/>
      <c r="C8" s="1184" t="s">
        <v>586</v>
      </c>
      <c r="D8" s="1185"/>
      <c r="E8" s="1185"/>
      <c r="F8" s="1185"/>
      <c r="G8" s="1185"/>
      <c r="H8" s="1185"/>
      <c r="I8" s="1185"/>
      <c r="J8" s="1185"/>
      <c r="K8" s="1185"/>
      <c r="L8" s="1185"/>
      <c r="M8" s="1185"/>
      <c r="N8" s="1185"/>
      <c r="O8" s="1185"/>
      <c r="P8" s="1185"/>
      <c r="Q8" s="1185"/>
      <c r="R8" s="1185"/>
      <c r="S8" s="1185"/>
      <c r="T8" s="1185"/>
      <c r="U8" s="1185"/>
      <c r="V8" s="1185"/>
      <c r="W8" s="1185"/>
      <c r="X8" s="1185"/>
      <c r="Y8" s="1185"/>
      <c r="Z8" s="1185"/>
      <c r="AA8" s="1185"/>
      <c r="AB8" s="1185"/>
    </row>
    <row r="9" spans="1:29" ht="12" customHeight="1">
      <c r="A9" s="1"/>
      <c r="B9" s="1"/>
      <c r="C9" s="1"/>
      <c r="D9" s="1"/>
      <c r="E9" s="1"/>
      <c r="F9" s="1084" t="s">
        <v>587</v>
      </c>
      <c r="G9" s="1085"/>
      <c r="H9" s="1085"/>
      <c r="I9" s="1085"/>
      <c r="J9" s="1085"/>
      <c r="K9" s="1085"/>
      <c r="L9" s="1085"/>
      <c r="M9" s="1085"/>
      <c r="N9" s="1085"/>
      <c r="O9" s="1085"/>
      <c r="P9" s="1085"/>
      <c r="Q9" s="1085"/>
      <c r="R9" s="1085"/>
      <c r="S9" s="1085"/>
      <c r="T9" s="1085"/>
      <c r="U9" s="1085"/>
      <c r="V9" s="1085"/>
      <c r="W9" s="1085"/>
      <c r="X9" s="1085"/>
      <c r="Y9" s="1085"/>
      <c r="Z9" s="1085"/>
      <c r="AA9" s="1085"/>
      <c r="AB9" s="1085"/>
    </row>
    <row r="10" spans="1:29" ht="18" customHeight="1">
      <c r="A10" s="1"/>
      <c r="B10" s="1"/>
      <c r="C10" s="1"/>
      <c r="D10" s="1"/>
      <c r="E10" s="1"/>
      <c r="F10" s="1"/>
      <c r="G10" s="1"/>
      <c r="H10" s="131" t="s">
        <v>588</v>
      </c>
      <c r="I10" s="1"/>
      <c r="J10" s="1"/>
      <c r="K10" s="1"/>
      <c r="L10" s="131" t="s">
        <v>589</v>
      </c>
      <c r="M10" s="1"/>
      <c r="N10" s="131" t="s">
        <v>233</v>
      </c>
      <c r="O10" s="1"/>
      <c r="P10" s="132">
        <v>43462</v>
      </c>
      <c r="Q10" s="1"/>
      <c r="R10" s="132">
        <v>43373</v>
      </c>
      <c r="S10" s="1"/>
      <c r="T10" s="131" t="s">
        <v>590</v>
      </c>
      <c r="U10" s="1"/>
      <c r="V10" s="1316" t="s">
        <v>591</v>
      </c>
      <c r="W10" s="1317"/>
      <c r="X10" s="1317"/>
      <c r="Y10" s="1317"/>
      <c r="Z10" s="1317"/>
      <c r="AA10" s="1317"/>
      <c r="AB10" s="1317"/>
    </row>
    <row r="11" spans="1:29" ht="12" customHeight="1">
      <c r="A11" s="1"/>
      <c r="B11" s="1"/>
      <c r="C11" s="1"/>
      <c r="D11" s="1"/>
      <c r="E11" s="1"/>
      <c r="F11" s="1084" t="s">
        <v>592</v>
      </c>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row>
    <row r="12" spans="1:29" ht="18" customHeight="1">
      <c r="A12" s="1"/>
      <c r="B12" s="1"/>
      <c r="C12" s="1"/>
      <c r="D12" s="1"/>
      <c r="E12" s="1"/>
      <c r="F12" s="1"/>
      <c r="G12" s="1"/>
      <c r="H12" s="131" t="s">
        <v>593</v>
      </c>
      <c r="I12" s="1"/>
      <c r="J12" s="1"/>
      <c r="K12" s="1"/>
      <c r="L12" s="131" t="s">
        <v>589</v>
      </c>
      <c r="M12" s="1"/>
      <c r="N12" s="131" t="s">
        <v>233</v>
      </c>
      <c r="O12" s="1"/>
      <c r="P12" s="132">
        <v>43462</v>
      </c>
      <c r="Q12" s="1"/>
      <c r="R12" s="132">
        <v>43373</v>
      </c>
      <c r="S12" s="1"/>
      <c r="T12" s="131" t="s">
        <v>590</v>
      </c>
      <c r="U12" s="1"/>
      <c r="V12" s="1316" t="s">
        <v>591</v>
      </c>
      <c r="W12" s="1317"/>
      <c r="X12" s="1317"/>
      <c r="Y12" s="1317"/>
      <c r="Z12" s="1317"/>
      <c r="AA12" s="1317"/>
      <c r="AB12" s="1317"/>
    </row>
    <row r="13" spans="1:29" ht="12" customHeight="1">
      <c r="A13" s="1"/>
      <c r="B13" s="1"/>
      <c r="C13" s="1"/>
      <c r="D13" s="1"/>
      <c r="E13" s="1"/>
      <c r="F13" s="1084" t="s">
        <v>594</v>
      </c>
      <c r="G13" s="1085"/>
      <c r="H13" s="1085"/>
      <c r="I13" s="1085"/>
      <c r="J13" s="1085"/>
      <c r="K13" s="1085"/>
      <c r="L13" s="1085"/>
      <c r="M13" s="1085"/>
      <c r="N13" s="1085"/>
      <c r="O13" s="1085"/>
      <c r="P13" s="1085"/>
      <c r="Q13" s="1085"/>
      <c r="R13" s="1085"/>
      <c r="S13" s="1085"/>
      <c r="T13" s="1085"/>
      <c r="U13" s="1085"/>
      <c r="V13" s="1085"/>
      <c r="W13" s="1085"/>
      <c r="X13" s="1085"/>
      <c r="Y13" s="1085"/>
      <c r="Z13" s="1085"/>
      <c r="AA13" s="1085"/>
      <c r="AB13" s="1085"/>
    </row>
    <row r="14" spans="1:29" ht="18" customHeight="1">
      <c r="A14" s="1"/>
      <c r="B14" s="1"/>
      <c r="C14" s="1"/>
      <c r="D14" s="1"/>
      <c r="E14" s="1"/>
      <c r="F14" s="1"/>
      <c r="G14" s="1"/>
      <c r="H14" s="131" t="s">
        <v>595</v>
      </c>
      <c r="I14" s="1"/>
      <c r="J14" s="1"/>
      <c r="K14" s="1"/>
      <c r="L14" s="131" t="s">
        <v>589</v>
      </c>
      <c r="M14" s="1"/>
      <c r="N14" s="131" t="s">
        <v>233</v>
      </c>
      <c r="O14" s="1"/>
      <c r="P14" s="132">
        <v>43462</v>
      </c>
      <c r="Q14" s="1"/>
      <c r="R14" s="132">
        <v>43373</v>
      </c>
      <c r="S14" s="1"/>
      <c r="T14" s="131" t="s">
        <v>590</v>
      </c>
      <c r="U14" s="1"/>
      <c r="V14" s="1316" t="s">
        <v>591</v>
      </c>
      <c r="W14" s="1317"/>
      <c r="X14" s="1317"/>
      <c r="Y14" s="1317"/>
      <c r="Z14" s="1317"/>
      <c r="AA14" s="1317"/>
      <c r="AB14" s="1317"/>
    </row>
    <row r="15" spans="1:29" ht="11.1" customHeight="1">
      <c r="A15" s="1"/>
      <c r="B15" s="1"/>
      <c r="C15" s="1184" t="s">
        <v>596</v>
      </c>
      <c r="D15" s="1185"/>
      <c r="E15" s="1185"/>
      <c r="F15" s="1185"/>
      <c r="G15" s="1185"/>
      <c r="H15" s="1185"/>
      <c r="I15" s="1185"/>
      <c r="J15" s="1185"/>
      <c r="K15" s="1185"/>
      <c r="L15" s="1185"/>
      <c r="M15" s="1185"/>
      <c r="N15" s="1185"/>
      <c r="O15" s="1185"/>
      <c r="P15" s="1185"/>
      <c r="Q15" s="1185"/>
      <c r="R15" s="1185"/>
      <c r="S15" s="1185"/>
      <c r="T15" s="1185"/>
      <c r="U15" s="1185"/>
      <c r="V15" s="1185"/>
      <c r="W15" s="1185"/>
      <c r="X15" s="1185"/>
      <c r="Y15" s="1185"/>
      <c r="Z15" s="1185"/>
      <c r="AA15" s="1185"/>
      <c r="AB15" s="1185"/>
    </row>
    <row r="16" spans="1:29" ht="12" customHeight="1">
      <c r="A16" s="1"/>
      <c r="B16" s="1"/>
      <c r="C16" s="1"/>
      <c r="D16" s="1"/>
      <c r="E16" s="1"/>
      <c r="F16" s="1084" t="s">
        <v>597</v>
      </c>
      <c r="G16" s="1085"/>
      <c r="H16" s="1085"/>
      <c r="I16" s="1085"/>
      <c r="J16" s="1085"/>
      <c r="K16" s="1085"/>
      <c r="L16" s="1085"/>
      <c r="M16" s="1085"/>
      <c r="N16" s="1085"/>
      <c r="O16" s="1085"/>
      <c r="P16" s="1085"/>
      <c r="Q16" s="1085"/>
      <c r="R16" s="1085"/>
      <c r="S16" s="1085"/>
      <c r="T16" s="1085"/>
      <c r="U16" s="1085"/>
      <c r="V16" s="1085"/>
      <c r="W16" s="1085"/>
      <c r="X16" s="1085"/>
      <c r="Y16" s="1085"/>
      <c r="Z16" s="1085"/>
      <c r="AA16" s="1085"/>
      <c r="AB16" s="1085"/>
    </row>
    <row r="17" spans="1:28" ht="18" customHeight="1">
      <c r="A17" s="1"/>
      <c r="B17" s="1"/>
      <c r="C17" s="1"/>
      <c r="D17" s="1"/>
      <c r="E17" s="1"/>
      <c r="F17" s="1"/>
      <c r="G17" s="1"/>
      <c r="H17" s="131" t="s">
        <v>598</v>
      </c>
      <c r="I17" s="1"/>
      <c r="J17" s="1"/>
      <c r="K17" s="1"/>
      <c r="L17" s="131" t="s">
        <v>599</v>
      </c>
      <c r="M17" s="1"/>
      <c r="N17" s="131" t="s">
        <v>233</v>
      </c>
      <c r="O17" s="1"/>
      <c r="P17" s="132">
        <v>43465</v>
      </c>
      <c r="Q17" s="1"/>
      <c r="R17" s="132">
        <v>43373</v>
      </c>
      <c r="S17" s="1"/>
      <c r="T17" s="131" t="s">
        <v>510</v>
      </c>
      <c r="U17" s="1"/>
      <c r="V17" s="1316" t="s">
        <v>591</v>
      </c>
      <c r="W17" s="1317"/>
      <c r="X17" s="1317"/>
      <c r="Y17" s="1317"/>
      <c r="Z17" s="1317"/>
      <c r="AA17" s="1317"/>
      <c r="AB17" s="1317"/>
    </row>
    <row r="18" spans="1:28" ht="12" customHeight="1">
      <c r="A18" s="1"/>
      <c r="B18" s="1"/>
      <c r="C18" s="1"/>
      <c r="D18" s="1"/>
      <c r="E18" s="1"/>
      <c r="F18" s="1084" t="s">
        <v>600</v>
      </c>
      <c r="G18" s="1085"/>
      <c r="H18" s="1085"/>
      <c r="I18" s="1085"/>
      <c r="J18" s="1085"/>
      <c r="K18" s="1085"/>
      <c r="L18" s="1085"/>
      <c r="M18" s="1085"/>
      <c r="N18" s="1085"/>
      <c r="O18" s="1085"/>
      <c r="P18" s="1085"/>
      <c r="Q18" s="1085"/>
      <c r="R18" s="1085"/>
      <c r="S18" s="1085"/>
      <c r="T18" s="1085"/>
      <c r="U18" s="1085"/>
      <c r="V18" s="1085"/>
      <c r="W18" s="1085"/>
      <c r="X18" s="1085"/>
      <c r="Y18" s="1085"/>
      <c r="Z18" s="1085"/>
      <c r="AA18" s="1085"/>
      <c r="AB18" s="1085"/>
    </row>
    <row r="19" spans="1:28" ht="18" customHeight="1">
      <c r="A19" s="1"/>
      <c r="B19" s="1"/>
      <c r="C19" s="1"/>
      <c r="D19" s="1"/>
      <c r="E19" s="1"/>
      <c r="F19" s="1"/>
      <c r="G19" s="1"/>
      <c r="H19" s="131" t="s">
        <v>601</v>
      </c>
      <c r="I19" s="1"/>
      <c r="J19" s="1"/>
      <c r="K19" s="1"/>
      <c r="L19" s="131" t="s">
        <v>599</v>
      </c>
      <c r="M19" s="1"/>
      <c r="N19" s="131" t="s">
        <v>233</v>
      </c>
      <c r="O19" s="1"/>
      <c r="P19" s="132">
        <v>43465</v>
      </c>
      <c r="Q19" s="1"/>
      <c r="R19" s="132">
        <v>43373</v>
      </c>
      <c r="S19" s="1"/>
      <c r="T19" s="131" t="s">
        <v>510</v>
      </c>
      <c r="U19" s="1"/>
      <c r="V19" s="1316" t="s">
        <v>591</v>
      </c>
      <c r="W19" s="1317"/>
      <c r="X19" s="1317"/>
      <c r="Y19" s="1317"/>
      <c r="Z19" s="1317"/>
      <c r="AA19" s="1317"/>
      <c r="AB19" s="1317"/>
    </row>
    <row r="20" spans="1:28" ht="12" customHeight="1">
      <c r="A20" s="1"/>
      <c r="B20" s="1"/>
      <c r="C20" s="1"/>
      <c r="D20" s="1"/>
      <c r="E20" s="1"/>
      <c r="F20" s="1084" t="s">
        <v>602</v>
      </c>
      <c r="G20" s="1085"/>
      <c r="H20" s="1085"/>
      <c r="I20" s="1085"/>
      <c r="J20" s="1085"/>
      <c r="K20" s="1085"/>
      <c r="L20" s="1085"/>
      <c r="M20" s="1085"/>
      <c r="N20" s="1085"/>
      <c r="O20" s="1085"/>
      <c r="P20" s="1085"/>
      <c r="Q20" s="1085"/>
      <c r="R20" s="1085"/>
      <c r="S20" s="1085"/>
      <c r="T20" s="1085"/>
      <c r="U20" s="1085"/>
      <c r="V20" s="1085"/>
      <c r="W20" s="1085"/>
      <c r="X20" s="1085"/>
      <c r="Y20" s="1085"/>
      <c r="Z20" s="1085"/>
      <c r="AA20" s="1085"/>
      <c r="AB20" s="1085"/>
    </row>
    <row r="21" spans="1:28" ht="18" customHeight="1">
      <c r="A21" s="1"/>
      <c r="B21" s="1"/>
      <c r="C21" s="1"/>
      <c r="D21" s="1"/>
      <c r="E21" s="1"/>
      <c r="F21" s="1"/>
      <c r="G21" s="1"/>
      <c r="H21" s="131" t="s">
        <v>603</v>
      </c>
      <c r="I21" s="1"/>
      <c r="J21" s="1"/>
      <c r="K21" s="1"/>
      <c r="L21" s="131" t="s">
        <v>599</v>
      </c>
      <c r="M21" s="1"/>
      <c r="N21" s="131" t="s">
        <v>233</v>
      </c>
      <c r="O21" s="1"/>
      <c r="P21" s="132">
        <v>43465</v>
      </c>
      <c r="Q21" s="1"/>
      <c r="R21" s="132">
        <v>43373</v>
      </c>
      <c r="S21" s="1"/>
      <c r="T21" s="131" t="s">
        <v>510</v>
      </c>
      <c r="U21" s="1"/>
      <c r="V21" s="1316" t="s">
        <v>591</v>
      </c>
      <c r="W21" s="1317"/>
      <c r="X21" s="1317"/>
      <c r="Y21" s="1317"/>
      <c r="Z21" s="1317"/>
      <c r="AA21" s="1317"/>
      <c r="AB21" s="1317"/>
    </row>
    <row r="22" spans="1:28" ht="11.1" customHeight="1">
      <c r="A22" s="1"/>
      <c r="B22" s="1"/>
      <c r="C22" s="1184" t="s">
        <v>604</v>
      </c>
      <c r="D22" s="1185"/>
      <c r="E22" s="1185"/>
      <c r="F22" s="1185"/>
      <c r="G22" s="1185"/>
      <c r="H22" s="1185"/>
      <c r="I22" s="1185"/>
      <c r="J22" s="1185"/>
      <c r="K22" s="1185"/>
      <c r="L22" s="1185"/>
      <c r="M22" s="1185"/>
      <c r="N22" s="1185"/>
      <c r="O22" s="1185"/>
      <c r="P22" s="1185"/>
      <c r="Q22" s="1185"/>
      <c r="R22" s="1185"/>
      <c r="S22" s="1185"/>
      <c r="T22" s="1185"/>
      <c r="U22" s="1185"/>
      <c r="V22" s="1185"/>
      <c r="W22" s="1185"/>
      <c r="X22" s="1185"/>
      <c r="Y22" s="1185"/>
      <c r="Z22" s="1185"/>
      <c r="AA22" s="1185"/>
      <c r="AB22" s="1185"/>
    </row>
    <row r="23" spans="1:28" ht="12" customHeight="1">
      <c r="A23" s="1"/>
      <c r="B23" s="1"/>
      <c r="C23" s="1"/>
      <c r="D23" s="1"/>
      <c r="E23" s="1"/>
      <c r="F23" s="1084" t="s">
        <v>605</v>
      </c>
      <c r="G23" s="1085"/>
      <c r="H23" s="1085"/>
      <c r="I23" s="1085"/>
      <c r="J23" s="1085"/>
      <c r="K23" s="1085"/>
      <c r="L23" s="1085"/>
      <c r="M23" s="1085"/>
      <c r="N23" s="1085"/>
      <c r="O23" s="1085"/>
      <c r="P23" s="1085"/>
      <c r="Q23" s="1085"/>
      <c r="R23" s="1085"/>
      <c r="S23" s="1085"/>
      <c r="T23" s="1085"/>
      <c r="U23" s="1085"/>
      <c r="V23" s="1085"/>
      <c r="W23" s="1085"/>
      <c r="X23" s="1085"/>
      <c r="Y23" s="1085"/>
      <c r="Z23" s="1085"/>
      <c r="AA23" s="1085"/>
      <c r="AB23" s="1085"/>
    </row>
    <row r="24" spans="1:28" ht="18" customHeight="1">
      <c r="A24" s="1"/>
      <c r="B24" s="1"/>
      <c r="C24" s="1"/>
      <c r="D24" s="1"/>
      <c r="E24" s="1"/>
      <c r="F24" s="1"/>
      <c r="G24" s="1"/>
      <c r="H24" s="131" t="s">
        <v>606</v>
      </c>
      <c r="I24" s="1"/>
      <c r="J24" s="1"/>
      <c r="K24" s="1"/>
      <c r="L24" s="131" t="s">
        <v>607</v>
      </c>
      <c r="M24" s="1"/>
      <c r="N24" s="131" t="s">
        <v>233</v>
      </c>
      <c r="O24" s="1"/>
      <c r="P24" s="132">
        <v>43465</v>
      </c>
      <c r="Q24" s="1"/>
      <c r="R24" s="132">
        <v>43373</v>
      </c>
      <c r="S24" s="1"/>
      <c r="T24" s="131" t="s">
        <v>510</v>
      </c>
      <c r="U24" s="1"/>
      <c r="V24" s="1316" t="s">
        <v>591</v>
      </c>
      <c r="W24" s="1317"/>
      <c r="X24" s="1317"/>
      <c r="Y24" s="1317"/>
      <c r="Z24" s="1317"/>
      <c r="AA24" s="1317"/>
      <c r="AB24" s="1317"/>
    </row>
    <row r="25" spans="1:28" ht="18" customHeight="1">
      <c r="A25" s="1"/>
      <c r="B25" s="1"/>
      <c r="C25" s="1"/>
      <c r="D25" s="1"/>
      <c r="E25" s="1"/>
      <c r="F25" s="1"/>
      <c r="G25" s="1"/>
      <c r="H25" s="131" t="s">
        <v>608</v>
      </c>
      <c r="I25" s="1"/>
      <c r="J25" s="1"/>
      <c r="K25" s="1"/>
      <c r="L25" s="131" t="s">
        <v>607</v>
      </c>
      <c r="M25" s="1"/>
      <c r="N25" s="131" t="s">
        <v>233</v>
      </c>
      <c r="O25" s="1"/>
      <c r="P25" s="132">
        <v>43465</v>
      </c>
      <c r="Q25" s="1"/>
      <c r="R25" s="132">
        <v>43373</v>
      </c>
      <c r="S25" s="1"/>
      <c r="T25" s="131" t="s">
        <v>510</v>
      </c>
      <c r="U25" s="1"/>
      <c r="V25" s="1316" t="s">
        <v>591</v>
      </c>
      <c r="W25" s="1317"/>
      <c r="X25" s="1317"/>
      <c r="Y25" s="1317"/>
      <c r="Z25" s="1317"/>
      <c r="AA25" s="1317"/>
      <c r="AB25" s="1317"/>
    </row>
    <row r="26" spans="1:28" ht="11.1" customHeight="1">
      <c r="A26" s="1"/>
      <c r="B26" s="1"/>
      <c r="C26" s="1184" t="s">
        <v>609</v>
      </c>
      <c r="D26" s="1185"/>
      <c r="E26" s="1185"/>
      <c r="F26" s="1185"/>
      <c r="G26" s="1185"/>
      <c r="H26" s="1185"/>
      <c r="I26" s="1185"/>
      <c r="J26" s="1185"/>
      <c r="K26" s="1185"/>
      <c r="L26" s="1185"/>
      <c r="M26" s="1185"/>
      <c r="N26" s="1185"/>
      <c r="O26" s="1185"/>
      <c r="P26" s="1185"/>
      <c r="Q26" s="1185"/>
      <c r="R26" s="1185"/>
      <c r="S26" s="1185"/>
      <c r="T26" s="1185"/>
      <c r="U26" s="1185"/>
      <c r="V26" s="1185"/>
      <c r="W26" s="1185"/>
      <c r="X26" s="1185"/>
      <c r="Y26" s="1185"/>
      <c r="Z26" s="1185"/>
      <c r="AA26" s="1185"/>
      <c r="AB26" s="1185"/>
    </row>
    <row r="27" spans="1:28" ht="12" customHeight="1">
      <c r="A27" s="1"/>
      <c r="B27" s="1"/>
      <c r="C27" s="1"/>
      <c r="D27" s="1"/>
      <c r="E27" s="1"/>
      <c r="F27" s="1084" t="s">
        <v>610</v>
      </c>
      <c r="G27" s="1085"/>
      <c r="H27" s="1085"/>
      <c r="I27" s="1085"/>
      <c r="J27" s="1085"/>
      <c r="K27" s="1085"/>
      <c r="L27" s="1085"/>
      <c r="M27" s="1085"/>
      <c r="N27" s="1085"/>
      <c r="O27" s="1085"/>
      <c r="P27" s="1085"/>
      <c r="Q27" s="1085"/>
      <c r="R27" s="1085"/>
      <c r="S27" s="1085"/>
      <c r="T27" s="1085"/>
      <c r="U27" s="1085"/>
      <c r="V27" s="1085"/>
      <c r="W27" s="1085"/>
      <c r="X27" s="1085"/>
      <c r="Y27" s="1085"/>
      <c r="Z27" s="1085"/>
      <c r="AA27" s="1085"/>
      <c r="AB27" s="1085"/>
    </row>
    <row r="28" spans="1:28" ht="18" customHeight="1">
      <c r="A28" s="1"/>
      <c r="B28" s="1"/>
      <c r="C28" s="1"/>
      <c r="D28" s="1"/>
      <c r="E28" s="1"/>
      <c r="F28" s="1"/>
      <c r="G28" s="1"/>
      <c r="H28" s="131" t="s">
        <v>611</v>
      </c>
      <c r="I28" s="1"/>
      <c r="J28" s="1"/>
      <c r="K28" s="1"/>
      <c r="L28" s="131" t="s">
        <v>607</v>
      </c>
      <c r="M28" s="1"/>
      <c r="N28" s="131" t="s">
        <v>233</v>
      </c>
      <c r="O28" s="1"/>
      <c r="P28" s="132">
        <v>43465</v>
      </c>
      <c r="Q28" s="1"/>
      <c r="R28" s="132">
        <v>43373</v>
      </c>
      <c r="S28" s="1"/>
      <c r="T28" s="131" t="s">
        <v>510</v>
      </c>
      <c r="U28" s="1"/>
      <c r="V28" s="1316" t="s">
        <v>591</v>
      </c>
      <c r="W28" s="1317"/>
      <c r="X28" s="1317"/>
      <c r="Y28" s="1317"/>
      <c r="Z28" s="1317"/>
      <c r="AA28" s="1317"/>
      <c r="AB28" s="1317"/>
    </row>
    <row r="29" spans="1:28" ht="12" customHeight="1">
      <c r="A29" s="1"/>
      <c r="B29" s="1"/>
      <c r="C29" s="1"/>
      <c r="D29" s="1"/>
      <c r="E29" s="1"/>
      <c r="F29" s="1084" t="s">
        <v>612</v>
      </c>
      <c r="G29" s="1085"/>
      <c r="H29" s="1085"/>
      <c r="I29" s="1085"/>
      <c r="J29" s="1085"/>
      <c r="K29" s="1085"/>
      <c r="L29" s="1085"/>
      <c r="M29" s="1085"/>
      <c r="N29" s="1085"/>
      <c r="O29" s="1085"/>
      <c r="P29" s="1085"/>
      <c r="Q29" s="1085"/>
      <c r="R29" s="1085"/>
      <c r="S29" s="1085"/>
      <c r="T29" s="1085"/>
      <c r="U29" s="1085"/>
      <c r="V29" s="1085"/>
      <c r="W29" s="1085"/>
      <c r="X29" s="1085"/>
      <c r="Y29" s="1085"/>
      <c r="Z29" s="1085"/>
      <c r="AA29" s="1085"/>
      <c r="AB29" s="1085"/>
    </row>
    <row r="30" spans="1:28" ht="18" customHeight="1">
      <c r="A30" s="1"/>
      <c r="B30" s="1"/>
      <c r="C30" s="1"/>
      <c r="D30" s="1"/>
      <c r="E30" s="1"/>
      <c r="F30" s="1"/>
      <c r="G30" s="1"/>
      <c r="H30" s="131" t="s">
        <v>613</v>
      </c>
      <c r="I30" s="1"/>
      <c r="J30" s="1"/>
      <c r="K30" s="1"/>
      <c r="L30" s="131" t="s">
        <v>607</v>
      </c>
      <c r="M30" s="1"/>
      <c r="N30" s="131" t="s">
        <v>233</v>
      </c>
      <c r="O30" s="1"/>
      <c r="P30" s="132">
        <v>43465</v>
      </c>
      <c r="Q30" s="1"/>
      <c r="R30" s="132">
        <v>43373</v>
      </c>
      <c r="S30" s="1"/>
      <c r="T30" s="131" t="s">
        <v>510</v>
      </c>
      <c r="U30" s="1"/>
      <c r="V30" s="1316" t="s">
        <v>591</v>
      </c>
      <c r="W30" s="1317"/>
      <c r="X30" s="1317"/>
      <c r="Y30" s="1317"/>
      <c r="Z30" s="1317"/>
      <c r="AA30" s="1317"/>
      <c r="AB30" s="1317"/>
    </row>
    <row r="31" spans="1:28" ht="18" customHeight="1">
      <c r="A31" s="1"/>
      <c r="B31" s="1"/>
      <c r="C31" s="1"/>
      <c r="D31" s="1"/>
      <c r="E31" s="1"/>
      <c r="F31" s="1"/>
      <c r="G31" s="1"/>
      <c r="H31" s="131" t="s">
        <v>614</v>
      </c>
      <c r="I31" s="1"/>
      <c r="J31" s="1"/>
      <c r="K31" s="1"/>
      <c r="L31" s="131" t="s">
        <v>607</v>
      </c>
      <c r="M31" s="1"/>
      <c r="N31" s="131" t="s">
        <v>233</v>
      </c>
      <c r="O31" s="1"/>
      <c r="P31" s="132">
        <v>43465</v>
      </c>
      <c r="Q31" s="1"/>
      <c r="R31" s="132">
        <v>43373</v>
      </c>
      <c r="S31" s="1"/>
      <c r="T31" s="131" t="s">
        <v>510</v>
      </c>
      <c r="U31" s="1"/>
      <c r="V31" s="1316" t="s">
        <v>591</v>
      </c>
      <c r="W31" s="1317"/>
      <c r="X31" s="1317"/>
      <c r="Y31" s="1317"/>
      <c r="Z31" s="1317"/>
      <c r="AA31" s="1317"/>
      <c r="AB31" s="1317"/>
    </row>
    <row r="32" spans="1:28" ht="18" customHeight="1">
      <c r="A32" s="1"/>
      <c r="B32" s="1"/>
      <c r="C32" s="1"/>
      <c r="D32" s="1"/>
      <c r="E32" s="1"/>
      <c r="F32" s="1"/>
      <c r="G32" s="1"/>
      <c r="H32" s="131" t="s">
        <v>615</v>
      </c>
      <c r="I32" s="1"/>
      <c r="J32" s="1"/>
      <c r="K32" s="1"/>
      <c r="L32" s="131" t="s">
        <v>607</v>
      </c>
      <c r="M32" s="1"/>
      <c r="N32" s="131" t="s">
        <v>233</v>
      </c>
      <c r="O32" s="1"/>
      <c r="P32" s="132">
        <v>43465</v>
      </c>
      <c r="Q32" s="1"/>
      <c r="R32" s="132">
        <v>43373</v>
      </c>
      <c r="S32" s="1"/>
      <c r="T32" s="131" t="s">
        <v>510</v>
      </c>
      <c r="U32" s="1"/>
      <c r="V32" s="1316" t="s">
        <v>591</v>
      </c>
      <c r="W32" s="1317"/>
      <c r="X32" s="1317"/>
      <c r="Y32" s="1317"/>
      <c r="Z32" s="1317"/>
      <c r="AA32" s="1317"/>
      <c r="AB32" s="1317"/>
    </row>
    <row r="33" spans="1:28" ht="18" customHeight="1">
      <c r="A33" s="1"/>
      <c r="B33" s="1"/>
      <c r="C33" s="1"/>
      <c r="D33" s="1"/>
      <c r="E33" s="1"/>
      <c r="F33" s="1"/>
      <c r="G33" s="1"/>
      <c r="H33" s="131" t="s">
        <v>613</v>
      </c>
      <c r="I33" s="1"/>
      <c r="J33" s="1"/>
      <c r="K33" s="1"/>
      <c r="L33" s="131" t="s">
        <v>509</v>
      </c>
      <c r="M33" s="1"/>
      <c r="N33" s="131" t="s">
        <v>233</v>
      </c>
      <c r="O33" s="1"/>
      <c r="P33" s="132">
        <v>43462</v>
      </c>
      <c r="Q33" s="1"/>
      <c r="R33" s="132">
        <v>43373</v>
      </c>
      <c r="S33" s="1"/>
      <c r="T33" s="131" t="s">
        <v>590</v>
      </c>
      <c r="U33" s="1"/>
      <c r="V33" s="1316" t="s">
        <v>591</v>
      </c>
      <c r="W33" s="1317"/>
      <c r="X33" s="1317"/>
      <c r="Y33" s="1317"/>
      <c r="Z33" s="1317"/>
      <c r="AA33" s="1317"/>
      <c r="AB33" s="1317"/>
    </row>
    <row r="34" spans="1:28" ht="18" customHeight="1">
      <c r="A34" s="1"/>
      <c r="B34" s="1"/>
      <c r="C34" s="1"/>
      <c r="D34" s="1"/>
      <c r="E34" s="1"/>
      <c r="F34" s="1"/>
      <c r="G34" s="1"/>
      <c r="H34" s="131" t="s">
        <v>614</v>
      </c>
      <c r="I34" s="1"/>
      <c r="J34" s="1"/>
      <c r="K34" s="1"/>
      <c r="L34" s="131" t="s">
        <v>509</v>
      </c>
      <c r="M34" s="1"/>
      <c r="N34" s="131" t="s">
        <v>233</v>
      </c>
      <c r="O34" s="1"/>
      <c r="P34" s="132">
        <v>43462</v>
      </c>
      <c r="Q34" s="1"/>
      <c r="R34" s="132">
        <v>43373</v>
      </c>
      <c r="S34" s="1"/>
      <c r="T34" s="131" t="s">
        <v>590</v>
      </c>
      <c r="U34" s="1"/>
      <c r="V34" s="1316" t="s">
        <v>591</v>
      </c>
      <c r="W34" s="1317"/>
      <c r="X34" s="1317"/>
      <c r="Y34" s="1317"/>
      <c r="Z34" s="1317"/>
      <c r="AA34" s="1317"/>
      <c r="AB34" s="1317"/>
    </row>
    <row r="35" spans="1:28" ht="18" customHeight="1">
      <c r="A35" s="1"/>
      <c r="B35" s="1"/>
      <c r="C35" s="1"/>
      <c r="D35" s="1"/>
      <c r="E35" s="1"/>
      <c r="F35" s="1"/>
      <c r="G35" s="1"/>
      <c r="H35" s="131" t="s">
        <v>615</v>
      </c>
      <c r="I35" s="1"/>
      <c r="J35" s="1"/>
      <c r="K35" s="1"/>
      <c r="L35" s="131" t="s">
        <v>509</v>
      </c>
      <c r="M35" s="1"/>
      <c r="N35" s="131" t="s">
        <v>233</v>
      </c>
      <c r="O35" s="1"/>
      <c r="P35" s="132">
        <v>43462</v>
      </c>
      <c r="Q35" s="1"/>
      <c r="R35" s="132">
        <v>43373</v>
      </c>
      <c r="S35" s="1"/>
      <c r="T35" s="131" t="s">
        <v>590</v>
      </c>
      <c r="U35" s="1"/>
      <c r="V35" s="1316" t="s">
        <v>591</v>
      </c>
      <c r="W35" s="1317"/>
      <c r="X35" s="1317"/>
      <c r="Y35" s="1317"/>
      <c r="Z35" s="1317"/>
      <c r="AA35" s="1317"/>
      <c r="AB35" s="1317"/>
    </row>
    <row r="36" spans="1:28" ht="12" customHeight="1">
      <c r="A36" s="1"/>
      <c r="B36" s="1"/>
      <c r="C36" s="1"/>
      <c r="D36" s="1"/>
      <c r="E36" s="1"/>
      <c r="F36" s="1084" t="s">
        <v>616</v>
      </c>
      <c r="G36" s="1085"/>
      <c r="H36" s="1085"/>
      <c r="I36" s="1085"/>
      <c r="J36" s="1085"/>
      <c r="K36" s="1085"/>
      <c r="L36" s="1085"/>
      <c r="M36" s="1085"/>
      <c r="N36" s="1085"/>
      <c r="O36" s="1085"/>
      <c r="P36" s="1085"/>
      <c r="Q36" s="1085"/>
      <c r="R36" s="1085"/>
      <c r="S36" s="1085"/>
      <c r="T36" s="1085"/>
      <c r="U36" s="1085"/>
      <c r="V36" s="1085"/>
      <c r="W36" s="1085"/>
      <c r="X36" s="1085"/>
      <c r="Y36" s="1085"/>
      <c r="Z36" s="1085"/>
      <c r="AA36" s="1085"/>
      <c r="AB36" s="1085"/>
    </row>
    <row r="37" spans="1:28" ht="18" customHeight="1">
      <c r="A37" s="1"/>
      <c r="B37" s="1"/>
      <c r="C37" s="1"/>
      <c r="D37" s="1"/>
      <c r="E37" s="1"/>
      <c r="F37" s="1"/>
      <c r="G37" s="1"/>
      <c r="H37" s="131" t="s">
        <v>617</v>
      </c>
      <c r="I37" s="1"/>
      <c r="J37" s="1"/>
      <c r="K37" s="1"/>
      <c r="L37" s="131" t="s">
        <v>607</v>
      </c>
      <c r="M37" s="1"/>
      <c r="N37" s="131" t="s">
        <v>233</v>
      </c>
      <c r="O37" s="1"/>
      <c r="P37" s="132">
        <v>43465</v>
      </c>
      <c r="Q37" s="1"/>
      <c r="R37" s="132">
        <v>43373</v>
      </c>
      <c r="S37" s="1"/>
      <c r="T37" s="131" t="s">
        <v>510</v>
      </c>
      <c r="U37" s="1"/>
      <c r="V37" s="1316" t="s">
        <v>591</v>
      </c>
      <c r="W37" s="1317"/>
      <c r="X37" s="1317"/>
      <c r="Y37" s="1317"/>
      <c r="Z37" s="1317"/>
      <c r="AA37" s="1317"/>
      <c r="AB37" s="1317"/>
    </row>
    <row r="38" spans="1:28" ht="11.1" customHeight="1">
      <c r="A38" s="1"/>
      <c r="B38" s="1"/>
      <c r="C38" s="1184" t="s">
        <v>618</v>
      </c>
      <c r="D38" s="1185"/>
      <c r="E38" s="1185"/>
      <c r="F38" s="1185"/>
      <c r="G38" s="1185"/>
      <c r="H38" s="1185"/>
      <c r="I38" s="1185"/>
      <c r="J38" s="1185"/>
      <c r="K38" s="1185"/>
      <c r="L38" s="1185"/>
      <c r="M38" s="1185"/>
      <c r="N38" s="1185"/>
      <c r="O38" s="1185"/>
      <c r="P38" s="1185"/>
      <c r="Q38" s="1185"/>
      <c r="R38" s="1185"/>
      <c r="S38" s="1185"/>
      <c r="T38" s="1185"/>
      <c r="U38" s="1185"/>
      <c r="V38" s="1185"/>
      <c r="W38" s="1185"/>
      <c r="X38" s="1185"/>
      <c r="Y38" s="1185"/>
      <c r="Z38" s="1185"/>
      <c r="AA38" s="1185"/>
      <c r="AB38" s="1185"/>
    </row>
    <row r="39" spans="1:28" ht="12" customHeight="1">
      <c r="A39" s="1"/>
      <c r="B39" s="1"/>
      <c r="C39" s="1"/>
      <c r="D39" s="1"/>
      <c r="E39" s="1"/>
      <c r="F39" s="1084" t="s">
        <v>619</v>
      </c>
      <c r="G39" s="1085"/>
      <c r="H39" s="1085"/>
      <c r="I39" s="1085"/>
      <c r="J39" s="1085"/>
      <c r="K39" s="1085"/>
      <c r="L39" s="1085"/>
      <c r="M39" s="1085"/>
      <c r="N39" s="1085"/>
      <c r="O39" s="1085"/>
      <c r="P39" s="1085"/>
      <c r="Q39" s="1085"/>
      <c r="R39" s="1085"/>
      <c r="S39" s="1085"/>
      <c r="T39" s="1085"/>
      <c r="U39" s="1085"/>
      <c r="V39" s="1085"/>
      <c r="W39" s="1085"/>
      <c r="X39" s="1085"/>
      <c r="Y39" s="1085"/>
      <c r="Z39" s="1085"/>
      <c r="AA39" s="1085"/>
      <c r="AB39" s="1085"/>
    </row>
    <row r="40" spans="1:28" ht="18" customHeight="1">
      <c r="A40" s="1"/>
      <c r="B40" s="1"/>
      <c r="C40" s="1"/>
      <c r="D40" s="1"/>
      <c r="E40" s="1"/>
      <c r="F40" s="1"/>
      <c r="G40" s="1"/>
      <c r="H40" s="131" t="s">
        <v>620</v>
      </c>
      <c r="I40" s="1"/>
      <c r="J40" s="1"/>
      <c r="K40" s="1"/>
      <c r="L40" s="131" t="s">
        <v>621</v>
      </c>
      <c r="M40" s="1"/>
      <c r="N40" s="131" t="s">
        <v>233</v>
      </c>
      <c r="O40" s="1"/>
      <c r="P40" s="132">
        <v>43465</v>
      </c>
      <c r="Q40" s="1"/>
      <c r="R40" s="132">
        <v>43373</v>
      </c>
      <c r="S40" s="1"/>
      <c r="T40" s="131" t="s">
        <v>510</v>
      </c>
      <c r="U40" s="1"/>
      <c r="V40" s="1316" t="s">
        <v>591</v>
      </c>
      <c r="W40" s="1317"/>
      <c r="X40" s="1317"/>
      <c r="Y40" s="1317"/>
      <c r="Z40" s="1317"/>
      <c r="AA40" s="1317"/>
      <c r="AB40" s="1317"/>
    </row>
    <row r="41" spans="1:28" ht="12" customHeight="1">
      <c r="A41" s="1"/>
      <c r="B41" s="1"/>
      <c r="C41" s="1"/>
      <c r="D41" s="1"/>
      <c r="E41" s="1"/>
      <c r="F41" s="1084" t="s">
        <v>622</v>
      </c>
      <c r="G41" s="1085"/>
      <c r="H41" s="1085"/>
      <c r="I41" s="1085"/>
      <c r="J41" s="1085"/>
      <c r="K41" s="1085"/>
      <c r="L41" s="1085"/>
      <c r="M41" s="1085"/>
      <c r="N41" s="1085"/>
      <c r="O41" s="1085"/>
      <c r="P41" s="1085"/>
      <c r="Q41" s="1085"/>
      <c r="R41" s="1085"/>
      <c r="S41" s="1085"/>
      <c r="T41" s="1085"/>
      <c r="U41" s="1085"/>
      <c r="V41" s="1085"/>
      <c r="W41" s="1085"/>
      <c r="X41" s="1085"/>
      <c r="Y41" s="1085"/>
      <c r="Z41" s="1085"/>
      <c r="AA41" s="1085"/>
      <c r="AB41" s="1085"/>
    </row>
    <row r="42" spans="1:28" ht="18" customHeight="1">
      <c r="A42" s="1"/>
      <c r="B42" s="1"/>
      <c r="C42" s="1"/>
      <c r="D42" s="1"/>
      <c r="E42" s="1"/>
      <c r="F42" s="1"/>
      <c r="G42" s="1"/>
      <c r="H42" s="131" t="s">
        <v>623</v>
      </c>
      <c r="I42" s="1"/>
      <c r="J42" s="1"/>
      <c r="K42" s="1"/>
      <c r="L42" s="131" t="s">
        <v>621</v>
      </c>
      <c r="M42" s="1"/>
      <c r="N42" s="131" t="s">
        <v>233</v>
      </c>
      <c r="O42" s="1"/>
      <c r="P42" s="132">
        <v>43465</v>
      </c>
      <c r="Q42" s="1"/>
      <c r="R42" s="132">
        <v>43373</v>
      </c>
      <c r="S42" s="1"/>
      <c r="T42" s="131" t="s">
        <v>510</v>
      </c>
      <c r="U42" s="1"/>
      <c r="V42" s="1316" t="s">
        <v>591</v>
      </c>
      <c r="W42" s="1317"/>
      <c r="X42" s="1317"/>
      <c r="Y42" s="1317"/>
      <c r="Z42" s="1317"/>
      <c r="AA42" s="1317"/>
      <c r="AB42" s="1317"/>
    </row>
    <row r="43" spans="1:28" ht="18" customHeight="1">
      <c r="A43" s="1"/>
      <c r="B43" s="1"/>
      <c r="C43" s="1"/>
      <c r="D43" s="1"/>
      <c r="E43" s="1"/>
      <c r="F43" s="1"/>
      <c r="G43" s="1"/>
      <c r="H43" s="131" t="s">
        <v>624</v>
      </c>
      <c r="I43" s="1"/>
      <c r="J43" s="1"/>
      <c r="K43" s="1"/>
      <c r="L43" s="131" t="s">
        <v>621</v>
      </c>
      <c r="M43" s="1"/>
      <c r="N43" s="131" t="s">
        <v>233</v>
      </c>
      <c r="O43" s="1"/>
      <c r="P43" s="132">
        <v>43465</v>
      </c>
      <c r="Q43" s="1"/>
      <c r="R43" s="132">
        <v>43373</v>
      </c>
      <c r="S43" s="1"/>
      <c r="T43" s="131" t="s">
        <v>510</v>
      </c>
      <c r="U43" s="1"/>
      <c r="V43" s="1316" t="s">
        <v>591</v>
      </c>
      <c r="W43" s="1317"/>
      <c r="X43" s="1317"/>
      <c r="Y43" s="1317"/>
      <c r="Z43" s="1317"/>
      <c r="AA43" s="1317"/>
      <c r="AB43" s="1317"/>
    </row>
    <row r="44" spans="1:28" ht="12" customHeight="1">
      <c r="A44" s="1"/>
      <c r="B44" s="1"/>
      <c r="C44" s="1"/>
      <c r="D44" s="1"/>
      <c r="E44" s="1"/>
      <c r="F44" s="1084" t="s">
        <v>625</v>
      </c>
      <c r="G44" s="1085"/>
      <c r="H44" s="1085"/>
      <c r="I44" s="1085"/>
      <c r="J44" s="1085"/>
      <c r="K44" s="1085"/>
      <c r="L44" s="1085"/>
      <c r="M44" s="1085"/>
      <c r="N44" s="1085"/>
      <c r="O44" s="1085"/>
      <c r="P44" s="1085"/>
      <c r="Q44" s="1085"/>
      <c r="R44" s="1085"/>
      <c r="S44" s="1085"/>
      <c r="T44" s="1085"/>
      <c r="U44" s="1085"/>
      <c r="V44" s="1085"/>
      <c r="W44" s="1085"/>
      <c r="X44" s="1085"/>
      <c r="Y44" s="1085"/>
      <c r="Z44" s="1085"/>
      <c r="AA44" s="1085"/>
      <c r="AB44" s="1085"/>
    </row>
    <row r="45" spans="1:28" ht="18" customHeight="1">
      <c r="A45" s="1"/>
      <c r="B45" s="1"/>
      <c r="C45" s="1"/>
      <c r="D45" s="1"/>
      <c r="E45" s="1"/>
      <c r="F45" s="1"/>
      <c r="G45" s="1"/>
      <c r="H45" s="131" t="s">
        <v>626</v>
      </c>
      <c r="I45" s="1"/>
      <c r="J45" s="1"/>
      <c r="K45" s="1"/>
      <c r="L45" s="131" t="s">
        <v>621</v>
      </c>
      <c r="M45" s="1"/>
      <c r="N45" s="131" t="s">
        <v>562</v>
      </c>
      <c r="O45" s="1"/>
      <c r="P45" s="132">
        <v>43465</v>
      </c>
      <c r="Q45" s="1"/>
      <c r="R45" s="132">
        <v>43373</v>
      </c>
      <c r="S45" s="1"/>
      <c r="T45" s="131" t="s">
        <v>510</v>
      </c>
      <c r="U45" s="1"/>
      <c r="V45" s="1316" t="s">
        <v>591</v>
      </c>
      <c r="W45" s="1317"/>
      <c r="X45" s="1317"/>
      <c r="Y45" s="1317"/>
      <c r="Z45" s="1317"/>
      <c r="AA45" s="1317"/>
      <c r="AB45" s="1317"/>
    </row>
    <row r="46" spans="1:28" ht="18" customHeight="1">
      <c r="A46" s="1"/>
      <c r="B46" s="1"/>
      <c r="C46" s="1"/>
      <c r="D46" s="1"/>
      <c r="E46" s="1"/>
      <c r="F46" s="1"/>
      <c r="G46" s="1"/>
      <c r="H46" s="131" t="s">
        <v>627</v>
      </c>
      <c r="I46" s="1"/>
      <c r="J46" s="1"/>
      <c r="K46" s="1"/>
      <c r="L46" s="131" t="s">
        <v>621</v>
      </c>
      <c r="M46" s="1"/>
      <c r="N46" s="131" t="s">
        <v>562</v>
      </c>
      <c r="O46" s="1"/>
      <c r="P46" s="132">
        <v>43465</v>
      </c>
      <c r="Q46" s="1"/>
      <c r="R46" s="132">
        <v>43373</v>
      </c>
      <c r="S46" s="1"/>
      <c r="T46" s="131" t="s">
        <v>510</v>
      </c>
      <c r="U46" s="1"/>
      <c r="V46" s="1316" t="s">
        <v>591</v>
      </c>
      <c r="W46" s="1317"/>
      <c r="X46" s="1317"/>
      <c r="Y46" s="1317"/>
      <c r="Z46" s="1317"/>
      <c r="AA46" s="1317"/>
      <c r="AB46" s="1317"/>
    </row>
    <row r="47" spans="1:28" ht="18" customHeight="1">
      <c r="A47" s="1"/>
      <c r="B47" s="1"/>
      <c r="C47" s="1"/>
      <c r="D47" s="1"/>
      <c r="E47" s="1"/>
      <c r="F47" s="1"/>
      <c r="G47" s="1"/>
      <c r="H47" s="131" t="s">
        <v>628</v>
      </c>
      <c r="I47" s="1"/>
      <c r="J47" s="1"/>
      <c r="K47" s="1"/>
      <c r="L47" s="131" t="s">
        <v>621</v>
      </c>
      <c r="M47" s="1"/>
      <c r="N47" s="131" t="s">
        <v>562</v>
      </c>
      <c r="O47" s="1"/>
      <c r="P47" s="132">
        <v>43465</v>
      </c>
      <c r="Q47" s="1"/>
      <c r="R47" s="132">
        <v>43373</v>
      </c>
      <c r="S47" s="1"/>
      <c r="T47" s="131" t="s">
        <v>510</v>
      </c>
      <c r="U47" s="1"/>
      <c r="V47" s="1316" t="s">
        <v>591</v>
      </c>
      <c r="W47" s="1317"/>
      <c r="X47" s="1317"/>
      <c r="Y47" s="1317"/>
      <c r="Z47" s="1317"/>
      <c r="AA47" s="1317"/>
      <c r="AB47" s="1317"/>
    </row>
    <row r="48" spans="1:28" ht="18" customHeight="1">
      <c r="A48" s="1"/>
      <c r="B48" s="1"/>
      <c r="C48" s="1"/>
      <c r="D48" s="1"/>
      <c r="E48" s="1"/>
      <c r="F48" s="1"/>
      <c r="G48" s="1"/>
      <c r="H48" s="131" t="s">
        <v>629</v>
      </c>
      <c r="I48" s="1"/>
      <c r="J48" s="1"/>
      <c r="K48" s="1"/>
      <c r="L48" s="131" t="s">
        <v>621</v>
      </c>
      <c r="M48" s="1"/>
      <c r="N48" s="131" t="s">
        <v>562</v>
      </c>
      <c r="O48" s="1"/>
      <c r="P48" s="132">
        <v>43465</v>
      </c>
      <c r="Q48" s="1"/>
      <c r="R48" s="132">
        <v>43373</v>
      </c>
      <c r="S48" s="1"/>
      <c r="T48" s="131" t="s">
        <v>510</v>
      </c>
      <c r="U48" s="1"/>
      <c r="V48" s="1316" t="s">
        <v>591</v>
      </c>
      <c r="W48" s="1317"/>
      <c r="X48" s="1317"/>
      <c r="Y48" s="1317"/>
      <c r="Z48" s="1317"/>
      <c r="AA48" s="1317"/>
      <c r="AB48" s="1317"/>
    </row>
    <row r="49" spans="1:28" ht="12" customHeight="1">
      <c r="A49" s="1"/>
      <c r="B49" s="1"/>
      <c r="C49" s="1"/>
      <c r="D49" s="1"/>
      <c r="E49" s="1"/>
      <c r="F49" s="1084" t="s">
        <v>630</v>
      </c>
      <c r="G49" s="1085"/>
      <c r="H49" s="1085"/>
      <c r="I49" s="1085"/>
      <c r="J49" s="1085"/>
      <c r="K49" s="1085"/>
      <c r="L49" s="1085"/>
      <c r="M49" s="1085"/>
      <c r="N49" s="1085"/>
      <c r="O49" s="1085"/>
      <c r="P49" s="1085"/>
      <c r="Q49" s="1085"/>
      <c r="R49" s="1085"/>
      <c r="S49" s="1085"/>
      <c r="T49" s="1085"/>
      <c r="U49" s="1085"/>
      <c r="V49" s="1085"/>
      <c r="W49" s="1085"/>
      <c r="X49" s="1085"/>
      <c r="Y49" s="1085"/>
      <c r="Z49" s="1085"/>
      <c r="AA49" s="1085"/>
      <c r="AB49" s="1085"/>
    </row>
    <row r="50" spans="1:28" ht="18" customHeight="1">
      <c r="A50" s="1"/>
      <c r="B50" s="1"/>
      <c r="C50" s="1"/>
      <c r="D50" s="1"/>
      <c r="E50" s="1"/>
      <c r="F50" s="1"/>
      <c r="G50" s="1"/>
      <c r="H50" s="131" t="s">
        <v>631</v>
      </c>
      <c r="I50" s="1"/>
      <c r="J50" s="1"/>
      <c r="K50" s="1"/>
      <c r="L50" s="131" t="s">
        <v>621</v>
      </c>
      <c r="M50" s="1"/>
      <c r="N50" s="131" t="s">
        <v>562</v>
      </c>
      <c r="O50" s="1"/>
      <c r="P50" s="132">
        <v>43465</v>
      </c>
      <c r="Q50" s="1"/>
      <c r="R50" s="132">
        <v>43373</v>
      </c>
      <c r="S50" s="1"/>
      <c r="T50" s="131" t="s">
        <v>510</v>
      </c>
      <c r="U50" s="1"/>
      <c r="V50" s="1316" t="s">
        <v>591</v>
      </c>
      <c r="W50" s="1317"/>
      <c r="X50" s="1317"/>
      <c r="Y50" s="1317"/>
      <c r="Z50" s="1317"/>
      <c r="AA50" s="1317"/>
      <c r="AB50" s="1317"/>
    </row>
    <row r="51" spans="1:28" ht="18" customHeight="1">
      <c r="A51" s="1"/>
      <c r="B51" s="1"/>
      <c r="C51" s="1"/>
      <c r="D51" s="1"/>
      <c r="E51" s="1"/>
      <c r="F51" s="1"/>
      <c r="G51" s="1"/>
      <c r="H51" s="131" t="s">
        <v>632</v>
      </c>
      <c r="I51" s="1"/>
      <c r="J51" s="1"/>
      <c r="K51" s="1"/>
      <c r="L51" s="131" t="s">
        <v>621</v>
      </c>
      <c r="M51" s="1"/>
      <c r="N51" s="131" t="s">
        <v>562</v>
      </c>
      <c r="O51" s="1"/>
      <c r="P51" s="132">
        <v>43465</v>
      </c>
      <c r="Q51" s="1"/>
      <c r="R51" s="132">
        <v>43373</v>
      </c>
      <c r="S51" s="1"/>
      <c r="T51" s="131" t="s">
        <v>510</v>
      </c>
      <c r="U51" s="1"/>
      <c r="V51" s="1316" t="s">
        <v>591</v>
      </c>
      <c r="W51" s="1317"/>
      <c r="X51" s="1317"/>
      <c r="Y51" s="1317"/>
      <c r="Z51" s="1317"/>
      <c r="AA51" s="1317"/>
      <c r="AB51" s="1317"/>
    </row>
    <row r="52" spans="1:28" ht="18" customHeight="1">
      <c r="A52" s="1"/>
      <c r="B52" s="1"/>
      <c r="C52" s="1"/>
      <c r="D52" s="1"/>
      <c r="E52" s="1"/>
      <c r="F52" s="1"/>
      <c r="G52" s="1"/>
      <c r="H52" s="131" t="s">
        <v>633</v>
      </c>
      <c r="I52" s="1"/>
      <c r="J52" s="1"/>
      <c r="K52" s="1"/>
      <c r="L52" s="131" t="s">
        <v>621</v>
      </c>
      <c r="M52" s="1"/>
      <c r="N52" s="131" t="s">
        <v>562</v>
      </c>
      <c r="O52" s="1"/>
      <c r="P52" s="132">
        <v>43465</v>
      </c>
      <c r="Q52" s="1"/>
      <c r="R52" s="132">
        <v>43373</v>
      </c>
      <c r="S52" s="1"/>
      <c r="T52" s="131" t="s">
        <v>510</v>
      </c>
      <c r="U52" s="1"/>
      <c r="V52" s="1316" t="s">
        <v>591</v>
      </c>
      <c r="W52" s="1317"/>
      <c r="X52" s="1317"/>
      <c r="Y52" s="1317"/>
      <c r="Z52" s="1317"/>
      <c r="AA52" s="1317"/>
      <c r="AB52" s="1317"/>
    </row>
    <row r="53" spans="1:28" ht="18" customHeight="1">
      <c r="A53" s="1"/>
      <c r="B53" s="1"/>
      <c r="C53" s="1"/>
      <c r="D53" s="1"/>
      <c r="E53" s="1"/>
      <c r="F53" s="1"/>
      <c r="G53" s="1"/>
      <c r="H53" s="131" t="s">
        <v>634</v>
      </c>
      <c r="I53" s="1"/>
      <c r="J53" s="1"/>
      <c r="K53" s="1"/>
      <c r="L53" s="131" t="s">
        <v>621</v>
      </c>
      <c r="M53" s="1"/>
      <c r="N53" s="131" t="s">
        <v>562</v>
      </c>
      <c r="O53" s="1"/>
      <c r="P53" s="132">
        <v>43465</v>
      </c>
      <c r="Q53" s="1"/>
      <c r="R53" s="132">
        <v>43373</v>
      </c>
      <c r="S53" s="1"/>
      <c r="T53" s="131" t="s">
        <v>510</v>
      </c>
      <c r="U53" s="1"/>
      <c r="V53" s="1316" t="s">
        <v>591</v>
      </c>
      <c r="W53" s="1317"/>
      <c r="X53" s="1317"/>
      <c r="Y53" s="1317"/>
      <c r="Z53" s="1317"/>
      <c r="AA53" s="1317"/>
      <c r="AB53" s="1317"/>
    </row>
    <row r="54" spans="1:28" ht="11.1" customHeight="1">
      <c r="A54" s="1"/>
      <c r="B54" s="1"/>
      <c r="C54" s="1184" t="s">
        <v>635</v>
      </c>
      <c r="D54" s="1185"/>
      <c r="E54" s="1185"/>
      <c r="F54" s="1185"/>
      <c r="G54" s="1185"/>
      <c r="H54" s="1185"/>
      <c r="I54" s="1185"/>
      <c r="J54" s="1185"/>
      <c r="K54" s="1185"/>
      <c r="L54" s="1185"/>
      <c r="M54" s="1185"/>
      <c r="N54" s="1185"/>
      <c r="O54" s="1185"/>
      <c r="P54" s="1185"/>
      <c r="Q54" s="1185"/>
      <c r="R54" s="1185"/>
      <c r="S54" s="1185"/>
      <c r="T54" s="1185"/>
      <c r="U54" s="1185"/>
      <c r="V54" s="1185"/>
      <c r="W54" s="1185"/>
      <c r="X54" s="1185"/>
      <c r="Y54" s="1185"/>
      <c r="Z54" s="1185"/>
      <c r="AA54" s="1185"/>
      <c r="AB54" s="1185"/>
    </row>
    <row r="55" spans="1:28" ht="12" customHeight="1">
      <c r="A55" s="1"/>
      <c r="B55" s="1"/>
      <c r="C55" s="1"/>
      <c r="D55" s="1"/>
      <c r="E55" s="1"/>
      <c r="F55" s="1084" t="s">
        <v>636</v>
      </c>
      <c r="G55" s="1085"/>
      <c r="H55" s="1085"/>
      <c r="I55" s="1085"/>
      <c r="J55" s="1085"/>
      <c r="K55" s="1085"/>
      <c r="L55" s="1085"/>
      <c r="M55" s="1085"/>
      <c r="N55" s="1085"/>
      <c r="O55" s="1085"/>
      <c r="P55" s="1085"/>
      <c r="Q55" s="1085"/>
      <c r="R55" s="1085"/>
      <c r="S55" s="1085"/>
      <c r="T55" s="1085"/>
      <c r="U55" s="1085"/>
      <c r="V55" s="1085"/>
      <c r="W55" s="1085"/>
      <c r="X55" s="1085"/>
      <c r="Y55" s="1085"/>
      <c r="Z55" s="1085"/>
      <c r="AA55" s="1085"/>
      <c r="AB55" s="1085"/>
    </row>
    <row r="56" spans="1:28" ht="18" customHeight="1">
      <c r="A56" s="1"/>
      <c r="B56" s="1"/>
      <c r="C56" s="1"/>
      <c r="D56" s="1"/>
      <c r="E56" s="1"/>
      <c r="F56" s="1"/>
      <c r="G56" s="1"/>
      <c r="H56" s="131" t="s">
        <v>637</v>
      </c>
      <c r="I56" s="1"/>
      <c r="J56" s="1"/>
      <c r="K56" s="1"/>
      <c r="L56" s="131" t="s">
        <v>607</v>
      </c>
      <c r="M56" s="1"/>
      <c r="N56" s="131" t="s">
        <v>562</v>
      </c>
      <c r="O56" s="1"/>
      <c r="P56" s="132">
        <v>43465</v>
      </c>
      <c r="Q56" s="1"/>
      <c r="R56" s="132">
        <v>43373</v>
      </c>
      <c r="S56" s="1"/>
      <c r="T56" s="131" t="s">
        <v>510</v>
      </c>
      <c r="U56" s="1"/>
      <c r="V56" s="1316" t="s">
        <v>591</v>
      </c>
      <c r="W56" s="1317"/>
      <c r="X56" s="1317"/>
      <c r="Y56" s="1317"/>
      <c r="Z56" s="1317"/>
      <c r="AA56" s="1317"/>
      <c r="AB56" s="1317"/>
    </row>
    <row r="57" spans="1:28" ht="18" customHeight="1">
      <c r="A57" s="1"/>
      <c r="B57" s="1"/>
      <c r="C57" s="1"/>
      <c r="D57" s="1"/>
      <c r="E57" s="1"/>
      <c r="F57" s="1"/>
      <c r="G57" s="1"/>
      <c r="H57" s="131" t="s">
        <v>638</v>
      </c>
      <c r="I57" s="1"/>
      <c r="J57" s="1"/>
      <c r="K57" s="1"/>
      <c r="L57" s="131" t="s">
        <v>607</v>
      </c>
      <c r="M57" s="1"/>
      <c r="N57" s="131" t="s">
        <v>562</v>
      </c>
      <c r="O57" s="1"/>
      <c r="P57" s="132">
        <v>43465</v>
      </c>
      <c r="Q57" s="1"/>
      <c r="R57" s="132">
        <v>43373</v>
      </c>
      <c r="S57" s="1"/>
      <c r="T57" s="131" t="s">
        <v>510</v>
      </c>
      <c r="U57" s="1"/>
      <c r="V57" s="1316" t="s">
        <v>591</v>
      </c>
      <c r="W57" s="1317"/>
      <c r="X57" s="1317"/>
      <c r="Y57" s="1317"/>
      <c r="Z57" s="1317"/>
      <c r="AA57" s="1317"/>
      <c r="AB57" s="1317"/>
    </row>
    <row r="58" spans="1:28" ht="12" customHeight="1">
      <c r="A58" s="1"/>
      <c r="B58" s="1"/>
      <c r="C58" s="1"/>
      <c r="D58" s="1"/>
      <c r="E58" s="1"/>
      <c r="F58" s="1084" t="s">
        <v>639</v>
      </c>
      <c r="G58" s="1085"/>
      <c r="H58" s="1085"/>
      <c r="I58" s="1085"/>
      <c r="J58" s="1085"/>
      <c r="K58" s="1085"/>
      <c r="L58" s="1085"/>
      <c r="M58" s="1085"/>
      <c r="N58" s="1085"/>
      <c r="O58" s="1085"/>
      <c r="P58" s="1085"/>
      <c r="Q58" s="1085"/>
      <c r="R58" s="1085"/>
      <c r="S58" s="1085"/>
      <c r="T58" s="1085"/>
      <c r="U58" s="1085"/>
      <c r="V58" s="1085"/>
      <c r="W58" s="1085"/>
      <c r="X58" s="1085"/>
      <c r="Y58" s="1085"/>
      <c r="Z58" s="1085"/>
      <c r="AA58" s="1085"/>
      <c r="AB58" s="1085"/>
    </row>
    <row r="59" spans="1:28" ht="18" customHeight="1">
      <c r="A59" s="1"/>
      <c r="B59" s="1"/>
      <c r="C59" s="1"/>
      <c r="D59" s="1"/>
      <c r="E59" s="1"/>
      <c r="F59" s="1"/>
      <c r="G59" s="1"/>
      <c r="H59" s="131" t="s">
        <v>640</v>
      </c>
      <c r="I59" s="1"/>
      <c r="J59" s="1"/>
      <c r="K59" s="1"/>
      <c r="L59" s="131" t="s">
        <v>607</v>
      </c>
      <c r="M59" s="1"/>
      <c r="N59" s="131" t="s">
        <v>233</v>
      </c>
      <c r="O59" s="1"/>
      <c r="P59" s="132">
        <v>43465</v>
      </c>
      <c r="Q59" s="1"/>
      <c r="R59" s="132">
        <v>43373</v>
      </c>
      <c r="S59" s="1"/>
      <c r="T59" s="131" t="s">
        <v>510</v>
      </c>
      <c r="U59" s="1"/>
      <c r="V59" s="1316" t="s">
        <v>591</v>
      </c>
      <c r="W59" s="1317"/>
      <c r="X59" s="1317"/>
      <c r="Y59" s="1317"/>
      <c r="Z59" s="1317"/>
      <c r="AA59" s="1317"/>
      <c r="AB59" s="1317"/>
    </row>
    <row r="60" spans="1:28" ht="18" customHeight="1">
      <c r="A60" s="1"/>
      <c r="B60" s="1"/>
      <c r="C60" s="1"/>
      <c r="D60" s="1"/>
      <c r="E60" s="1"/>
      <c r="F60" s="1"/>
      <c r="G60" s="1"/>
      <c r="H60" s="131" t="s">
        <v>641</v>
      </c>
      <c r="I60" s="1"/>
      <c r="J60" s="1"/>
      <c r="K60" s="1"/>
      <c r="L60" s="131" t="s">
        <v>607</v>
      </c>
      <c r="M60" s="1"/>
      <c r="N60" s="131" t="s">
        <v>233</v>
      </c>
      <c r="O60" s="1"/>
      <c r="P60" s="132">
        <v>43465</v>
      </c>
      <c r="Q60" s="1"/>
      <c r="R60" s="132">
        <v>43373</v>
      </c>
      <c r="S60" s="1"/>
      <c r="T60" s="131" t="s">
        <v>510</v>
      </c>
      <c r="U60" s="1"/>
      <c r="V60" s="1316" t="s">
        <v>591</v>
      </c>
      <c r="W60" s="1317"/>
      <c r="X60" s="1317"/>
      <c r="Y60" s="1317"/>
      <c r="Z60" s="1317"/>
      <c r="AA60" s="1317"/>
      <c r="AB60" s="1317"/>
    </row>
    <row r="61" spans="1:28" ht="11.1" customHeight="1">
      <c r="A61" s="1"/>
      <c r="B61" s="1"/>
      <c r="C61" s="1184" t="s">
        <v>642</v>
      </c>
      <c r="D61" s="1185"/>
      <c r="E61" s="1185"/>
      <c r="F61" s="1185"/>
      <c r="G61" s="1185"/>
      <c r="H61" s="1185"/>
      <c r="I61" s="1185"/>
      <c r="J61" s="1185"/>
      <c r="K61" s="1185"/>
      <c r="L61" s="1185"/>
      <c r="M61" s="1185"/>
      <c r="N61" s="1185"/>
      <c r="O61" s="1185"/>
      <c r="P61" s="1185"/>
      <c r="Q61" s="1185"/>
      <c r="R61" s="1185"/>
      <c r="S61" s="1185"/>
      <c r="T61" s="1185"/>
      <c r="U61" s="1185"/>
      <c r="V61" s="1185"/>
      <c r="W61" s="1185"/>
      <c r="X61" s="1185"/>
      <c r="Y61" s="1185"/>
      <c r="Z61" s="1185"/>
      <c r="AA61" s="1185"/>
      <c r="AB61" s="1185"/>
    </row>
    <row r="62" spans="1:28" ht="12" customHeight="1">
      <c r="A62" s="1"/>
      <c r="B62" s="1"/>
      <c r="C62" s="1"/>
      <c r="D62" s="1"/>
      <c r="E62" s="1"/>
      <c r="F62" s="1084" t="s">
        <v>643</v>
      </c>
      <c r="G62" s="1085"/>
      <c r="H62" s="1085"/>
      <c r="I62" s="1085"/>
      <c r="J62" s="1085"/>
      <c r="K62" s="1085"/>
      <c r="L62" s="1085"/>
      <c r="M62" s="1085"/>
      <c r="N62" s="1085"/>
      <c r="O62" s="1085"/>
      <c r="P62" s="1085"/>
      <c r="Q62" s="1085"/>
      <c r="R62" s="1085"/>
      <c r="S62" s="1085"/>
      <c r="T62" s="1085"/>
      <c r="U62" s="1085"/>
      <c r="V62" s="1085"/>
      <c r="W62" s="1085"/>
      <c r="X62" s="1085"/>
      <c r="Y62" s="1085"/>
      <c r="Z62" s="1085"/>
      <c r="AA62" s="1085"/>
      <c r="AB62" s="1085"/>
    </row>
    <row r="63" spans="1:28" ht="18" customHeight="1">
      <c r="A63" s="1"/>
      <c r="B63" s="1"/>
      <c r="C63" s="1"/>
      <c r="D63" s="1"/>
      <c r="E63" s="1"/>
      <c r="F63" s="1"/>
      <c r="G63" s="1"/>
      <c r="H63" s="131" t="s">
        <v>644</v>
      </c>
      <c r="I63" s="1"/>
      <c r="J63" s="1"/>
      <c r="K63" s="1"/>
      <c r="L63" s="131" t="s">
        <v>621</v>
      </c>
      <c r="M63" s="1"/>
      <c r="N63" s="131" t="s">
        <v>233</v>
      </c>
      <c r="O63" s="1"/>
      <c r="P63" s="132">
        <v>43465</v>
      </c>
      <c r="Q63" s="1"/>
      <c r="R63" s="132">
        <v>43373</v>
      </c>
      <c r="S63" s="1"/>
      <c r="T63" s="131" t="s">
        <v>510</v>
      </c>
      <c r="U63" s="1"/>
      <c r="V63" s="1316" t="s">
        <v>591</v>
      </c>
      <c r="W63" s="1317"/>
      <c r="X63" s="1317"/>
      <c r="Y63" s="1317"/>
      <c r="Z63" s="1317"/>
      <c r="AA63" s="1317"/>
      <c r="AB63" s="1317"/>
    </row>
    <row r="64" spans="1:28" ht="12" customHeight="1">
      <c r="A64" s="1"/>
      <c r="B64" s="1"/>
      <c r="C64" s="1"/>
      <c r="D64" s="1"/>
      <c r="E64" s="1"/>
      <c r="F64" s="1084" t="s">
        <v>645</v>
      </c>
      <c r="G64" s="1085"/>
      <c r="H64" s="1085"/>
      <c r="I64" s="1085"/>
      <c r="J64" s="1085"/>
      <c r="K64" s="1085"/>
      <c r="L64" s="1085"/>
      <c r="M64" s="1085"/>
      <c r="N64" s="1085"/>
      <c r="O64" s="1085"/>
      <c r="P64" s="1085"/>
      <c r="Q64" s="1085"/>
      <c r="R64" s="1085"/>
      <c r="S64" s="1085"/>
      <c r="T64" s="1085"/>
      <c r="U64" s="1085"/>
      <c r="V64" s="1085"/>
      <c r="W64" s="1085"/>
      <c r="X64" s="1085"/>
      <c r="Y64" s="1085"/>
      <c r="Z64" s="1085"/>
      <c r="AA64" s="1085"/>
      <c r="AB64" s="1085"/>
    </row>
    <row r="65" spans="1:28" ht="18" customHeight="1">
      <c r="A65" s="1"/>
      <c r="B65" s="1"/>
      <c r="C65" s="1"/>
      <c r="D65" s="1"/>
      <c r="E65" s="1"/>
      <c r="F65" s="1"/>
      <c r="G65" s="1"/>
      <c r="H65" s="131" t="s">
        <v>646</v>
      </c>
      <c r="I65" s="1"/>
      <c r="J65" s="1"/>
      <c r="K65" s="1"/>
      <c r="L65" s="131" t="s">
        <v>621</v>
      </c>
      <c r="M65" s="1"/>
      <c r="N65" s="131" t="s">
        <v>233</v>
      </c>
      <c r="O65" s="1"/>
      <c r="P65" s="132">
        <v>43465</v>
      </c>
      <c r="Q65" s="1"/>
      <c r="R65" s="132">
        <v>43373</v>
      </c>
      <c r="S65" s="1"/>
      <c r="T65" s="131" t="s">
        <v>510</v>
      </c>
      <c r="U65" s="1"/>
      <c r="V65" s="1316" t="s">
        <v>591</v>
      </c>
      <c r="W65" s="1317"/>
      <c r="X65" s="1317"/>
      <c r="Y65" s="1317"/>
      <c r="Z65" s="1317"/>
      <c r="AA65" s="1317"/>
      <c r="AB65" s="1317"/>
    </row>
    <row r="66" spans="1:28" ht="12" customHeight="1">
      <c r="A66" s="1"/>
      <c r="B66" s="1"/>
      <c r="C66" s="1"/>
      <c r="D66" s="1"/>
      <c r="E66" s="1"/>
      <c r="F66" s="1084" t="s">
        <v>647</v>
      </c>
      <c r="G66" s="1085"/>
      <c r="H66" s="1085"/>
      <c r="I66" s="1085"/>
      <c r="J66" s="1085"/>
      <c r="K66" s="1085"/>
      <c r="L66" s="1085"/>
      <c r="M66" s="1085"/>
      <c r="N66" s="1085"/>
      <c r="O66" s="1085"/>
      <c r="P66" s="1085"/>
      <c r="Q66" s="1085"/>
      <c r="R66" s="1085"/>
      <c r="S66" s="1085"/>
      <c r="T66" s="1085"/>
      <c r="U66" s="1085"/>
      <c r="V66" s="1085"/>
      <c r="W66" s="1085"/>
      <c r="X66" s="1085"/>
      <c r="Y66" s="1085"/>
      <c r="Z66" s="1085"/>
      <c r="AA66" s="1085"/>
      <c r="AB66" s="1085"/>
    </row>
    <row r="67" spans="1:28" ht="18" customHeight="1">
      <c r="A67" s="1"/>
      <c r="B67" s="1"/>
      <c r="C67" s="1"/>
      <c r="D67" s="1"/>
      <c r="E67" s="1"/>
      <c r="F67" s="1"/>
      <c r="G67" s="1"/>
      <c r="H67" s="131" t="s">
        <v>648</v>
      </c>
      <c r="I67" s="1"/>
      <c r="J67" s="1"/>
      <c r="K67" s="1"/>
      <c r="L67" s="131" t="s">
        <v>621</v>
      </c>
      <c r="M67" s="1"/>
      <c r="N67" s="131" t="s">
        <v>233</v>
      </c>
      <c r="O67" s="1"/>
      <c r="P67" s="132">
        <v>43465</v>
      </c>
      <c r="Q67" s="1"/>
      <c r="R67" s="132">
        <v>43373</v>
      </c>
      <c r="S67" s="1"/>
      <c r="T67" s="131" t="s">
        <v>510</v>
      </c>
      <c r="U67" s="1"/>
      <c r="V67" s="1316" t="s">
        <v>591</v>
      </c>
      <c r="W67" s="1317"/>
      <c r="X67" s="1317"/>
      <c r="Y67" s="1317"/>
      <c r="Z67" s="1317"/>
      <c r="AA67" s="1317"/>
      <c r="AB67" s="1317"/>
    </row>
    <row r="68" spans="1:28" ht="18" customHeight="1">
      <c r="A68" s="1"/>
      <c r="B68" s="1"/>
      <c r="C68" s="1"/>
      <c r="D68" s="1"/>
      <c r="E68" s="1"/>
      <c r="F68" s="1"/>
      <c r="G68" s="1"/>
      <c r="H68" s="131" t="s">
        <v>649</v>
      </c>
      <c r="I68" s="1"/>
      <c r="J68" s="1"/>
      <c r="K68" s="1"/>
      <c r="L68" s="131" t="s">
        <v>621</v>
      </c>
      <c r="M68" s="1"/>
      <c r="N68" s="131" t="s">
        <v>233</v>
      </c>
      <c r="O68" s="1"/>
      <c r="P68" s="132">
        <v>43465</v>
      </c>
      <c r="Q68" s="1"/>
      <c r="R68" s="132">
        <v>43373</v>
      </c>
      <c r="S68" s="1"/>
      <c r="T68" s="131" t="s">
        <v>510</v>
      </c>
      <c r="U68" s="1"/>
      <c r="V68" s="1316" t="s">
        <v>591</v>
      </c>
      <c r="W68" s="1317"/>
      <c r="X68" s="1317"/>
      <c r="Y68" s="1317"/>
      <c r="Z68" s="1317"/>
      <c r="AA68" s="1317"/>
      <c r="AB68" s="1317"/>
    </row>
    <row r="69" spans="1:28" ht="11.1" customHeight="1">
      <c r="A69" s="1"/>
      <c r="B69" s="1"/>
      <c r="C69" s="1184" t="s">
        <v>650</v>
      </c>
      <c r="D69" s="1185"/>
      <c r="E69" s="1185"/>
      <c r="F69" s="1185"/>
      <c r="G69" s="1185"/>
      <c r="H69" s="1185"/>
      <c r="I69" s="1185"/>
      <c r="J69" s="1185"/>
      <c r="K69" s="1185"/>
      <c r="L69" s="1185"/>
      <c r="M69" s="1185"/>
      <c r="N69" s="1185"/>
      <c r="O69" s="1185"/>
      <c r="P69" s="1185"/>
      <c r="Q69" s="1185"/>
      <c r="R69" s="1185"/>
      <c r="S69" s="1185"/>
      <c r="T69" s="1185"/>
      <c r="U69" s="1185"/>
      <c r="V69" s="1185"/>
      <c r="W69" s="1185"/>
      <c r="X69" s="1185"/>
      <c r="Y69" s="1185"/>
      <c r="Z69" s="1185"/>
      <c r="AA69" s="1185"/>
      <c r="AB69" s="1185"/>
    </row>
    <row r="70" spans="1:28" ht="12" customHeight="1">
      <c r="A70" s="1"/>
      <c r="B70" s="1"/>
      <c r="C70" s="1"/>
      <c r="D70" s="1"/>
      <c r="E70" s="1"/>
      <c r="F70" s="1084" t="s">
        <v>651</v>
      </c>
      <c r="G70" s="1085"/>
      <c r="H70" s="1085"/>
      <c r="I70" s="1085"/>
      <c r="J70" s="1085"/>
      <c r="K70" s="1085"/>
      <c r="L70" s="1085"/>
      <c r="M70" s="1085"/>
      <c r="N70" s="1085"/>
      <c r="O70" s="1085"/>
      <c r="P70" s="1085"/>
      <c r="Q70" s="1085"/>
      <c r="R70" s="1085"/>
      <c r="S70" s="1085"/>
      <c r="T70" s="1085"/>
      <c r="U70" s="1085"/>
      <c r="V70" s="1085"/>
      <c r="W70" s="1085"/>
      <c r="X70" s="1085"/>
      <c r="Y70" s="1085"/>
      <c r="Z70" s="1085"/>
      <c r="AA70" s="1085"/>
      <c r="AB70" s="1085"/>
    </row>
    <row r="71" spans="1:28" ht="18" customHeight="1">
      <c r="A71" s="1"/>
      <c r="B71" s="1"/>
      <c r="C71" s="1"/>
      <c r="D71" s="1"/>
      <c r="E71" s="1"/>
      <c r="F71" s="1"/>
      <c r="G71" s="1"/>
      <c r="H71" s="131" t="s">
        <v>652</v>
      </c>
      <c r="I71" s="1"/>
      <c r="J71" s="1"/>
      <c r="K71" s="1"/>
      <c r="L71" s="131" t="s">
        <v>607</v>
      </c>
      <c r="M71" s="1"/>
      <c r="N71" s="131" t="s">
        <v>562</v>
      </c>
      <c r="O71" s="1"/>
      <c r="P71" s="132">
        <v>43465</v>
      </c>
      <c r="Q71" s="1"/>
      <c r="R71" s="132">
        <v>43373</v>
      </c>
      <c r="S71" s="1"/>
      <c r="T71" s="131" t="s">
        <v>510</v>
      </c>
      <c r="U71" s="1"/>
      <c r="V71" s="1316" t="s">
        <v>591</v>
      </c>
      <c r="W71" s="1317"/>
      <c r="X71" s="1317"/>
      <c r="Y71" s="1317"/>
      <c r="Z71" s="1317"/>
      <c r="AA71" s="1317"/>
      <c r="AB71" s="1317"/>
    </row>
    <row r="72" spans="1:28" ht="18" customHeight="1">
      <c r="A72" s="1"/>
      <c r="B72" s="1"/>
      <c r="C72" s="1"/>
      <c r="D72" s="1"/>
      <c r="E72" s="1"/>
      <c r="F72" s="1"/>
      <c r="G72" s="1"/>
      <c r="H72" s="131" t="s">
        <v>653</v>
      </c>
      <c r="I72" s="1"/>
      <c r="J72" s="1"/>
      <c r="K72" s="1"/>
      <c r="L72" s="131" t="s">
        <v>607</v>
      </c>
      <c r="M72" s="1"/>
      <c r="N72" s="131" t="s">
        <v>562</v>
      </c>
      <c r="O72" s="1"/>
      <c r="P72" s="132">
        <v>43465</v>
      </c>
      <c r="Q72" s="1"/>
      <c r="R72" s="132">
        <v>43373</v>
      </c>
      <c r="S72" s="1"/>
      <c r="T72" s="131" t="s">
        <v>510</v>
      </c>
      <c r="U72" s="1"/>
      <c r="V72" s="1316" t="s">
        <v>591</v>
      </c>
      <c r="W72" s="1317"/>
      <c r="X72" s="1317"/>
      <c r="Y72" s="1317"/>
      <c r="Z72" s="1317"/>
      <c r="AA72" s="1317"/>
      <c r="AB72" s="1317"/>
    </row>
    <row r="73" spans="1:28" ht="18" customHeight="1">
      <c r="A73" s="1"/>
      <c r="B73" s="1"/>
      <c r="C73" s="1"/>
      <c r="D73" s="1"/>
      <c r="E73" s="1"/>
      <c r="F73" s="1"/>
      <c r="G73" s="1"/>
      <c r="H73" s="131" t="s">
        <v>654</v>
      </c>
      <c r="I73" s="1"/>
      <c r="J73" s="1"/>
      <c r="K73" s="1"/>
      <c r="L73" s="131" t="s">
        <v>607</v>
      </c>
      <c r="M73" s="1"/>
      <c r="N73" s="131" t="s">
        <v>562</v>
      </c>
      <c r="O73" s="1"/>
      <c r="P73" s="132">
        <v>43465</v>
      </c>
      <c r="Q73" s="1"/>
      <c r="R73" s="132">
        <v>43373</v>
      </c>
      <c r="S73" s="1"/>
      <c r="T73" s="131" t="s">
        <v>510</v>
      </c>
      <c r="U73" s="1"/>
      <c r="V73" s="1316" t="s">
        <v>591</v>
      </c>
      <c r="W73" s="1317"/>
      <c r="X73" s="1317"/>
      <c r="Y73" s="1317"/>
      <c r="Z73" s="1317"/>
      <c r="AA73" s="1317"/>
      <c r="AB73" s="1317"/>
    </row>
    <row r="74" spans="1:28" ht="18" customHeight="1">
      <c r="A74" s="1"/>
      <c r="B74" s="1"/>
      <c r="C74" s="1"/>
      <c r="D74" s="1"/>
      <c r="E74" s="1"/>
      <c r="F74" s="1"/>
      <c r="G74" s="1"/>
      <c r="H74" s="131" t="s">
        <v>655</v>
      </c>
      <c r="I74" s="1"/>
      <c r="J74" s="1"/>
      <c r="K74" s="1"/>
      <c r="L74" s="131" t="s">
        <v>607</v>
      </c>
      <c r="M74" s="1"/>
      <c r="N74" s="131" t="s">
        <v>562</v>
      </c>
      <c r="O74" s="1"/>
      <c r="P74" s="132">
        <v>43465</v>
      </c>
      <c r="Q74" s="1"/>
      <c r="R74" s="132">
        <v>43373</v>
      </c>
      <c r="S74" s="1"/>
      <c r="T74" s="131" t="s">
        <v>510</v>
      </c>
      <c r="U74" s="1"/>
      <c r="V74" s="1316" t="s">
        <v>591</v>
      </c>
      <c r="W74" s="1317"/>
      <c r="X74" s="1317"/>
      <c r="Y74" s="1317"/>
      <c r="Z74" s="1317"/>
      <c r="AA74" s="1317"/>
      <c r="AB74" s="1317"/>
    </row>
    <row r="75" spans="1:28" ht="12" customHeight="1">
      <c r="A75" s="1"/>
      <c r="B75" s="1"/>
      <c r="C75" s="1"/>
      <c r="D75" s="1"/>
      <c r="E75" s="1"/>
      <c r="F75" s="1084" t="s">
        <v>656</v>
      </c>
      <c r="G75" s="1085"/>
      <c r="H75" s="1085"/>
      <c r="I75" s="1085"/>
      <c r="J75" s="1085"/>
      <c r="K75" s="1085"/>
      <c r="L75" s="1085"/>
      <c r="M75" s="1085"/>
      <c r="N75" s="1085"/>
      <c r="O75" s="1085"/>
      <c r="P75" s="1085"/>
      <c r="Q75" s="1085"/>
      <c r="R75" s="1085"/>
      <c r="S75" s="1085"/>
      <c r="T75" s="1085"/>
      <c r="U75" s="1085"/>
      <c r="V75" s="1085"/>
      <c r="W75" s="1085"/>
      <c r="X75" s="1085"/>
      <c r="Y75" s="1085"/>
      <c r="Z75" s="1085"/>
      <c r="AA75" s="1085"/>
      <c r="AB75" s="1085"/>
    </row>
    <row r="76" spans="1:28" ht="18" customHeight="1">
      <c r="A76" s="1"/>
      <c r="B76" s="1"/>
      <c r="C76" s="1"/>
      <c r="D76" s="1"/>
      <c r="E76" s="1"/>
      <c r="F76" s="1"/>
      <c r="G76" s="1"/>
      <c r="H76" s="131" t="s">
        <v>657</v>
      </c>
      <c r="I76" s="1"/>
      <c r="J76" s="1"/>
      <c r="K76" s="1"/>
      <c r="L76" s="131" t="s">
        <v>607</v>
      </c>
      <c r="M76" s="1"/>
      <c r="N76" s="131" t="s">
        <v>233</v>
      </c>
      <c r="O76" s="1"/>
      <c r="P76" s="132">
        <v>43465</v>
      </c>
      <c r="Q76" s="1"/>
      <c r="R76" s="132">
        <v>43373</v>
      </c>
      <c r="S76" s="1"/>
      <c r="T76" s="131" t="s">
        <v>510</v>
      </c>
      <c r="U76" s="1"/>
      <c r="V76" s="1316" t="s">
        <v>591</v>
      </c>
      <c r="W76" s="1317"/>
      <c r="X76" s="1317"/>
      <c r="Y76" s="1317"/>
      <c r="Z76" s="1317"/>
      <c r="AA76" s="1317"/>
      <c r="AB76" s="1317"/>
    </row>
    <row r="77" spans="1:28" ht="18" customHeight="1">
      <c r="A77" s="1"/>
      <c r="B77" s="1"/>
      <c r="C77" s="1"/>
      <c r="D77" s="1"/>
      <c r="E77" s="1"/>
      <c r="F77" s="1"/>
      <c r="G77" s="1"/>
      <c r="H77" s="131" t="s">
        <v>658</v>
      </c>
      <c r="I77" s="1"/>
      <c r="J77" s="1"/>
      <c r="K77" s="1"/>
      <c r="L77" s="131" t="s">
        <v>607</v>
      </c>
      <c r="M77" s="1"/>
      <c r="N77" s="131" t="s">
        <v>233</v>
      </c>
      <c r="O77" s="1"/>
      <c r="P77" s="132">
        <v>43465</v>
      </c>
      <c r="Q77" s="1"/>
      <c r="R77" s="132">
        <v>43373</v>
      </c>
      <c r="S77" s="1"/>
      <c r="T77" s="131" t="s">
        <v>510</v>
      </c>
      <c r="U77" s="1"/>
      <c r="V77" s="1316" t="s">
        <v>591</v>
      </c>
      <c r="W77" s="1317"/>
      <c r="X77" s="1317"/>
      <c r="Y77" s="1317"/>
      <c r="Z77" s="1317"/>
      <c r="AA77" s="1317"/>
      <c r="AB77" s="1317"/>
    </row>
    <row r="78" spans="1:28" ht="18" customHeight="1">
      <c r="A78" s="1"/>
      <c r="B78" s="1"/>
      <c r="C78" s="1"/>
      <c r="D78" s="1"/>
      <c r="E78" s="1"/>
      <c r="F78" s="1"/>
      <c r="G78" s="1"/>
      <c r="H78" s="131" t="s">
        <v>659</v>
      </c>
      <c r="I78" s="1"/>
      <c r="J78" s="1"/>
      <c r="K78" s="1"/>
      <c r="L78" s="131" t="s">
        <v>607</v>
      </c>
      <c r="M78" s="1"/>
      <c r="N78" s="131" t="s">
        <v>233</v>
      </c>
      <c r="O78" s="1"/>
      <c r="P78" s="132">
        <v>43465</v>
      </c>
      <c r="Q78" s="1"/>
      <c r="R78" s="132">
        <v>43373</v>
      </c>
      <c r="S78" s="1"/>
      <c r="T78" s="131" t="s">
        <v>510</v>
      </c>
      <c r="U78" s="1"/>
      <c r="V78" s="1316" t="s">
        <v>591</v>
      </c>
      <c r="W78" s="1317"/>
      <c r="X78" s="1317"/>
      <c r="Y78" s="1317"/>
      <c r="Z78" s="1317"/>
      <c r="AA78" s="1317"/>
      <c r="AB78" s="1317"/>
    </row>
    <row r="79" spans="1:28" ht="11.1" customHeight="1">
      <c r="A79" s="1"/>
      <c r="B79" s="1"/>
      <c r="C79" s="1184" t="s">
        <v>660</v>
      </c>
      <c r="D79" s="1185"/>
      <c r="E79" s="1185"/>
      <c r="F79" s="1185"/>
      <c r="G79" s="1185"/>
      <c r="H79" s="1185"/>
      <c r="I79" s="1185"/>
      <c r="J79" s="1185"/>
      <c r="K79" s="1185"/>
      <c r="L79" s="1185"/>
      <c r="M79" s="1185"/>
      <c r="N79" s="1185"/>
      <c r="O79" s="1185"/>
      <c r="P79" s="1185"/>
      <c r="Q79" s="1185"/>
      <c r="R79" s="1185"/>
      <c r="S79" s="1185"/>
      <c r="T79" s="1185"/>
      <c r="U79" s="1185"/>
      <c r="V79" s="1185"/>
      <c r="W79" s="1185"/>
      <c r="X79" s="1185"/>
      <c r="Y79" s="1185"/>
      <c r="Z79" s="1185"/>
      <c r="AA79" s="1185"/>
      <c r="AB79" s="1185"/>
    </row>
    <row r="80" spans="1:28" ht="12" customHeight="1">
      <c r="A80" s="1"/>
      <c r="B80" s="1"/>
      <c r="C80" s="1"/>
      <c r="D80" s="1"/>
      <c r="E80" s="1"/>
      <c r="F80" s="1084" t="s">
        <v>661</v>
      </c>
      <c r="G80" s="1085"/>
      <c r="H80" s="1085"/>
      <c r="I80" s="1085"/>
      <c r="J80" s="1085"/>
      <c r="K80" s="1085"/>
      <c r="L80" s="1085"/>
      <c r="M80" s="1085"/>
      <c r="N80" s="1085"/>
      <c r="O80" s="1085"/>
      <c r="P80" s="1085"/>
      <c r="Q80" s="1085"/>
      <c r="R80" s="1085"/>
      <c r="S80" s="1085"/>
      <c r="T80" s="1085"/>
      <c r="U80" s="1085"/>
      <c r="V80" s="1085"/>
      <c r="W80" s="1085"/>
      <c r="X80" s="1085"/>
      <c r="Y80" s="1085"/>
      <c r="Z80" s="1085"/>
      <c r="AA80" s="1085"/>
      <c r="AB80" s="1085"/>
    </row>
    <row r="81" spans="1:28" ht="18" customHeight="1">
      <c r="A81" s="1"/>
      <c r="B81" s="1"/>
      <c r="C81" s="1"/>
      <c r="D81" s="1"/>
      <c r="E81" s="1"/>
      <c r="F81" s="1"/>
      <c r="G81" s="1"/>
      <c r="H81" s="131" t="s">
        <v>662</v>
      </c>
      <c r="I81" s="1"/>
      <c r="J81" s="1"/>
      <c r="K81" s="1"/>
      <c r="L81" s="131" t="s">
        <v>607</v>
      </c>
      <c r="M81" s="1"/>
      <c r="N81" s="131" t="s">
        <v>233</v>
      </c>
      <c r="O81" s="1"/>
      <c r="P81" s="132">
        <v>43462</v>
      </c>
      <c r="Q81" s="1"/>
      <c r="R81" s="132">
        <v>43373</v>
      </c>
      <c r="S81" s="1"/>
      <c r="T81" s="131" t="s">
        <v>590</v>
      </c>
      <c r="U81" s="1"/>
      <c r="V81" s="1316" t="s">
        <v>591</v>
      </c>
      <c r="W81" s="1317"/>
      <c r="X81" s="1317"/>
      <c r="Y81" s="1317"/>
      <c r="Z81" s="1317"/>
      <c r="AA81" s="1317"/>
      <c r="AB81" s="1317"/>
    </row>
    <row r="82" spans="1:28" ht="12" customHeight="1">
      <c r="A82" s="1"/>
      <c r="B82" s="1"/>
      <c r="C82" s="1"/>
      <c r="D82" s="1"/>
      <c r="E82" s="1"/>
      <c r="F82" s="1084" t="s">
        <v>663</v>
      </c>
      <c r="G82" s="1085"/>
      <c r="H82" s="1085"/>
      <c r="I82" s="1085"/>
      <c r="J82" s="1085"/>
      <c r="K82" s="1085"/>
      <c r="L82" s="1085"/>
      <c r="M82" s="1085"/>
      <c r="N82" s="1085"/>
      <c r="O82" s="1085"/>
      <c r="P82" s="1085"/>
      <c r="Q82" s="1085"/>
      <c r="R82" s="1085"/>
      <c r="S82" s="1085"/>
      <c r="T82" s="1085"/>
      <c r="U82" s="1085"/>
      <c r="V82" s="1085"/>
      <c r="W82" s="1085"/>
      <c r="X82" s="1085"/>
      <c r="Y82" s="1085"/>
      <c r="Z82" s="1085"/>
      <c r="AA82" s="1085"/>
      <c r="AB82" s="1085"/>
    </row>
    <row r="83" spans="1:28" ht="18" customHeight="1">
      <c r="A83" s="1"/>
      <c r="B83" s="1"/>
      <c r="C83" s="1"/>
      <c r="D83" s="1"/>
      <c r="E83" s="1"/>
      <c r="F83" s="1"/>
      <c r="G83" s="1"/>
      <c r="H83" s="131" t="s">
        <v>664</v>
      </c>
      <c r="I83" s="1"/>
      <c r="J83" s="1"/>
      <c r="K83" s="1"/>
      <c r="L83" s="131" t="s">
        <v>607</v>
      </c>
      <c r="M83" s="1"/>
      <c r="N83" s="131" t="s">
        <v>233</v>
      </c>
      <c r="O83" s="1"/>
      <c r="P83" s="132">
        <v>43462</v>
      </c>
      <c r="Q83" s="1"/>
      <c r="R83" s="132">
        <v>43373</v>
      </c>
      <c r="S83" s="1"/>
      <c r="T83" s="131" t="s">
        <v>590</v>
      </c>
      <c r="U83" s="1"/>
      <c r="V83" s="1316" t="s">
        <v>591</v>
      </c>
      <c r="W83" s="1317"/>
      <c r="X83" s="1317"/>
      <c r="Y83" s="1317"/>
      <c r="Z83" s="1317"/>
      <c r="AA83" s="1317"/>
      <c r="AB83" s="1317"/>
    </row>
    <row r="84" spans="1:28" ht="11.1" customHeight="1">
      <c r="A84" s="1"/>
      <c r="B84" s="1"/>
      <c r="C84" s="1184" t="s">
        <v>665</v>
      </c>
      <c r="D84" s="1185"/>
      <c r="E84" s="1185"/>
      <c r="F84" s="1185"/>
      <c r="G84" s="1185"/>
      <c r="H84" s="1185"/>
      <c r="I84" s="1185"/>
      <c r="J84" s="1185"/>
      <c r="K84" s="1185"/>
      <c r="L84" s="1185"/>
      <c r="M84" s="1185"/>
      <c r="N84" s="1185"/>
      <c r="O84" s="1185"/>
      <c r="P84" s="1185"/>
      <c r="Q84" s="1185"/>
      <c r="R84" s="1185"/>
      <c r="S84" s="1185"/>
      <c r="T84" s="1185"/>
      <c r="U84" s="1185"/>
      <c r="V84" s="1185"/>
      <c r="W84" s="1185"/>
      <c r="X84" s="1185"/>
      <c r="Y84" s="1185"/>
      <c r="Z84" s="1185"/>
      <c r="AA84" s="1185"/>
      <c r="AB84" s="1185"/>
    </row>
    <row r="85" spans="1:28" ht="12" customHeight="1">
      <c r="A85" s="1"/>
      <c r="B85" s="1"/>
      <c r="C85" s="1"/>
      <c r="D85" s="1"/>
      <c r="E85" s="1"/>
      <c r="F85" s="1084" t="s">
        <v>666</v>
      </c>
      <c r="G85" s="1085"/>
      <c r="H85" s="1085"/>
      <c r="I85" s="1085"/>
      <c r="J85" s="1085"/>
      <c r="K85" s="1085"/>
      <c r="L85" s="1085"/>
      <c r="M85" s="1085"/>
      <c r="N85" s="1085"/>
      <c r="O85" s="1085"/>
      <c r="P85" s="1085"/>
      <c r="Q85" s="1085"/>
      <c r="R85" s="1085"/>
      <c r="S85" s="1085"/>
      <c r="T85" s="1085"/>
      <c r="U85" s="1085"/>
      <c r="V85" s="1085"/>
      <c r="W85" s="1085"/>
      <c r="X85" s="1085"/>
      <c r="Y85" s="1085"/>
      <c r="Z85" s="1085"/>
      <c r="AA85" s="1085"/>
      <c r="AB85" s="1085"/>
    </row>
    <row r="86" spans="1:28" ht="18" customHeight="1">
      <c r="A86" s="1"/>
      <c r="B86" s="1"/>
      <c r="C86" s="1"/>
      <c r="D86" s="1"/>
      <c r="E86" s="1"/>
      <c r="F86" s="1"/>
      <c r="G86" s="1"/>
      <c r="H86" s="131" t="s">
        <v>667</v>
      </c>
      <c r="I86" s="1"/>
      <c r="J86" s="1"/>
      <c r="K86" s="1"/>
      <c r="L86" s="131" t="s">
        <v>607</v>
      </c>
      <c r="M86" s="1"/>
      <c r="N86" s="131" t="s">
        <v>233</v>
      </c>
      <c r="O86" s="1"/>
      <c r="P86" s="132">
        <v>43462</v>
      </c>
      <c r="Q86" s="1"/>
      <c r="R86" s="132">
        <v>43373</v>
      </c>
      <c r="S86" s="1"/>
      <c r="T86" s="131" t="s">
        <v>590</v>
      </c>
      <c r="U86" s="1"/>
      <c r="V86" s="1316" t="s">
        <v>591</v>
      </c>
      <c r="W86" s="1317"/>
      <c r="X86" s="1317"/>
      <c r="Y86" s="1317"/>
      <c r="Z86" s="1317"/>
      <c r="AA86" s="1317"/>
      <c r="AB86" s="1317"/>
    </row>
    <row r="87" spans="1:28" ht="11.1" customHeight="1">
      <c r="A87" s="1"/>
      <c r="B87" s="1"/>
      <c r="C87" s="1184" t="s">
        <v>668</v>
      </c>
      <c r="D87" s="1185"/>
      <c r="E87" s="1185"/>
      <c r="F87" s="1185"/>
      <c r="G87" s="1185"/>
      <c r="H87" s="1185"/>
      <c r="I87" s="1185"/>
      <c r="J87" s="1185"/>
      <c r="K87" s="1185"/>
      <c r="L87" s="1185"/>
      <c r="M87" s="1185"/>
      <c r="N87" s="1185"/>
      <c r="O87" s="1185"/>
      <c r="P87" s="1185"/>
      <c r="Q87" s="1185"/>
      <c r="R87" s="1185"/>
      <c r="S87" s="1185"/>
      <c r="T87" s="1185"/>
      <c r="U87" s="1185"/>
      <c r="V87" s="1185"/>
      <c r="W87" s="1185"/>
      <c r="X87" s="1185"/>
      <c r="Y87" s="1185"/>
      <c r="Z87" s="1185"/>
      <c r="AA87" s="1185"/>
      <c r="AB87" s="1185"/>
    </row>
    <row r="88" spans="1:28" ht="12" customHeight="1">
      <c r="A88" s="1"/>
      <c r="B88" s="1"/>
      <c r="C88" s="1"/>
      <c r="D88" s="1"/>
      <c r="E88" s="1"/>
      <c r="F88" s="1084" t="s">
        <v>669</v>
      </c>
      <c r="G88" s="1085"/>
      <c r="H88" s="1085"/>
      <c r="I88" s="1085"/>
      <c r="J88" s="1085"/>
      <c r="K88" s="1085"/>
      <c r="L88" s="1085"/>
      <c r="M88" s="1085"/>
      <c r="N88" s="1085"/>
      <c r="O88" s="1085"/>
      <c r="P88" s="1085"/>
      <c r="Q88" s="1085"/>
      <c r="R88" s="1085"/>
      <c r="S88" s="1085"/>
      <c r="T88" s="1085"/>
      <c r="U88" s="1085"/>
      <c r="V88" s="1085"/>
      <c r="W88" s="1085"/>
      <c r="X88" s="1085"/>
      <c r="Y88" s="1085"/>
      <c r="Z88" s="1085"/>
      <c r="AA88" s="1085"/>
      <c r="AB88" s="1085"/>
    </row>
    <row r="89" spans="1:28" ht="18" customHeight="1">
      <c r="A89" s="1"/>
      <c r="B89" s="1"/>
      <c r="C89" s="1"/>
      <c r="D89" s="1"/>
      <c r="E89" s="1"/>
      <c r="F89" s="1"/>
      <c r="G89" s="1"/>
      <c r="H89" s="131" t="s">
        <v>670</v>
      </c>
      <c r="I89" s="1"/>
      <c r="J89" s="1"/>
      <c r="K89" s="1"/>
      <c r="L89" s="131" t="s">
        <v>599</v>
      </c>
      <c r="M89" s="1"/>
      <c r="N89" s="131" t="s">
        <v>233</v>
      </c>
      <c r="O89" s="1"/>
      <c r="P89" s="132">
        <v>43465</v>
      </c>
      <c r="Q89" s="1"/>
      <c r="R89" s="132">
        <v>43373</v>
      </c>
      <c r="S89" s="1"/>
      <c r="T89" s="131" t="s">
        <v>510</v>
      </c>
      <c r="U89" s="1"/>
      <c r="V89" s="1316" t="s">
        <v>591</v>
      </c>
      <c r="W89" s="1317"/>
      <c r="X89" s="1317"/>
      <c r="Y89" s="1317"/>
      <c r="Z89" s="1317"/>
      <c r="AA89" s="1317"/>
      <c r="AB89" s="1317"/>
    </row>
    <row r="90" spans="1:28" ht="12" customHeight="1">
      <c r="A90" s="1"/>
      <c r="B90" s="1"/>
      <c r="C90" s="1"/>
      <c r="D90" s="1"/>
      <c r="E90" s="1"/>
      <c r="F90" s="1084" t="s">
        <v>671</v>
      </c>
      <c r="G90" s="1085"/>
      <c r="H90" s="1085"/>
      <c r="I90" s="1085"/>
      <c r="J90" s="1085"/>
      <c r="K90" s="1085"/>
      <c r="L90" s="1085"/>
      <c r="M90" s="1085"/>
      <c r="N90" s="1085"/>
      <c r="O90" s="1085"/>
      <c r="P90" s="1085"/>
      <c r="Q90" s="1085"/>
      <c r="R90" s="1085"/>
      <c r="S90" s="1085"/>
      <c r="T90" s="1085"/>
      <c r="U90" s="1085"/>
      <c r="V90" s="1085"/>
      <c r="W90" s="1085"/>
      <c r="X90" s="1085"/>
      <c r="Y90" s="1085"/>
      <c r="Z90" s="1085"/>
      <c r="AA90" s="1085"/>
      <c r="AB90" s="1085"/>
    </row>
    <row r="91" spans="1:28" ht="18" customHeight="1">
      <c r="A91" s="1"/>
      <c r="B91" s="1"/>
      <c r="C91" s="1"/>
      <c r="D91" s="1"/>
      <c r="E91" s="1"/>
      <c r="F91" s="1"/>
      <c r="G91" s="1"/>
      <c r="H91" s="131" t="s">
        <v>672</v>
      </c>
      <c r="I91" s="1"/>
      <c r="J91" s="1"/>
      <c r="K91" s="1"/>
      <c r="L91" s="131" t="s">
        <v>599</v>
      </c>
      <c r="M91" s="1"/>
      <c r="N91" s="131" t="s">
        <v>233</v>
      </c>
      <c r="O91" s="1"/>
      <c r="P91" s="132">
        <v>43465</v>
      </c>
      <c r="Q91" s="1"/>
      <c r="R91" s="132">
        <v>43373</v>
      </c>
      <c r="S91" s="1"/>
      <c r="T91" s="131" t="s">
        <v>510</v>
      </c>
      <c r="U91" s="1"/>
      <c r="V91" s="1316" t="s">
        <v>591</v>
      </c>
      <c r="W91" s="1317"/>
      <c r="X91" s="1317"/>
      <c r="Y91" s="1317"/>
      <c r="Z91" s="1317"/>
      <c r="AA91" s="1317"/>
      <c r="AB91" s="1317"/>
    </row>
    <row r="92" spans="1:28" ht="11.1" customHeight="1">
      <c r="A92" s="1"/>
      <c r="B92" s="1"/>
      <c r="C92" s="1184" t="s">
        <v>673</v>
      </c>
      <c r="D92" s="1185"/>
      <c r="E92" s="1185"/>
      <c r="F92" s="1185"/>
      <c r="G92" s="1185"/>
      <c r="H92" s="1185"/>
      <c r="I92" s="1185"/>
      <c r="J92" s="1185"/>
      <c r="K92" s="1185"/>
      <c r="L92" s="1185"/>
      <c r="M92" s="1185"/>
      <c r="N92" s="1185"/>
      <c r="O92" s="1185"/>
      <c r="P92" s="1185"/>
      <c r="Q92" s="1185"/>
      <c r="R92" s="1185"/>
      <c r="S92" s="1185"/>
      <c r="T92" s="1185"/>
      <c r="U92" s="1185"/>
      <c r="V92" s="1185"/>
      <c r="W92" s="1185"/>
      <c r="X92" s="1185"/>
      <c r="Y92" s="1185"/>
      <c r="Z92" s="1185"/>
      <c r="AA92" s="1185"/>
      <c r="AB92" s="1185"/>
    </row>
    <row r="93" spans="1:28" ht="12" customHeight="1">
      <c r="A93" s="1"/>
      <c r="B93" s="1"/>
      <c r="C93" s="1"/>
      <c r="D93" s="1"/>
      <c r="E93" s="1"/>
      <c r="F93" s="1084" t="s">
        <v>674</v>
      </c>
      <c r="G93" s="1085"/>
      <c r="H93" s="1085"/>
      <c r="I93" s="1085"/>
      <c r="J93" s="1085"/>
      <c r="K93" s="1085"/>
      <c r="L93" s="1085"/>
      <c r="M93" s="1085"/>
      <c r="N93" s="1085"/>
      <c r="O93" s="1085"/>
      <c r="P93" s="1085"/>
      <c r="Q93" s="1085"/>
      <c r="R93" s="1085"/>
      <c r="S93" s="1085"/>
      <c r="T93" s="1085"/>
      <c r="U93" s="1085"/>
      <c r="V93" s="1085"/>
      <c r="W93" s="1085"/>
      <c r="X93" s="1085"/>
      <c r="Y93" s="1085"/>
      <c r="Z93" s="1085"/>
      <c r="AA93" s="1085"/>
      <c r="AB93" s="1085"/>
    </row>
    <row r="94" spans="1:28" ht="18" customHeight="1">
      <c r="A94" s="1"/>
      <c r="B94" s="1"/>
      <c r="C94" s="1"/>
      <c r="D94" s="1"/>
      <c r="E94" s="1"/>
      <c r="F94" s="1"/>
      <c r="G94" s="1"/>
      <c r="H94" s="131" t="s">
        <v>675</v>
      </c>
      <c r="I94" s="1"/>
      <c r="J94" s="1"/>
      <c r="K94" s="1"/>
      <c r="L94" s="131" t="s">
        <v>676</v>
      </c>
      <c r="M94" s="1"/>
      <c r="N94" s="131" t="s">
        <v>233</v>
      </c>
      <c r="O94" s="1"/>
      <c r="P94" s="132">
        <v>43465</v>
      </c>
      <c r="Q94" s="1"/>
      <c r="R94" s="132">
        <v>43373</v>
      </c>
      <c r="S94" s="1"/>
      <c r="T94" s="131" t="s">
        <v>677</v>
      </c>
      <c r="U94" s="1"/>
      <c r="V94" s="1316" t="s">
        <v>591</v>
      </c>
      <c r="W94" s="1317"/>
      <c r="X94" s="1317"/>
      <c r="Y94" s="1317"/>
      <c r="Z94" s="1317"/>
      <c r="AA94" s="1317"/>
      <c r="AB94" s="1317"/>
    </row>
    <row r="95" spans="1:28" ht="12" customHeight="1">
      <c r="A95" s="1"/>
      <c r="B95" s="1"/>
      <c r="C95" s="1"/>
      <c r="D95" s="1"/>
      <c r="E95" s="1"/>
      <c r="F95" s="1084" t="s">
        <v>678</v>
      </c>
      <c r="G95" s="1085"/>
      <c r="H95" s="1085"/>
      <c r="I95" s="1085"/>
      <c r="J95" s="1085"/>
      <c r="K95" s="1085"/>
      <c r="L95" s="1085"/>
      <c r="M95" s="1085"/>
      <c r="N95" s="1085"/>
      <c r="O95" s="1085"/>
      <c r="P95" s="1085"/>
      <c r="Q95" s="1085"/>
      <c r="R95" s="1085"/>
      <c r="S95" s="1085"/>
      <c r="T95" s="1085"/>
      <c r="U95" s="1085"/>
      <c r="V95" s="1085"/>
      <c r="W95" s="1085"/>
      <c r="X95" s="1085"/>
      <c r="Y95" s="1085"/>
      <c r="Z95" s="1085"/>
      <c r="AA95" s="1085"/>
      <c r="AB95" s="1085"/>
    </row>
    <row r="96" spans="1:28" ht="18" customHeight="1">
      <c r="A96" s="1"/>
      <c r="B96" s="1"/>
      <c r="C96" s="1"/>
      <c r="D96" s="1"/>
      <c r="E96" s="1"/>
      <c r="F96" s="1"/>
      <c r="G96" s="1"/>
      <c r="H96" s="131" t="s">
        <v>679</v>
      </c>
      <c r="I96" s="1"/>
      <c r="J96" s="1"/>
      <c r="K96" s="1"/>
      <c r="L96" s="131" t="s">
        <v>676</v>
      </c>
      <c r="M96" s="1"/>
      <c r="N96" s="131" t="s">
        <v>233</v>
      </c>
      <c r="O96" s="1"/>
      <c r="P96" s="132">
        <v>43465</v>
      </c>
      <c r="Q96" s="1"/>
      <c r="R96" s="132">
        <v>43373</v>
      </c>
      <c r="S96" s="1"/>
      <c r="T96" s="131" t="s">
        <v>677</v>
      </c>
      <c r="U96" s="1"/>
      <c r="V96" s="1316" t="s">
        <v>591</v>
      </c>
      <c r="W96" s="1317"/>
      <c r="X96" s="1317"/>
      <c r="Y96" s="1317"/>
      <c r="Z96" s="1317"/>
      <c r="AA96" s="1317"/>
      <c r="AB96" s="1317"/>
    </row>
    <row r="97" spans="1:28" ht="11.1" customHeight="1">
      <c r="A97" s="1"/>
      <c r="B97" s="1"/>
      <c r="C97" s="1184" t="s">
        <v>680</v>
      </c>
      <c r="D97" s="1185"/>
      <c r="E97" s="1185"/>
      <c r="F97" s="1185"/>
      <c r="G97" s="1185"/>
      <c r="H97" s="1185"/>
      <c r="I97" s="1185"/>
      <c r="J97" s="1185"/>
      <c r="K97" s="1185"/>
      <c r="L97" s="1185"/>
      <c r="M97" s="1185"/>
      <c r="N97" s="1185"/>
      <c r="O97" s="1185"/>
      <c r="P97" s="1185"/>
      <c r="Q97" s="1185"/>
      <c r="R97" s="1185"/>
      <c r="S97" s="1185"/>
      <c r="T97" s="1185"/>
      <c r="U97" s="1185"/>
      <c r="V97" s="1185"/>
      <c r="W97" s="1185"/>
      <c r="X97" s="1185"/>
      <c r="Y97" s="1185"/>
      <c r="Z97" s="1185"/>
      <c r="AA97" s="1185"/>
      <c r="AB97" s="1185"/>
    </row>
    <row r="98" spans="1:28" ht="12" customHeight="1">
      <c r="A98" s="1"/>
      <c r="B98" s="1"/>
      <c r="C98" s="1"/>
      <c r="D98" s="1"/>
      <c r="E98" s="1"/>
      <c r="F98" s="1084" t="s">
        <v>681</v>
      </c>
      <c r="G98" s="1085"/>
      <c r="H98" s="1085"/>
      <c r="I98" s="1085"/>
      <c r="J98" s="1085"/>
      <c r="K98" s="1085"/>
      <c r="L98" s="1085"/>
      <c r="M98" s="1085"/>
      <c r="N98" s="1085"/>
      <c r="O98" s="1085"/>
      <c r="P98" s="1085"/>
      <c r="Q98" s="1085"/>
      <c r="R98" s="1085"/>
      <c r="S98" s="1085"/>
      <c r="T98" s="1085"/>
      <c r="U98" s="1085"/>
      <c r="V98" s="1085"/>
      <c r="W98" s="1085"/>
      <c r="X98" s="1085"/>
      <c r="Y98" s="1085"/>
      <c r="Z98" s="1085"/>
      <c r="AA98" s="1085"/>
      <c r="AB98" s="1085"/>
    </row>
    <row r="99" spans="1:28" ht="18" customHeight="1">
      <c r="A99" s="1"/>
      <c r="B99" s="1"/>
      <c r="C99" s="1"/>
      <c r="D99" s="1"/>
      <c r="E99" s="1"/>
      <c r="F99" s="1"/>
      <c r="G99" s="1"/>
      <c r="H99" s="131" t="s">
        <v>682</v>
      </c>
      <c r="I99" s="1"/>
      <c r="J99" s="1"/>
      <c r="K99" s="1"/>
      <c r="L99" s="131" t="s">
        <v>599</v>
      </c>
      <c r="M99" s="1"/>
      <c r="N99" s="131" t="s">
        <v>233</v>
      </c>
      <c r="O99" s="1"/>
      <c r="P99" s="132">
        <v>43465</v>
      </c>
      <c r="Q99" s="1"/>
      <c r="R99" s="132">
        <v>43373</v>
      </c>
      <c r="S99" s="1"/>
      <c r="T99" s="131" t="s">
        <v>510</v>
      </c>
      <c r="U99" s="1"/>
      <c r="V99" s="1316" t="s">
        <v>591</v>
      </c>
      <c r="W99" s="1317"/>
      <c r="X99" s="1317"/>
      <c r="Y99" s="1317"/>
      <c r="Z99" s="1317"/>
      <c r="AA99" s="1317"/>
      <c r="AB99" s="1317"/>
    </row>
    <row r="100" spans="1:28" ht="18" customHeight="1">
      <c r="A100" s="1"/>
      <c r="B100" s="1"/>
      <c r="C100" s="1"/>
      <c r="D100" s="1"/>
      <c r="E100" s="1"/>
      <c r="F100" s="1"/>
      <c r="G100" s="1"/>
      <c r="H100" s="131" t="s">
        <v>682</v>
      </c>
      <c r="I100" s="1"/>
      <c r="J100" s="1"/>
      <c r="K100" s="1"/>
      <c r="L100" s="131" t="s">
        <v>599</v>
      </c>
      <c r="M100" s="1"/>
      <c r="N100" s="131" t="s">
        <v>233</v>
      </c>
      <c r="O100" s="1"/>
      <c r="P100" s="132">
        <v>43462</v>
      </c>
      <c r="Q100" s="1"/>
      <c r="R100" s="132">
        <v>43373</v>
      </c>
      <c r="S100" s="1"/>
      <c r="T100" s="131" t="s">
        <v>590</v>
      </c>
      <c r="U100" s="1"/>
      <c r="V100" s="1316" t="s">
        <v>591</v>
      </c>
      <c r="W100" s="1317"/>
      <c r="X100" s="1317"/>
      <c r="Y100" s="1317"/>
      <c r="Z100" s="1317"/>
      <c r="AA100" s="1317"/>
      <c r="AB100" s="1317"/>
    </row>
    <row r="101" spans="1:28" ht="12" customHeight="1">
      <c r="A101" s="1"/>
      <c r="B101" s="1"/>
      <c r="C101" s="1"/>
      <c r="D101" s="1"/>
      <c r="E101" s="1"/>
      <c r="F101" s="1084" t="s">
        <v>683</v>
      </c>
      <c r="G101" s="1085"/>
      <c r="H101" s="1085"/>
      <c r="I101" s="1085"/>
      <c r="J101" s="1085"/>
      <c r="K101" s="1085"/>
      <c r="L101" s="1085"/>
      <c r="M101" s="1085"/>
      <c r="N101" s="1085"/>
      <c r="O101" s="1085"/>
      <c r="P101" s="1085"/>
      <c r="Q101" s="1085"/>
      <c r="R101" s="1085"/>
      <c r="S101" s="1085"/>
      <c r="T101" s="1085"/>
      <c r="U101" s="1085"/>
      <c r="V101" s="1085"/>
      <c r="W101" s="1085"/>
      <c r="X101" s="1085"/>
      <c r="Y101" s="1085"/>
      <c r="Z101" s="1085"/>
      <c r="AA101" s="1085"/>
      <c r="AB101" s="1085"/>
    </row>
    <row r="102" spans="1:28" ht="18" customHeight="1">
      <c r="A102" s="1"/>
      <c r="B102" s="1"/>
      <c r="C102" s="1"/>
      <c r="D102" s="1"/>
      <c r="E102" s="1"/>
      <c r="F102" s="1"/>
      <c r="G102" s="1"/>
      <c r="H102" s="131" t="s">
        <v>684</v>
      </c>
      <c r="I102" s="1"/>
      <c r="J102" s="1"/>
      <c r="K102" s="1"/>
      <c r="L102" s="131" t="s">
        <v>599</v>
      </c>
      <c r="M102" s="1"/>
      <c r="N102" s="131" t="s">
        <v>233</v>
      </c>
      <c r="O102" s="1"/>
      <c r="P102" s="132">
        <v>43465</v>
      </c>
      <c r="Q102" s="1"/>
      <c r="R102" s="132">
        <v>43373</v>
      </c>
      <c r="S102" s="1"/>
      <c r="T102" s="131" t="s">
        <v>510</v>
      </c>
      <c r="U102" s="1"/>
      <c r="V102" s="1316" t="s">
        <v>591</v>
      </c>
      <c r="W102" s="1317"/>
      <c r="X102" s="1317"/>
      <c r="Y102" s="1317"/>
      <c r="Z102" s="1317"/>
      <c r="AA102" s="1317"/>
      <c r="AB102" s="1317"/>
    </row>
    <row r="103" spans="1:28" ht="18" customHeight="1">
      <c r="A103" s="1"/>
      <c r="B103" s="1"/>
      <c r="C103" s="1"/>
      <c r="D103" s="1"/>
      <c r="E103" s="1"/>
      <c r="F103" s="1"/>
      <c r="G103" s="1"/>
      <c r="H103" s="131" t="s">
        <v>684</v>
      </c>
      <c r="I103" s="1"/>
      <c r="J103" s="1"/>
      <c r="K103" s="1"/>
      <c r="L103" s="131" t="s">
        <v>599</v>
      </c>
      <c r="M103" s="1"/>
      <c r="N103" s="131" t="s">
        <v>233</v>
      </c>
      <c r="O103" s="1"/>
      <c r="P103" s="132">
        <v>43462</v>
      </c>
      <c r="Q103" s="1"/>
      <c r="R103" s="132">
        <v>43373</v>
      </c>
      <c r="S103" s="1"/>
      <c r="T103" s="131" t="s">
        <v>590</v>
      </c>
      <c r="U103" s="1"/>
      <c r="V103" s="1316" t="s">
        <v>591</v>
      </c>
      <c r="W103" s="1317"/>
      <c r="X103" s="1317"/>
      <c r="Y103" s="1317"/>
      <c r="Z103" s="1317"/>
      <c r="AA103" s="1317"/>
      <c r="AB103" s="1317"/>
    </row>
    <row r="104" spans="1:28" ht="11.1" customHeight="1">
      <c r="A104" s="1"/>
      <c r="B104" s="1"/>
      <c r="C104" s="1184" t="s">
        <v>685</v>
      </c>
      <c r="D104" s="1185"/>
      <c r="E104" s="1185"/>
      <c r="F104" s="1185"/>
      <c r="G104" s="1185"/>
      <c r="H104" s="1185"/>
      <c r="I104" s="1185"/>
      <c r="J104" s="1185"/>
      <c r="K104" s="1185"/>
      <c r="L104" s="1185"/>
      <c r="M104" s="1185"/>
      <c r="N104" s="1185"/>
      <c r="O104" s="1185"/>
      <c r="P104" s="1185"/>
      <c r="Q104" s="1185"/>
      <c r="R104" s="1185"/>
      <c r="S104" s="1185"/>
      <c r="T104" s="1185"/>
      <c r="U104" s="1185"/>
      <c r="V104" s="1185"/>
      <c r="W104" s="1185"/>
      <c r="X104" s="1185"/>
      <c r="Y104" s="1185"/>
      <c r="Z104" s="1185"/>
      <c r="AA104" s="1185"/>
      <c r="AB104" s="1185"/>
    </row>
    <row r="105" spans="1:28" ht="12" customHeight="1">
      <c r="A105" s="1"/>
      <c r="B105" s="1"/>
      <c r="C105" s="1"/>
      <c r="D105" s="1"/>
      <c r="E105" s="1"/>
      <c r="F105" s="1084" t="s">
        <v>686</v>
      </c>
      <c r="G105" s="1085"/>
      <c r="H105" s="1085"/>
      <c r="I105" s="1085"/>
      <c r="J105" s="1085"/>
      <c r="K105" s="1085"/>
      <c r="L105" s="1085"/>
      <c r="M105" s="1085"/>
      <c r="N105" s="1085"/>
      <c r="O105" s="1085"/>
      <c r="P105" s="1085"/>
      <c r="Q105" s="1085"/>
      <c r="R105" s="1085"/>
      <c r="S105" s="1085"/>
      <c r="T105" s="1085"/>
      <c r="U105" s="1085"/>
      <c r="V105" s="1085"/>
      <c r="W105" s="1085"/>
      <c r="X105" s="1085"/>
      <c r="Y105" s="1085"/>
      <c r="Z105" s="1085"/>
      <c r="AA105" s="1085"/>
      <c r="AB105" s="1085"/>
    </row>
    <row r="106" spans="1:28" ht="18" customHeight="1">
      <c r="A106" s="1"/>
      <c r="B106" s="1"/>
      <c r="C106" s="1"/>
      <c r="D106" s="1"/>
      <c r="E106" s="1"/>
      <c r="F106" s="1"/>
      <c r="G106" s="1"/>
      <c r="H106" s="131" t="s">
        <v>687</v>
      </c>
      <c r="I106" s="1"/>
      <c r="J106" s="1"/>
      <c r="K106" s="1"/>
      <c r="L106" s="131" t="s">
        <v>599</v>
      </c>
      <c r="M106" s="1"/>
      <c r="N106" s="131" t="s">
        <v>233</v>
      </c>
      <c r="O106" s="1"/>
      <c r="P106" s="132">
        <v>43465</v>
      </c>
      <c r="Q106" s="1"/>
      <c r="R106" s="132">
        <v>43373</v>
      </c>
      <c r="S106" s="1"/>
      <c r="T106" s="131" t="s">
        <v>510</v>
      </c>
      <c r="U106" s="1"/>
      <c r="V106" s="1316" t="s">
        <v>591</v>
      </c>
      <c r="W106" s="1317"/>
      <c r="X106" s="1317"/>
      <c r="Y106" s="1317"/>
      <c r="Z106" s="1317"/>
      <c r="AA106" s="1317"/>
      <c r="AB106" s="1317"/>
    </row>
    <row r="107" spans="1:28" ht="18" customHeight="1">
      <c r="A107" s="1"/>
      <c r="B107" s="1"/>
      <c r="C107" s="1"/>
      <c r="D107" s="1"/>
      <c r="E107" s="1"/>
      <c r="F107" s="1"/>
      <c r="G107" s="1"/>
      <c r="H107" s="131" t="s">
        <v>688</v>
      </c>
      <c r="I107" s="1"/>
      <c r="J107" s="1"/>
      <c r="K107" s="1"/>
      <c r="L107" s="131" t="s">
        <v>599</v>
      </c>
      <c r="M107" s="1"/>
      <c r="N107" s="131" t="s">
        <v>233</v>
      </c>
      <c r="O107" s="1"/>
      <c r="P107" s="132">
        <v>43465</v>
      </c>
      <c r="Q107" s="1"/>
      <c r="R107" s="132">
        <v>43373</v>
      </c>
      <c r="S107" s="1"/>
      <c r="T107" s="131" t="s">
        <v>510</v>
      </c>
      <c r="U107" s="1"/>
      <c r="V107" s="1316" t="s">
        <v>591</v>
      </c>
      <c r="W107" s="1317"/>
      <c r="X107" s="1317"/>
      <c r="Y107" s="1317"/>
      <c r="Z107" s="1317"/>
      <c r="AA107" s="1317"/>
      <c r="AB107" s="1317"/>
    </row>
    <row r="108" spans="1:28" ht="18" customHeight="1">
      <c r="A108" s="1"/>
      <c r="B108" s="1"/>
      <c r="C108" s="1"/>
      <c r="D108" s="1"/>
      <c r="E108" s="1"/>
      <c r="F108" s="1"/>
      <c r="G108" s="1"/>
      <c r="H108" s="131" t="s">
        <v>687</v>
      </c>
      <c r="I108" s="1"/>
      <c r="J108" s="1"/>
      <c r="K108" s="1"/>
      <c r="L108" s="131" t="s">
        <v>599</v>
      </c>
      <c r="M108" s="1"/>
      <c r="N108" s="131" t="s">
        <v>233</v>
      </c>
      <c r="O108" s="1"/>
      <c r="P108" s="132">
        <v>43462</v>
      </c>
      <c r="Q108" s="1"/>
      <c r="R108" s="132">
        <v>43373</v>
      </c>
      <c r="S108" s="1"/>
      <c r="T108" s="131" t="s">
        <v>590</v>
      </c>
      <c r="U108" s="1"/>
      <c r="V108" s="1316" t="s">
        <v>591</v>
      </c>
      <c r="W108" s="1317"/>
      <c r="X108" s="1317"/>
      <c r="Y108" s="1317"/>
      <c r="Z108" s="1317"/>
      <c r="AA108" s="1317"/>
      <c r="AB108" s="1317"/>
    </row>
    <row r="109" spans="1:28" ht="18" customHeight="1">
      <c r="A109" s="1"/>
      <c r="B109" s="1"/>
      <c r="C109" s="1"/>
      <c r="D109" s="1"/>
      <c r="E109" s="1"/>
      <c r="F109" s="1"/>
      <c r="G109" s="1"/>
      <c r="H109" s="131" t="s">
        <v>688</v>
      </c>
      <c r="I109" s="1"/>
      <c r="J109" s="1"/>
      <c r="K109" s="1"/>
      <c r="L109" s="131" t="s">
        <v>599</v>
      </c>
      <c r="M109" s="1"/>
      <c r="N109" s="131" t="s">
        <v>233</v>
      </c>
      <c r="O109" s="1"/>
      <c r="P109" s="132">
        <v>43462</v>
      </c>
      <c r="Q109" s="1"/>
      <c r="R109" s="132">
        <v>43373</v>
      </c>
      <c r="S109" s="1"/>
      <c r="T109" s="131" t="s">
        <v>590</v>
      </c>
      <c r="U109" s="1"/>
      <c r="V109" s="1316" t="s">
        <v>591</v>
      </c>
      <c r="W109" s="1317"/>
      <c r="X109" s="1317"/>
      <c r="Y109" s="1317"/>
      <c r="Z109" s="1317"/>
      <c r="AA109" s="1317"/>
      <c r="AB109" s="1317"/>
    </row>
    <row r="110" spans="1:28" ht="12" customHeight="1">
      <c r="A110" s="1"/>
      <c r="B110" s="1"/>
      <c r="C110" s="1"/>
      <c r="D110" s="1"/>
      <c r="E110" s="1"/>
      <c r="F110" s="1084" t="s">
        <v>689</v>
      </c>
      <c r="G110" s="1085"/>
      <c r="H110" s="1085"/>
      <c r="I110" s="1085"/>
      <c r="J110" s="1085"/>
      <c r="K110" s="1085"/>
      <c r="L110" s="1085"/>
      <c r="M110" s="1085"/>
      <c r="N110" s="1085"/>
      <c r="O110" s="1085"/>
      <c r="P110" s="1085"/>
      <c r="Q110" s="1085"/>
      <c r="R110" s="1085"/>
      <c r="S110" s="1085"/>
      <c r="T110" s="1085"/>
      <c r="U110" s="1085"/>
      <c r="V110" s="1085"/>
      <c r="W110" s="1085"/>
      <c r="X110" s="1085"/>
      <c r="Y110" s="1085"/>
      <c r="Z110" s="1085"/>
      <c r="AA110" s="1085"/>
      <c r="AB110" s="1085"/>
    </row>
    <row r="111" spans="1:28" ht="18" customHeight="1">
      <c r="A111" s="1"/>
      <c r="B111" s="1"/>
      <c r="C111" s="1"/>
      <c r="D111" s="1"/>
      <c r="E111" s="1"/>
      <c r="F111" s="1"/>
      <c r="G111" s="1"/>
      <c r="H111" s="131" t="s">
        <v>690</v>
      </c>
      <c r="I111" s="1"/>
      <c r="J111" s="1"/>
      <c r="K111" s="1"/>
      <c r="L111" s="131" t="s">
        <v>599</v>
      </c>
      <c r="M111" s="1"/>
      <c r="N111" s="131" t="s">
        <v>233</v>
      </c>
      <c r="O111" s="1"/>
      <c r="P111" s="132">
        <v>43465</v>
      </c>
      <c r="Q111" s="1"/>
      <c r="R111" s="132">
        <v>43373</v>
      </c>
      <c r="S111" s="1"/>
      <c r="T111" s="131" t="s">
        <v>510</v>
      </c>
      <c r="U111" s="1"/>
      <c r="V111" s="1316" t="s">
        <v>591</v>
      </c>
      <c r="W111" s="1317"/>
      <c r="X111" s="1317"/>
      <c r="Y111" s="1317"/>
      <c r="Z111" s="1317"/>
      <c r="AA111" s="1317"/>
      <c r="AB111" s="1317"/>
    </row>
    <row r="112" spans="1:28" ht="18" customHeight="1">
      <c r="A112" s="1"/>
      <c r="B112" s="1"/>
      <c r="C112" s="1"/>
      <c r="D112" s="1"/>
      <c r="E112" s="1"/>
      <c r="F112" s="1"/>
      <c r="G112" s="1"/>
      <c r="H112" s="131" t="s">
        <v>691</v>
      </c>
      <c r="I112" s="1"/>
      <c r="J112" s="1"/>
      <c r="K112" s="1"/>
      <c r="L112" s="131" t="s">
        <v>599</v>
      </c>
      <c r="M112" s="1"/>
      <c r="N112" s="131" t="s">
        <v>233</v>
      </c>
      <c r="O112" s="1"/>
      <c r="P112" s="132">
        <v>43465</v>
      </c>
      <c r="Q112" s="1"/>
      <c r="R112" s="132">
        <v>43373</v>
      </c>
      <c r="S112" s="1"/>
      <c r="T112" s="131" t="s">
        <v>510</v>
      </c>
      <c r="U112" s="1"/>
      <c r="V112" s="1316" t="s">
        <v>591</v>
      </c>
      <c r="W112" s="1317"/>
      <c r="X112" s="1317"/>
      <c r="Y112" s="1317"/>
      <c r="Z112" s="1317"/>
      <c r="AA112" s="1317"/>
      <c r="AB112" s="1317"/>
    </row>
    <row r="113" spans="1:28" ht="18" customHeight="1">
      <c r="A113" s="1"/>
      <c r="B113" s="1"/>
      <c r="C113" s="1"/>
      <c r="D113" s="1"/>
      <c r="E113" s="1"/>
      <c r="F113" s="1"/>
      <c r="G113" s="1"/>
      <c r="H113" s="131" t="s">
        <v>690</v>
      </c>
      <c r="I113" s="1"/>
      <c r="J113" s="1"/>
      <c r="K113" s="1"/>
      <c r="L113" s="131" t="s">
        <v>599</v>
      </c>
      <c r="M113" s="1"/>
      <c r="N113" s="131" t="s">
        <v>233</v>
      </c>
      <c r="O113" s="1"/>
      <c r="P113" s="132">
        <v>43462</v>
      </c>
      <c r="Q113" s="1"/>
      <c r="R113" s="132">
        <v>43373</v>
      </c>
      <c r="S113" s="1"/>
      <c r="T113" s="131" t="s">
        <v>590</v>
      </c>
      <c r="U113" s="1"/>
      <c r="V113" s="1316" t="s">
        <v>591</v>
      </c>
      <c r="W113" s="1317"/>
      <c r="X113" s="1317"/>
      <c r="Y113" s="1317"/>
      <c r="Z113" s="1317"/>
      <c r="AA113" s="1317"/>
      <c r="AB113" s="1317"/>
    </row>
    <row r="114" spans="1:28" ht="18" customHeight="1">
      <c r="A114" s="1"/>
      <c r="B114" s="1"/>
      <c r="C114" s="1"/>
      <c r="D114" s="1"/>
      <c r="E114" s="1"/>
      <c r="F114" s="1"/>
      <c r="G114" s="1"/>
      <c r="H114" s="131" t="s">
        <v>691</v>
      </c>
      <c r="I114" s="1"/>
      <c r="J114" s="1"/>
      <c r="K114" s="1"/>
      <c r="L114" s="131" t="s">
        <v>599</v>
      </c>
      <c r="M114" s="1"/>
      <c r="N114" s="131" t="s">
        <v>233</v>
      </c>
      <c r="O114" s="1"/>
      <c r="P114" s="132">
        <v>43462</v>
      </c>
      <c r="Q114" s="1"/>
      <c r="R114" s="132">
        <v>43373</v>
      </c>
      <c r="S114" s="1"/>
      <c r="T114" s="131" t="s">
        <v>590</v>
      </c>
      <c r="U114" s="1"/>
      <c r="V114" s="1316" t="s">
        <v>591</v>
      </c>
      <c r="W114" s="1317"/>
      <c r="X114" s="1317"/>
      <c r="Y114" s="1317"/>
      <c r="Z114" s="1317"/>
      <c r="AA114" s="1317"/>
      <c r="AB114" s="1317"/>
    </row>
    <row r="115" spans="1:28" ht="12" customHeight="1">
      <c r="A115" s="1"/>
      <c r="B115" s="1"/>
      <c r="C115" s="1"/>
      <c r="D115" s="1"/>
      <c r="E115" s="1"/>
      <c r="F115" s="1084" t="s">
        <v>692</v>
      </c>
      <c r="G115" s="1085"/>
      <c r="H115" s="1085"/>
      <c r="I115" s="1085"/>
      <c r="J115" s="1085"/>
      <c r="K115" s="1085"/>
      <c r="L115" s="1085"/>
      <c r="M115" s="1085"/>
      <c r="N115" s="1085"/>
      <c r="O115" s="1085"/>
      <c r="P115" s="1085"/>
      <c r="Q115" s="1085"/>
      <c r="R115" s="1085"/>
      <c r="S115" s="1085"/>
      <c r="T115" s="1085"/>
      <c r="U115" s="1085"/>
      <c r="V115" s="1085"/>
      <c r="W115" s="1085"/>
      <c r="X115" s="1085"/>
      <c r="Y115" s="1085"/>
      <c r="Z115" s="1085"/>
      <c r="AA115" s="1085"/>
      <c r="AB115" s="1085"/>
    </row>
    <row r="116" spans="1:28" ht="18" customHeight="1">
      <c r="A116" s="1"/>
      <c r="B116" s="1"/>
      <c r="C116" s="1"/>
      <c r="D116" s="1"/>
      <c r="E116" s="1"/>
      <c r="F116" s="1"/>
      <c r="G116" s="1"/>
      <c r="H116" s="131" t="s">
        <v>693</v>
      </c>
      <c r="I116" s="1"/>
      <c r="J116" s="1"/>
      <c r="K116" s="1"/>
      <c r="L116" s="131" t="s">
        <v>599</v>
      </c>
      <c r="M116" s="1"/>
      <c r="N116" s="131" t="s">
        <v>233</v>
      </c>
      <c r="O116" s="1"/>
      <c r="P116" s="132">
        <v>43465</v>
      </c>
      <c r="Q116" s="1"/>
      <c r="R116" s="132">
        <v>43373</v>
      </c>
      <c r="S116" s="1"/>
      <c r="T116" s="131" t="s">
        <v>510</v>
      </c>
      <c r="U116" s="1"/>
      <c r="V116" s="1316" t="s">
        <v>591</v>
      </c>
      <c r="W116" s="1317"/>
      <c r="X116" s="1317"/>
      <c r="Y116" s="1317"/>
      <c r="Z116" s="1317"/>
      <c r="AA116" s="1317"/>
      <c r="AB116" s="1317"/>
    </row>
    <row r="117" spans="1:28" ht="18" customHeight="1">
      <c r="A117" s="1"/>
      <c r="B117" s="1"/>
      <c r="C117" s="1"/>
      <c r="D117" s="1"/>
      <c r="E117" s="1"/>
      <c r="F117" s="1"/>
      <c r="G117" s="1"/>
      <c r="H117" s="131" t="s">
        <v>694</v>
      </c>
      <c r="I117" s="1"/>
      <c r="J117" s="1"/>
      <c r="K117" s="1"/>
      <c r="L117" s="131" t="s">
        <v>599</v>
      </c>
      <c r="M117" s="1"/>
      <c r="N117" s="131" t="s">
        <v>233</v>
      </c>
      <c r="O117" s="1"/>
      <c r="P117" s="132">
        <v>43465</v>
      </c>
      <c r="Q117" s="1"/>
      <c r="R117" s="132">
        <v>43373</v>
      </c>
      <c r="S117" s="1"/>
      <c r="T117" s="131" t="s">
        <v>510</v>
      </c>
      <c r="U117" s="1"/>
      <c r="V117" s="1316" t="s">
        <v>591</v>
      </c>
      <c r="W117" s="1317"/>
      <c r="X117" s="1317"/>
      <c r="Y117" s="1317"/>
      <c r="Z117" s="1317"/>
      <c r="AA117" s="1317"/>
      <c r="AB117" s="1317"/>
    </row>
    <row r="118" spans="1:28" ht="18" customHeight="1">
      <c r="A118" s="1"/>
      <c r="B118" s="1"/>
      <c r="C118" s="1"/>
      <c r="D118" s="1"/>
      <c r="E118" s="1"/>
      <c r="F118" s="1"/>
      <c r="G118" s="1"/>
      <c r="H118" s="131" t="s">
        <v>693</v>
      </c>
      <c r="I118" s="1"/>
      <c r="J118" s="1"/>
      <c r="K118" s="1"/>
      <c r="L118" s="131" t="s">
        <v>599</v>
      </c>
      <c r="M118" s="1"/>
      <c r="N118" s="131" t="s">
        <v>233</v>
      </c>
      <c r="O118" s="1"/>
      <c r="P118" s="132">
        <v>43465</v>
      </c>
      <c r="Q118" s="1"/>
      <c r="R118" s="132">
        <v>43373</v>
      </c>
      <c r="S118" s="1"/>
      <c r="T118" s="131" t="s">
        <v>677</v>
      </c>
      <c r="U118" s="1"/>
      <c r="V118" s="1316" t="s">
        <v>591</v>
      </c>
      <c r="W118" s="1317"/>
      <c r="X118" s="1317"/>
      <c r="Y118" s="1317"/>
      <c r="Z118" s="1317"/>
      <c r="AA118" s="1317"/>
      <c r="AB118" s="1317"/>
    </row>
    <row r="119" spans="1:28" ht="18" customHeight="1">
      <c r="A119" s="1"/>
      <c r="B119" s="1"/>
      <c r="C119" s="1"/>
      <c r="D119" s="1"/>
      <c r="E119" s="1"/>
      <c r="F119" s="1"/>
      <c r="G119" s="1"/>
      <c r="H119" s="131" t="s">
        <v>694</v>
      </c>
      <c r="I119" s="1"/>
      <c r="J119" s="1"/>
      <c r="K119" s="1"/>
      <c r="L119" s="131" t="s">
        <v>599</v>
      </c>
      <c r="M119" s="1"/>
      <c r="N119" s="131" t="s">
        <v>233</v>
      </c>
      <c r="O119" s="1"/>
      <c r="P119" s="132">
        <v>43465</v>
      </c>
      <c r="Q119" s="1"/>
      <c r="R119" s="132">
        <v>43373</v>
      </c>
      <c r="S119" s="1"/>
      <c r="T119" s="131" t="s">
        <v>677</v>
      </c>
      <c r="U119" s="1"/>
      <c r="V119" s="1316" t="s">
        <v>591</v>
      </c>
      <c r="W119" s="1317"/>
      <c r="X119" s="1317"/>
      <c r="Y119" s="1317"/>
      <c r="Z119" s="1317"/>
      <c r="AA119" s="1317"/>
      <c r="AB119" s="1317"/>
    </row>
    <row r="120" spans="1:28" ht="11.1" customHeight="1">
      <c r="A120" s="1"/>
      <c r="B120" s="1"/>
      <c r="C120" s="1184" t="s">
        <v>695</v>
      </c>
      <c r="D120" s="1185"/>
      <c r="E120" s="1185"/>
      <c r="F120" s="1185"/>
      <c r="G120" s="1185"/>
      <c r="H120" s="1185"/>
      <c r="I120" s="1185"/>
      <c r="J120" s="1185"/>
      <c r="K120" s="1185"/>
      <c r="L120" s="1185"/>
      <c r="M120" s="1185"/>
      <c r="N120" s="1185"/>
      <c r="O120" s="1185"/>
      <c r="P120" s="1185"/>
      <c r="Q120" s="1185"/>
      <c r="R120" s="1185"/>
      <c r="S120" s="1185"/>
      <c r="T120" s="1185"/>
      <c r="U120" s="1185"/>
      <c r="V120" s="1185"/>
      <c r="W120" s="1185"/>
      <c r="X120" s="1185"/>
      <c r="Y120" s="1185"/>
      <c r="Z120" s="1185"/>
      <c r="AA120" s="1185"/>
      <c r="AB120" s="1185"/>
    </row>
    <row r="121" spans="1:28" ht="12" customHeight="1">
      <c r="A121" s="1"/>
      <c r="B121" s="1"/>
      <c r="C121" s="1"/>
      <c r="D121" s="1"/>
      <c r="E121" s="1"/>
      <c r="F121" s="1084" t="s">
        <v>696</v>
      </c>
      <c r="G121" s="1085"/>
      <c r="H121" s="1085"/>
      <c r="I121" s="1085"/>
      <c r="J121" s="1085"/>
      <c r="K121" s="1085"/>
      <c r="L121" s="1085"/>
      <c r="M121" s="1085"/>
      <c r="N121" s="1085"/>
      <c r="O121" s="1085"/>
      <c r="P121" s="1085"/>
      <c r="Q121" s="1085"/>
      <c r="R121" s="1085"/>
      <c r="S121" s="1085"/>
      <c r="T121" s="1085"/>
      <c r="U121" s="1085"/>
      <c r="V121" s="1085"/>
      <c r="W121" s="1085"/>
      <c r="X121" s="1085"/>
      <c r="Y121" s="1085"/>
      <c r="Z121" s="1085"/>
      <c r="AA121" s="1085"/>
      <c r="AB121" s="1085"/>
    </row>
    <row r="122" spans="1:28" ht="18" customHeight="1">
      <c r="A122" s="1"/>
      <c r="B122" s="1"/>
      <c r="C122" s="1"/>
      <c r="D122" s="1"/>
      <c r="E122" s="1"/>
      <c r="F122" s="1"/>
      <c r="G122" s="1"/>
      <c r="H122" s="131" t="s">
        <v>697</v>
      </c>
      <c r="I122" s="1"/>
      <c r="J122" s="1"/>
      <c r="K122" s="1"/>
      <c r="L122" s="131" t="s">
        <v>621</v>
      </c>
      <c r="M122" s="1"/>
      <c r="N122" s="131" t="s">
        <v>233</v>
      </c>
      <c r="O122" s="1"/>
      <c r="P122" s="132">
        <v>43465</v>
      </c>
      <c r="Q122" s="1"/>
      <c r="R122" s="132">
        <v>43373</v>
      </c>
      <c r="S122" s="1"/>
      <c r="T122" s="131" t="s">
        <v>510</v>
      </c>
      <c r="U122" s="1"/>
      <c r="V122" s="1316" t="s">
        <v>591</v>
      </c>
      <c r="W122" s="1317"/>
      <c r="X122" s="1317"/>
      <c r="Y122" s="1317"/>
      <c r="Z122" s="1317"/>
      <c r="AA122" s="1317"/>
      <c r="AB122" s="1317"/>
    </row>
    <row r="123" spans="1:28" ht="11.1" customHeight="1">
      <c r="A123" s="1"/>
      <c r="B123" s="1"/>
      <c r="C123" s="1184" t="s">
        <v>698</v>
      </c>
      <c r="D123" s="1185"/>
      <c r="E123" s="1185"/>
      <c r="F123" s="1185"/>
      <c r="G123" s="1185"/>
      <c r="H123" s="1185"/>
      <c r="I123" s="1185"/>
      <c r="J123" s="1185"/>
      <c r="K123" s="1185"/>
      <c r="L123" s="1185"/>
      <c r="M123" s="1185"/>
      <c r="N123" s="1185"/>
      <c r="O123" s="1185"/>
      <c r="P123" s="1185"/>
      <c r="Q123" s="1185"/>
      <c r="R123" s="1185"/>
      <c r="S123" s="1185"/>
      <c r="T123" s="1185"/>
      <c r="U123" s="1185"/>
      <c r="V123" s="1185"/>
      <c r="W123" s="1185"/>
      <c r="X123" s="1185"/>
      <c r="Y123" s="1185"/>
      <c r="Z123" s="1185"/>
      <c r="AA123" s="1185"/>
      <c r="AB123" s="1185"/>
    </row>
    <row r="124" spans="1:28" ht="12" customHeight="1">
      <c r="A124" s="1"/>
      <c r="B124" s="1"/>
      <c r="C124" s="1"/>
      <c r="D124" s="1"/>
      <c r="E124" s="1"/>
      <c r="F124" s="1084" t="s">
        <v>699</v>
      </c>
      <c r="G124" s="1085"/>
      <c r="H124" s="1085"/>
      <c r="I124" s="1085"/>
      <c r="J124" s="1085"/>
      <c r="K124" s="1085"/>
      <c r="L124" s="1085"/>
      <c r="M124" s="1085"/>
      <c r="N124" s="1085"/>
      <c r="O124" s="1085"/>
      <c r="P124" s="1085"/>
      <c r="Q124" s="1085"/>
      <c r="R124" s="1085"/>
      <c r="S124" s="1085"/>
      <c r="T124" s="1085"/>
      <c r="U124" s="1085"/>
      <c r="V124" s="1085"/>
      <c r="W124" s="1085"/>
      <c r="X124" s="1085"/>
      <c r="Y124" s="1085"/>
      <c r="Z124" s="1085"/>
      <c r="AA124" s="1085"/>
      <c r="AB124" s="1085"/>
    </row>
    <row r="125" spans="1:28" ht="18" customHeight="1">
      <c r="A125" s="1"/>
      <c r="B125" s="1"/>
      <c r="C125" s="1"/>
      <c r="D125" s="1"/>
      <c r="E125" s="1"/>
      <c r="F125" s="1"/>
      <c r="G125" s="1"/>
      <c r="H125" s="131" t="s">
        <v>700</v>
      </c>
      <c r="I125" s="1"/>
      <c r="J125" s="1"/>
      <c r="K125" s="1"/>
      <c r="L125" s="131" t="s">
        <v>676</v>
      </c>
      <c r="M125" s="1"/>
      <c r="N125" s="131" t="s">
        <v>233</v>
      </c>
      <c r="O125" s="1"/>
      <c r="P125" s="132">
        <v>43465</v>
      </c>
      <c r="Q125" s="1"/>
      <c r="R125" s="132">
        <v>43373</v>
      </c>
      <c r="S125" s="1"/>
      <c r="T125" s="131" t="s">
        <v>510</v>
      </c>
      <c r="U125" s="1"/>
      <c r="V125" s="1316" t="s">
        <v>591</v>
      </c>
      <c r="W125" s="1317"/>
      <c r="X125" s="1317"/>
      <c r="Y125" s="1317"/>
      <c r="Z125" s="1317"/>
      <c r="AA125" s="1317"/>
      <c r="AB125" s="1317"/>
    </row>
    <row r="126" spans="1:28" ht="11.1" customHeight="1">
      <c r="A126" s="1"/>
      <c r="B126" s="1"/>
      <c r="C126" s="1184" t="s">
        <v>701</v>
      </c>
      <c r="D126" s="1185"/>
      <c r="E126" s="1185"/>
      <c r="F126" s="1185"/>
      <c r="G126" s="1185"/>
      <c r="H126" s="1185"/>
      <c r="I126" s="1185"/>
      <c r="J126" s="1185"/>
      <c r="K126" s="1185"/>
      <c r="L126" s="1185"/>
      <c r="M126" s="1185"/>
      <c r="N126" s="1185"/>
      <c r="O126" s="1185"/>
      <c r="P126" s="1185"/>
      <c r="Q126" s="1185"/>
      <c r="R126" s="1185"/>
      <c r="S126" s="1185"/>
      <c r="T126" s="1185"/>
      <c r="U126" s="1185"/>
      <c r="V126" s="1185"/>
      <c r="W126" s="1185"/>
      <c r="X126" s="1185"/>
      <c r="Y126" s="1185"/>
      <c r="Z126" s="1185"/>
      <c r="AA126" s="1185"/>
      <c r="AB126" s="1185"/>
    </row>
    <row r="127" spans="1:28" ht="12" customHeight="1">
      <c r="A127" s="1"/>
      <c r="B127" s="1"/>
      <c r="C127" s="1"/>
      <c r="D127" s="1"/>
      <c r="E127" s="1"/>
      <c r="F127" s="1084" t="s">
        <v>702</v>
      </c>
      <c r="G127" s="1085"/>
      <c r="H127" s="1085"/>
      <c r="I127" s="1085"/>
      <c r="J127" s="1085"/>
      <c r="K127" s="1085"/>
      <c r="L127" s="1085"/>
      <c r="M127" s="1085"/>
      <c r="N127" s="1085"/>
      <c r="O127" s="1085"/>
      <c r="P127" s="1085"/>
      <c r="Q127" s="1085"/>
      <c r="R127" s="1085"/>
      <c r="S127" s="1085"/>
      <c r="T127" s="1085"/>
      <c r="U127" s="1085"/>
      <c r="V127" s="1085"/>
      <c r="W127" s="1085"/>
      <c r="X127" s="1085"/>
      <c r="Y127" s="1085"/>
      <c r="Z127" s="1085"/>
      <c r="AA127" s="1085"/>
      <c r="AB127" s="1085"/>
    </row>
    <row r="128" spans="1:28" ht="18" customHeight="1">
      <c r="A128" s="1"/>
      <c r="B128" s="1"/>
      <c r="C128" s="1"/>
      <c r="D128" s="1"/>
      <c r="E128" s="1"/>
      <c r="F128" s="1"/>
      <c r="G128" s="1"/>
      <c r="H128" s="131" t="s">
        <v>703</v>
      </c>
      <c r="I128" s="1"/>
      <c r="J128" s="1"/>
      <c r="K128" s="1"/>
      <c r="L128" s="131" t="s">
        <v>599</v>
      </c>
      <c r="M128" s="1"/>
      <c r="N128" s="131" t="s">
        <v>233</v>
      </c>
      <c r="O128" s="1"/>
      <c r="P128" s="132">
        <v>43465</v>
      </c>
      <c r="Q128" s="1"/>
      <c r="R128" s="132">
        <v>43373</v>
      </c>
      <c r="S128" s="1"/>
      <c r="T128" s="131" t="s">
        <v>510</v>
      </c>
      <c r="U128" s="1"/>
      <c r="V128" s="1316" t="s">
        <v>591</v>
      </c>
      <c r="W128" s="1317"/>
      <c r="X128" s="1317"/>
      <c r="Y128" s="1317"/>
      <c r="Z128" s="1317"/>
      <c r="AA128" s="1317"/>
      <c r="AB128" s="1317"/>
    </row>
    <row r="129" spans="1:28" ht="18" customHeight="1">
      <c r="A129" s="1"/>
      <c r="B129" s="1"/>
      <c r="C129" s="1"/>
      <c r="D129" s="1"/>
      <c r="E129" s="1"/>
      <c r="F129" s="1"/>
      <c r="G129" s="1"/>
      <c r="H129" s="131" t="s">
        <v>703</v>
      </c>
      <c r="I129" s="1"/>
      <c r="J129" s="1"/>
      <c r="K129" s="1"/>
      <c r="L129" s="131" t="s">
        <v>589</v>
      </c>
      <c r="M129" s="1"/>
      <c r="N129" s="131" t="s">
        <v>233</v>
      </c>
      <c r="O129" s="1"/>
      <c r="P129" s="132">
        <v>43462</v>
      </c>
      <c r="Q129" s="1"/>
      <c r="R129" s="132">
        <v>43373</v>
      </c>
      <c r="S129" s="1"/>
      <c r="T129" s="131" t="s">
        <v>590</v>
      </c>
      <c r="U129" s="1"/>
      <c r="V129" s="1316" t="s">
        <v>591</v>
      </c>
      <c r="W129" s="1317"/>
      <c r="X129" s="1317"/>
      <c r="Y129" s="1317"/>
      <c r="Z129" s="1317"/>
      <c r="AA129" s="1317"/>
      <c r="AB129" s="1317"/>
    </row>
    <row r="130" spans="1:28" ht="12" customHeight="1">
      <c r="A130" s="1"/>
      <c r="B130" s="1"/>
      <c r="C130" s="1"/>
      <c r="D130" s="1"/>
      <c r="E130" s="1"/>
      <c r="F130" s="1084" t="s">
        <v>704</v>
      </c>
      <c r="G130" s="1085"/>
      <c r="H130" s="1085"/>
      <c r="I130" s="1085"/>
      <c r="J130" s="1085"/>
      <c r="K130" s="1085"/>
      <c r="L130" s="1085"/>
      <c r="M130" s="1085"/>
      <c r="N130" s="1085"/>
      <c r="O130" s="1085"/>
      <c r="P130" s="1085"/>
      <c r="Q130" s="1085"/>
      <c r="R130" s="1085"/>
      <c r="S130" s="1085"/>
      <c r="T130" s="1085"/>
      <c r="U130" s="1085"/>
      <c r="V130" s="1085"/>
      <c r="W130" s="1085"/>
      <c r="X130" s="1085"/>
      <c r="Y130" s="1085"/>
      <c r="Z130" s="1085"/>
      <c r="AA130" s="1085"/>
      <c r="AB130" s="1085"/>
    </row>
    <row r="131" spans="1:28" ht="18" customHeight="1">
      <c r="A131" s="1"/>
      <c r="B131" s="1"/>
      <c r="C131" s="1"/>
      <c r="D131" s="1"/>
      <c r="E131" s="1"/>
      <c r="F131" s="1"/>
      <c r="G131" s="1"/>
      <c r="H131" s="131" t="s">
        <v>705</v>
      </c>
      <c r="I131" s="1"/>
      <c r="J131" s="1"/>
      <c r="K131" s="1"/>
      <c r="L131" s="131" t="s">
        <v>599</v>
      </c>
      <c r="M131" s="1"/>
      <c r="N131" s="131" t="s">
        <v>233</v>
      </c>
      <c r="O131" s="1"/>
      <c r="P131" s="132">
        <v>43465</v>
      </c>
      <c r="Q131" s="1"/>
      <c r="R131" s="132">
        <v>43373</v>
      </c>
      <c r="S131" s="1"/>
      <c r="T131" s="131" t="s">
        <v>510</v>
      </c>
      <c r="U131" s="1"/>
      <c r="V131" s="1316" t="s">
        <v>591</v>
      </c>
      <c r="W131" s="1317"/>
      <c r="X131" s="1317"/>
      <c r="Y131" s="1317"/>
      <c r="Z131" s="1317"/>
      <c r="AA131" s="1317"/>
      <c r="AB131" s="1317"/>
    </row>
    <row r="132" spans="1:28" ht="18" customHeight="1">
      <c r="A132" s="1"/>
      <c r="B132" s="1"/>
      <c r="C132" s="1"/>
      <c r="D132" s="1"/>
      <c r="E132" s="1"/>
      <c r="F132" s="1"/>
      <c r="G132" s="1"/>
      <c r="H132" s="131" t="s">
        <v>705</v>
      </c>
      <c r="I132" s="1"/>
      <c r="J132" s="1"/>
      <c r="K132" s="1"/>
      <c r="L132" s="131" t="s">
        <v>589</v>
      </c>
      <c r="M132" s="1"/>
      <c r="N132" s="131" t="s">
        <v>233</v>
      </c>
      <c r="O132" s="1"/>
      <c r="P132" s="132">
        <v>43462</v>
      </c>
      <c r="Q132" s="1"/>
      <c r="R132" s="132">
        <v>43373</v>
      </c>
      <c r="S132" s="1"/>
      <c r="T132" s="131" t="s">
        <v>590</v>
      </c>
      <c r="U132" s="1"/>
      <c r="V132" s="1316" t="s">
        <v>591</v>
      </c>
      <c r="W132" s="1317"/>
      <c r="X132" s="1317"/>
      <c r="Y132" s="1317"/>
      <c r="Z132" s="1317"/>
      <c r="AA132" s="1317"/>
      <c r="AB132" s="1317"/>
    </row>
    <row r="133" spans="1:28" ht="12" customHeight="1">
      <c r="A133" s="1"/>
      <c r="B133" s="1"/>
      <c r="C133" s="1"/>
      <c r="D133" s="1"/>
      <c r="E133" s="1"/>
      <c r="F133" s="1084" t="s">
        <v>706</v>
      </c>
      <c r="G133" s="1085"/>
      <c r="H133" s="1085"/>
      <c r="I133" s="1085"/>
      <c r="J133" s="1085"/>
      <c r="K133" s="1085"/>
      <c r="L133" s="1085"/>
      <c r="M133" s="1085"/>
      <c r="N133" s="1085"/>
      <c r="O133" s="1085"/>
      <c r="P133" s="1085"/>
      <c r="Q133" s="1085"/>
      <c r="R133" s="1085"/>
      <c r="S133" s="1085"/>
      <c r="T133" s="1085"/>
      <c r="U133" s="1085"/>
      <c r="V133" s="1085"/>
      <c r="W133" s="1085"/>
      <c r="X133" s="1085"/>
      <c r="Y133" s="1085"/>
      <c r="Z133" s="1085"/>
      <c r="AA133" s="1085"/>
      <c r="AB133" s="1085"/>
    </row>
    <row r="134" spans="1:28" ht="18" customHeight="1">
      <c r="A134" s="1"/>
      <c r="B134" s="1"/>
      <c r="C134" s="1"/>
      <c r="D134" s="1"/>
      <c r="E134" s="1"/>
      <c r="F134" s="1"/>
      <c r="G134" s="1"/>
      <c r="H134" s="131" t="s">
        <v>707</v>
      </c>
      <c r="I134" s="1"/>
      <c r="J134" s="1"/>
      <c r="K134" s="1"/>
      <c r="L134" s="131" t="s">
        <v>599</v>
      </c>
      <c r="M134" s="1"/>
      <c r="N134" s="131" t="s">
        <v>233</v>
      </c>
      <c r="O134" s="1"/>
      <c r="P134" s="132">
        <v>43465</v>
      </c>
      <c r="Q134" s="1"/>
      <c r="R134" s="132">
        <v>43373</v>
      </c>
      <c r="S134" s="1"/>
      <c r="T134" s="131" t="s">
        <v>510</v>
      </c>
      <c r="U134" s="1"/>
      <c r="V134" s="1316" t="s">
        <v>591</v>
      </c>
      <c r="W134" s="1317"/>
      <c r="X134" s="1317"/>
      <c r="Y134" s="1317"/>
      <c r="Z134" s="1317"/>
      <c r="AA134" s="1317"/>
      <c r="AB134" s="1317"/>
    </row>
    <row r="135" spans="1:28" ht="18" customHeight="1">
      <c r="A135" s="1"/>
      <c r="B135" s="1"/>
      <c r="C135" s="1"/>
      <c r="D135" s="1"/>
      <c r="E135" s="1"/>
      <c r="F135" s="1"/>
      <c r="G135" s="1"/>
      <c r="H135" s="131" t="s">
        <v>707</v>
      </c>
      <c r="I135" s="1"/>
      <c r="J135" s="1"/>
      <c r="K135" s="1"/>
      <c r="L135" s="131" t="s">
        <v>589</v>
      </c>
      <c r="M135" s="1"/>
      <c r="N135" s="131" t="s">
        <v>233</v>
      </c>
      <c r="O135" s="1"/>
      <c r="P135" s="132">
        <v>43462</v>
      </c>
      <c r="Q135" s="1"/>
      <c r="R135" s="132">
        <v>43373</v>
      </c>
      <c r="S135" s="1"/>
      <c r="T135" s="131" t="s">
        <v>590</v>
      </c>
      <c r="U135" s="1"/>
      <c r="V135" s="1316" t="s">
        <v>591</v>
      </c>
      <c r="W135" s="1317"/>
      <c r="X135" s="1317"/>
      <c r="Y135" s="1317"/>
      <c r="Z135" s="1317"/>
      <c r="AA135" s="1317"/>
      <c r="AB135" s="1317"/>
    </row>
    <row r="136" spans="1:28" ht="12" customHeight="1">
      <c r="A136" s="1"/>
      <c r="B136" s="1"/>
      <c r="C136" s="1"/>
      <c r="D136" s="1"/>
      <c r="E136" s="1"/>
      <c r="F136" s="1084" t="s">
        <v>708</v>
      </c>
      <c r="G136" s="1085"/>
      <c r="H136" s="1085"/>
      <c r="I136" s="1085"/>
      <c r="J136" s="1085"/>
      <c r="K136" s="1085"/>
      <c r="L136" s="1085"/>
      <c r="M136" s="1085"/>
      <c r="N136" s="1085"/>
      <c r="O136" s="1085"/>
      <c r="P136" s="1085"/>
      <c r="Q136" s="1085"/>
      <c r="R136" s="1085"/>
      <c r="S136" s="1085"/>
      <c r="T136" s="1085"/>
      <c r="U136" s="1085"/>
      <c r="V136" s="1085"/>
      <c r="W136" s="1085"/>
      <c r="X136" s="1085"/>
      <c r="Y136" s="1085"/>
      <c r="Z136" s="1085"/>
      <c r="AA136" s="1085"/>
      <c r="AB136" s="1085"/>
    </row>
    <row r="137" spans="1:28" ht="18" customHeight="1">
      <c r="A137" s="1"/>
      <c r="B137" s="1"/>
      <c r="C137" s="1"/>
      <c r="D137" s="1"/>
      <c r="E137" s="1"/>
      <c r="F137" s="1"/>
      <c r="G137" s="1"/>
      <c r="H137" s="131" t="s">
        <v>709</v>
      </c>
      <c r="I137" s="1"/>
      <c r="J137" s="1"/>
      <c r="K137" s="1"/>
      <c r="L137" s="131" t="s">
        <v>599</v>
      </c>
      <c r="M137" s="1"/>
      <c r="N137" s="131" t="s">
        <v>233</v>
      </c>
      <c r="O137" s="1"/>
      <c r="P137" s="132">
        <v>43465</v>
      </c>
      <c r="Q137" s="1"/>
      <c r="R137" s="132">
        <v>43373</v>
      </c>
      <c r="S137" s="1"/>
      <c r="T137" s="131" t="s">
        <v>510</v>
      </c>
      <c r="U137" s="1"/>
      <c r="V137" s="1316" t="s">
        <v>591</v>
      </c>
      <c r="W137" s="1317"/>
      <c r="X137" s="1317"/>
      <c r="Y137" s="1317"/>
      <c r="Z137" s="1317"/>
      <c r="AA137" s="1317"/>
      <c r="AB137" s="1317"/>
    </row>
    <row r="138" spans="1:28" ht="12" customHeight="1">
      <c r="A138" s="1"/>
      <c r="B138" s="1"/>
      <c r="C138" s="1"/>
      <c r="D138" s="1"/>
      <c r="E138" s="1"/>
      <c r="F138" s="1084" t="s">
        <v>710</v>
      </c>
      <c r="G138" s="1085"/>
      <c r="H138" s="1085"/>
      <c r="I138" s="1085"/>
      <c r="J138" s="1085"/>
      <c r="K138" s="1085"/>
      <c r="L138" s="1085"/>
      <c r="M138" s="1085"/>
      <c r="N138" s="1085"/>
      <c r="O138" s="1085"/>
      <c r="P138" s="1085"/>
      <c r="Q138" s="1085"/>
      <c r="R138" s="1085"/>
      <c r="S138" s="1085"/>
      <c r="T138" s="1085"/>
      <c r="U138" s="1085"/>
      <c r="V138" s="1085"/>
      <c r="W138" s="1085"/>
      <c r="X138" s="1085"/>
      <c r="Y138" s="1085"/>
      <c r="Z138" s="1085"/>
      <c r="AA138" s="1085"/>
      <c r="AB138" s="1085"/>
    </row>
    <row r="139" spans="1:28" ht="18" customHeight="1">
      <c r="A139" s="1"/>
      <c r="B139" s="1"/>
      <c r="C139" s="1"/>
      <c r="D139" s="1"/>
      <c r="E139" s="1"/>
      <c r="F139" s="1"/>
      <c r="G139" s="1"/>
      <c r="H139" s="131" t="s">
        <v>711</v>
      </c>
      <c r="I139" s="1"/>
      <c r="J139" s="1"/>
      <c r="K139" s="1"/>
      <c r="L139" s="131" t="s">
        <v>607</v>
      </c>
      <c r="M139" s="1"/>
      <c r="N139" s="131" t="s">
        <v>562</v>
      </c>
      <c r="O139" s="1"/>
      <c r="P139" s="132">
        <v>43465</v>
      </c>
      <c r="Q139" s="1"/>
      <c r="R139" s="132">
        <v>43373</v>
      </c>
      <c r="S139" s="1"/>
      <c r="T139" s="131" t="s">
        <v>510</v>
      </c>
      <c r="U139" s="1"/>
      <c r="V139" s="1316" t="s">
        <v>591</v>
      </c>
      <c r="W139" s="1317"/>
      <c r="X139" s="1317"/>
      <c r="Y139" s="1317"/>
      <c r="Z139" s="1317"/>
      <c r="AA139" s="1317"/>
      <c r="AB139" s="1317"/>
    </row>
    <row r="140" spans="1:28" ht="18" customHeight="1">
      <c r="A140" s="1"/>
      <c r="B140" s="1"/>
      <c r="C140" s="1"/>
      <c r="D140" s="1"/>
      <c r="E140" s="1"/>
      <c r="F140" s="1"/>
      <c r="G140" s="1"/>
      <c r="H140" s="131" t="s">
        <v>712</v>
      </c>
      <c r="I140" s="1"/>
      <c r="J140" s="1"/>
      <c r="K140" s="1"/>
      <c r="L140" s="131" t="s">
        <v>607</v>
      </c>
      <c r="M140" s="1"/>
      <c r="N140" s="131" t="s">
        <v>562</v>
      </c>
      <c r="O140" s="1"/>
      <c r="P140" s="132">
        <v>43465</v>
      </c>
      <c r="Q140" s="1"/>
      <c r="R140" s="132">
        <v>43373</v>
      </c>
      <c r="S140" s="1"/>
      <c r="T140" s="131" t="s">
        <v>510</v>
      </c>
      <c r="U140" s="1"/>
      <c r="V140" s="1316" t="s">
        <v>591</v>
      </c>
      <c r="W140" s="1317"/>
      <c r="X140" s="1317"/>
      <c r="Y140" s="1317"/>
      <c r="Z140" s="1317"/>
      <c r="AA140" s="1317"/>
      <c r="AB140" s="1317"/>
    </row>
    <row r="141" spans="1:28" ht="12" customHeight="1">
      <c r="A141" s="1"/>
      <c r="B141" s="1"/>
      <c r="C141" s="1"/>
      <c r="D141" s="1"/>
      <c r="E141" s="1"/>
      <c r="F141" s="1084" t="s">
        <v>713</v>
      </c>
      <c r="G141" s="1085"/>
      <c r="H141" s="1085"/>
      <c r="I141" s="1085"/>
      <c r="J141" s="1085"/>
      <c r="K141" s="1085"/>
      <c r="L141" s="1085"/>
      <c r="M141" s="1085"/>
      <c r="N141" s="1085"/>
      <c r="O141" s="1085"/>
      <c r="P141" s="1085"/>
      <c r="Q141" s="1085"/>
      <c r="R141" s="1085"/>
      <c r="S141" s="1085"/>
      <c r="T141" s="1085"/>
      <c r="U141" s="1085"/>
      <c r="V141" s="1085"/>
      <c r="W141" s="1085"/>
      <c r="X141" s="1085"/>
      <c r="Y141" s="1085"/>
      <c r="Z141" s="1085"/>
      <c r="AA141" s="1085"/>
      <c r="AB141" s="1085"/>
    </row>
    <row r="142" spans="1:28" ht="18" customHeight="1">
      <c r="A142" s="1"/>
      <c r="B142" s="1"/>
      <c r="C142" s="1"/>
      <c r="D142" s="1"/>
      <c r="E142" s="1"/>
      <c r="F142" s="1"/>
      <c r="G142" s="1"/>
      <c r="H142" s="131" t="s">
        <v>714</v>
      </c>
      <c r="I142" s="1"/>
      <c r="J142" s="1"/>
      <c r="K142" s="1"/>
      <c r="L142" s="131" t="s">
        <v>589</v>
      </c>
      <c r="M142" s="1"/>
      <c r="N142" s="131" t="s">
        <v>233</v>
      </c>
      <c r="O142" s="1"/>
      <c r="P142" s="132">
        <v>43462</v>
      </c>
      <c r="Q142" s="1"/>
      <c r="R142" s="132">
        <v>43373</v>
      </c>
      <c r="S142" s="1"/>
      <c r="T142" s="131" t="s">
        <v>590</v>
      </c>
      <c r="U142" s="1"/>
      <c r="V142" s="1316" t="s">
        <v>591</v>
      </c>
      <c r="W142" s="1317"/>
      <c r="X142" s="1317"/>
      <c r="Y142" s="1317"/>
      <c r="Z142" s="1317"/>
      <c r="AA142" s="1317"/>
      <c r="AB142" s="1317"/>
    </row>
    <row r="143" spans="1:28" ht="12" customHeight="1">
      <c r="A143" s="1"/>
      <c r="B143" s="1"/>
      <c r="C143" s="1"/>
      <c r="D143" s="1"/>
      <c r="E143" s="1"/>
      <c r="F143" s="1084" t="s">
        <v>715</v>
      </c>
      <c r="G143" s="1085"/>
      <c r="H143" s="1085"/>
      <c r="I143" s="1085"/>
      <c r="J143" s="1085"/>
      <c r="K143" s="1085"/>
      <c r="L143" s="1085"/>
      <c r="M143" s="1085"/>
      <c r="N143" s="1085"/>
      <c r="O143" s="1085"/>
      <c r="P143" s="1085"/>
      <c r="Q143" s="1085"/>
      <c r="R143" s="1085"/>
      <c r="S143" s="1085"/>
      <c r="T143" s="1085"/>
      <c r="U143" s="1085"/>
      <c r="V143" s="1085"/>
      <c r="W143" s="1085"/>
      <c r="X143" s="1085"/>
      <c r="Y143" s="1085"/>
      <c r="Z143" s="1085"/>
      <c r="AA143" s="1085"/>
      <c r="AB143" s="1085"/>
    </row>
    <row r="144" spans="1:28" ht="18" customHeight="1">
      <c r="A144" s="1"/>
      <c r="B144" s="1"/>
      <c r="C144" s="1"/>
      <c r="D144" s="1"/>
      <c r="E144" s="1"/>
      <c r="F144" s="1"/>
      <c r="G144" s="1"/>
      <c r="H144" s="131" t="s">
        <v>716</v>
      </c>
      <c r="I144" s="1"/>
      <c r="J144" s="1"/>
      <c r="K144" s="1"/>
      <c r="L144" s="131" t="s">
        <v>589</v>
      </c>
      <c r="M144" s="1"/>
      <c r="N144" s="131" t="s">
        <v>233</v>
      </c>
      <c r="O144" s="1"/>
      <c r="P144" s="132">
        <v>43462</v>
      </c>
      <c r="Q144" s="1"/>
      <c r="R144" s="132">
        <v>43373</v>
      </c>
      <c r="S144" s="1"/>
      <c r="T144" s="131" t="s">
        <v>590</v>
      </c>
      <c r="U144" s="1"/>
      <c r="V144" s="1316" t="s">
        <v>591</v>
      </c>
      <c r="W144" s="1317"/>
      <c r="X144" s="1317"/>
      <c r="Y144" s="1317"/>
      <c r="Z144" s="1317"/>
      <c r="AA144" s="1317"/>
      <c r="AB144" s="1317"/>
    </row>
    <row r="145" spans="1:28" ht="12" customHeight="1">
      <c r="A145" s="1"/>
      <c r="B145" s="1"/>
      <c r="C145" s="1"/>
      <c r="D145" s="1"/>
      <c r="E145" s="1"/>
      <c r="F145" s="1084" t="s">
        <v>717</v>
      </c>
      <c r="G145" s="1085"/>
      <c r="H145" s="1085"/>
      <c r="I145" s="1085"/>
      <c r="J145" s="1085"/>
      <c r="K145" s="1085"/>
      <c r="L145" s="1085"/>
      <c r="M145" s="1085"/>
      <c r="N145" s="1085"/>
      <c r="O145" s="1085"/>
      <c r="P145" s="1085"/>
      <c r="Q145" s="1085"/>
      <c r="R145" s="1085"/>
      <c r="S145" s="1085"/>
      <c r="T145" s="1085"/>
      <c r="U145" s="1085"/>
      <c r="V145" s="1085"/>
      <c r="W145" s="1085"/>
      <c r="X145" s="1085"/>
      <c r="Y145" s="1085"/>
      <c r="Z145" s="1085"/>
      <c r="AA145" s="1085"/>
      <c r="AB145" s="1085"/>
    </row>
    <row r="146" spans="1:28" ht="18" customHeight="1">
      <c r="A146" s="1"/>
      <c r="B146" s="1"/>
      <c r="C146" s="1"/>
      <c r="D146" s="1"/>
      <c r="E146" s="1"/>
      <c r="F146" s="1"/>
      <c r="G146" s="1"/>
      <c r="H146" s="131" t="s">
        <v>718</v>
      </c>
      <c r="I146" s="1"/>
      <c r="J146" s="1"/>
      <c r="K146" s="1"/>
      <c r="L146" s="131" t="s">
        <v>607</v>
      </c>
      <c r="M146" s="1"/>
      <c r="N146" s="131" t="s">
        <v>233</v>
      </c>
      <c r="O146" s="1"/>
      <c r="P146" s="132">
        <v>43465</v>
      </c>
      <c r="Q146" s="1"/>
      <c r="R146" s="132">
        <v>43373</v>
      </c>
      <c r="S146" s="1"/>
      <c r="T146" s="131" t="s">
        <v>510</v>
      </c>
      <c r="U146" s="1"/>
      <c r="V146" s="1316" t="s">
        <v>591</v>
      </c>
      <c r="W146" s="1317"/>
      <c r="X146" s="1317"/>
      <c r="Y146" s="1317"/>
      <c r="Z146" s="1317"/>
      <c r="AA146" s="1317"/>
      <c r="AB146" s="1317"/>
    </row>
    <row r="147" spans="1:28" ht="12" customHeight="1">
      <c r="A147" s="1"/>
      <c r="B147" s="1"/>
      <c r="C147" s="1"/>
      <c r="D147" s="1"/>
      <c r="E147" s="1"/>
      <c r="F147" s="1084" t="s">
        <v>719</v>
      </c>
      <c r="G147" s="1085"/>
      <c r="H147" s="1085"/>
      <c r="I147" s="1085"/>
      <c r="J147" s="1085"/>
      <c r="K147" s="1085"/>
      <c r="L147" s="1085"/>
      <c r="M147" s="1085"/>
      <c r="N147" s="1085"/>
      <c r="O147" s="1085"/>
      <c r="P147" s="1085"/>
      <c r="Q147" s="1085"/>
      <c r="R147" s="1085"/>
      <c r="S147" s="1085"/>
      <c r="T147" s="1085"/>
      <c r="U147" s="1085"/>
      <c r="V147" s="1085"/>
      <c r="W147" s="1085"/>
      <c r="X147" s="1085"/>
      <c r="Y147" s="1085"/>
      <c r="Z147" s="1085"/>
      <c r="AA147" s="1085"/>
      <c r="AB147" s="1085"/>
    </row>
    <row r="148" spans="1:28" ht="18" customHeight="1">
      <c r="A148" s="1"/>
      <c r="B148" s="1"/>
      <c r="C148" s="1"/>
      <c r="D148" s="1"/>
      <c r="E148" s="1"/>
      <c r="F148" s="1"/>
      <c r="G148" s="1"/>
      <c r="H148" s="131" t="s">
        <v>720</v>
      </c>
      <c r="I148" s="1"/>
      <c r="J148" s="1"/>
      <c r="K148" s="1"/>
      <c r="L148" s="131" t="s">
        <v>607</v>
      </c>
      <c r="M148" s="1"/>
      <c r="N148" s="131" t="s">
        <v>233</v>
      </c>
      <c r="O148" s="1"/>
      <c r="P148" s="132">
        <v>43465</v>
      </c>
      <c r="Q148" s="1"/>
      <c r="R148" s="132">
        <v>43373</v>
      </c>
      <c r="S148" s="1"/>
      <c r="T148" s="131" t="s">
        <v>510</v>
      </c>
      <c r="U148" s="1"/>
      <c r="V148" s="1316" t="s">
        <v>591</v>
      </c>
      <c r="W148" s="1317"/>
      <c r="X148" s="1317"/>
      <c r="Y148" s="1317"/>
      <c r="Z148" s="1317"/>
      <c r="AA148" s="1317"/>
      <c r="AB148" s="1317"/>
    </row>
    <row r="149" spans="1:28" ht="12" customHeight="1">
      <c r="A149" s="1"/>
      <c r="B149" s="1"/>
      <c r="C149" s="1"/>
      <c r="D149" s="1"/>
      <c r="E149" s="1"/>
      <c r="F149" s="1084" t="s">
        <v>721</v>
      </c>
      <c r="G149" s="1085"/>
      <c r="H149" s="1085"/>
      <c r="I149" s="1085"/>
      <c r="J149" s="1085"/>
      <c r="K149" s="1085"/>
      <c r="L149" s="1085"/>
      <c r="M149" s="1085"/>
      <c r="N149" s="1085"/>
      <c r="O149" s="1085"/>
      <c r="P149" s="1085"/>
      <c r="Q149" s="1085"/>
      <c r="R149" s="1085"/>
      <c r="S149" s="1085"/>
      <c r="T149" s="1085"/>
      <c r="U149" s="1085"/>
      <c r="V149" s="1085"/>
      <c r="W149" s="1085"/>
      <c r="X149" s="1085"/>
      <c r="Y149" s="1085"/>
      <c r="Z149" s="1085"/>
      <c r="AA149" s="1085"/>
      <c r="AB149" s="1085"/>
    </row>
    <row r="150" spans="1:28" ht="18" customHeight="1">
      <c r="A150" s="1"/>
      <c r="B150" s="1"/>
      <c r="C150" s="1"/>
      <c r="D150" s="1"/>
      <c r="E150" s="1"/>
      <c r="F150" s="1"/>
      <c r="G150" s="1"/>
      <c r="H150" s="131" t="s">
        <v>722</v>
      </c>
      <c r="I150" s="1"/>
      <c r="J150" s="1"/>
      <c r="K150" s="1"/>
      <c r="L150" s="131" t="s">
        <v>723</v>
      </c>
      <c r="M150" s="1"/>
      <c r="N150" s="131" t="s">
        <v>562</v>
      </c>
      <c r="O150" s="1"/>
      <c r="P150" s="132">
        <v>43465</v>
      </c>
      <c r="Q150" s="1"/>
      <c r="R150" s="132">
        <v>43373</v>
      </c>
      <c r="S150" s="1"/>
      <c r="T150" s="131" t="s">
        <v>510</v>
      </c>
      <c r="U150" s="1"/>
      <c r="V150" s="1316" t="s">
        <v>724</v>
      </c>
      <c r="W150" s="1317"/>
      <c r="X150" s="1317"/>
      <c r="Y150" s="1317"/>
      <c r="Z150" s="1317"/>
      <c r="AA150" s="1317"/>
      <c r="AB150" s="1317"/>
    </row>
    <row r="151" spans="1:28" ht="12" customHeight="1">
      <c r="A151" s="1"/>
      <c r="B151" s="1"/>
      <c r="C151" s="1"/>
      <c r="D151" s="1"/>
      <c r="E151" s="1"/>
      <c r="F151" s="1084" t="s">
        <v>725</v>
      </c>
      <c r="G151" s="1085"/>
      <c r="H151" s="1085"/>
      <c r="I151" s="1085"/>
      <c r="J151" s="1085"/>
      <c r="K151" s="1085"/>
      <c r="L151" s="1085"/>
      <c r="M151" s="1085"/>
      <c r="N151" s="1085"/>
      <c r="O151" s="1085"/>
      <c r="P151" s="1085"/>
      <c r="Q151" s="1085"/>
      <c r="R151" s="1085"/>
      <c r="S151" s="1085"/>
      <c r="T151" s="1085"/>
      <c r="U151" s="1085"/>
      <c r="V151" s="1085"/>
      <c r="W151" s="1085"/>
      <c r="X151" s="1085"/>
      <c r="Y151" s="1085"/>
      <c r="Z151" s="1085"/>
      <c r="AA151" s="1085"/>
      <c r="AB151" s="1085"/>
    </row>
    <row r="152" spans="1:28" ht="18" customHeight="1">
      <c r="A152" s="1"/>
      <c r="B152" s="1"/>
      <c r="C152" s="1"/>
      <c r="D152" s="1"/>
      <c r="E152" s="1"/>
      <c r="F152" s="1"/>
      <c r="G152" s="1"/>
      <c r="H152" s="131" t="s">
        <v>726</v>
      </c>
      <c r="I152" s="1"/>
      <c r="J152" s="1"/>
      <c r="K152" s="1"/>
      <c r="L152" s="131" t="s">
        <v>676</v>
      </c>
      <c r="M152" s="1"/>
      <c r="N152" s="131" t="s">
        <v>233</v>
      </c>
      <c r="O152" s="1"/>
      <c r="P152" s="132">
        <v>43465</v>
      </c>
      <c r="Q152" s="1"/>
      <c r="R152" s="132">
        <v>43373</v>
      </c>
      <c r="S152" s="1"/>
      <c r="T152" s="131" t="s">
        <v>510</v>
      </c>
      <c r="U152" s="1"/>
      <c r="V152" s="1316" t="s">
        <v>591</v>
      </c>
      <c r="W152" s="1317"/>
      <c r="X152" s="1317"/>
      <c r="Y152" s="1317"/>
      <c r="Z152" s="1317"/>
      <c r="AA152" s="1317"/>
      <c r="AB152" s="1317"/>
    </row>
    <row r="153" spans="1:28" ht="12" customHeight="1">
      <c r="A153" s="1"/>
      <c r="B153" s="1"/>
      <c r="C153" s="1"/>
      <c r="D153" s="1"/>
      <c r="E153" s="1"/>
      <c r="F153" s="1084" t="s">
        <v>727</v>
      </c>
      <c r="G153" s="1085"/>
      <c r="H153" s="1085"/>
      <c r="I153" s="1085"/>
      <c r="J153" s="1085"/>
      <c r="K153" s="1085"/>
      <c r="L153" s="1085"/>
      <c r="M153" s="1085"/>
      <c r="N153" s="1085"/>
      <c r="O153" s="1085"/>
      <c r="P153" s="1085"/>
      <c r="Q153" s="1085"/>
      <c r="R153" s="1085"/>
      <c r="S153" s="1085"/>
      <c r="T153" s="1085"/>
      <c r="U153" s="1085"/>
      <c r="V153" s="1085"/>
      <c r="W153" s="1085"/>
      <c r="X153" s="1085"/>
      <c r="Y153" s="1085"/>
      <c r="Z153" s="1085"/>
      <c r="AA153" s="1085"/>
      <c r="AB153" s="1085"/>
    </row>
    <row r="154" spans="1:28" ht="18" customHeight="1">
      <c r="A154" s="1"/>
      <c r="B154" s="1"/>
      <c r="C154" s="1"/>
      <c r="D154" s="1"/>
      <c r="E154" s="1"/>
      <c r="F154" s="1"/>
      <c r="G154" s="1"/>
      <c r="H154" s="131" t="s">
        <v>728</v>
      </c>
      <c r="I154" s="1"/>
      <c r="J154" s="1"/>
      <c r="K154" s="1"/>
      <c r="L154" s="131" t="s">
        <v>729</v>
      </c>
      <c r="M154" s="1"/>
      <c r="N154" s="131" t="s">
        <v>233</v>
      </c>
      <c r="O154" s="1"/>
      <c r="P154" s="132">
        <v>43465</v>
      </c>
      <c r="Q154" s="1"/>
      <c r="R154" s="132">
        <v>43373</v>
      </c>
      <c r="S154" s="1"/>
      <c r="T154" s="131" t="s">
        <v>677</v>
      </c>
      <c r="U154" s="1"/>
      <c r="V154" s="1316" t="s">
        <v>591</v>
      </c>
      <c r="W154" s="1317"/>
      <c r="X154" s="1317"/>
      <c r="Y154" s="1317"/>
      <c r="Z154" s="1317"/>
      <c r="AA154" s="1317"/>
      <c r="AB154" s="1317"/>
    </row>
    <row r="155" spans="1:28" ht="12" customHeight="1">
      <c r="A155" s="1"/>
      <c r="B155" s="1"/>
      <c r="C155" s="1"/>
      <c r="D155" s="1"/>
      <c r="E155" s="1"/>
      <c r="F155" s="1084" t="s">
        <v>730</v>
      </c>
      <c r="G155" s="1085"/>
      <c r="H155" s="1085"/>
      <c r="I155" s="1085"/>
      <c r="J155" s="1085"/>
      <c r="K155" s="1085"/>
      <c r="L155" s="1085"/>
      <c r="M155" s="1085"/>
      <c r="N155" s="1085"/>
      <c r="O155" s="1085"/>
      <c r="P155" s="1085"/>
      <c r="Q155" s="1085"/>
      <c r="R155" s="1085"/>
      <c r="S155" s="1085"/>
      <c r="T155" s="1085"/>
      <c r="U155" s="1085"/>
      <c r="V155" s="1085"/>
      <c r="W155" s="1085"/>
      <c r="X155" s="1085"/>
      <c r="Y155" s="1085"/>
      <c r="Z155" s="1085"/>
      <c r="AA155" s="1085"/>
      <c r="AB155" s="1085"/>
    </row>
    <row r="156" spans="1:28" ht="18" customHeight="1">
      <c r="A156" s="1"/>
      <c r="B156" s="1"/>
      <c r="C156" s="1"/>
      <c r="D156" s="1"/>
      <c r="E156" s="1"/>
      <c r="F156" s="1"/>
      <c r="G156" s="1"/>
      <c r="H156" s="131" t="s">
        <v>731</v>
      </c>
      <c r="I156" s="1"/>
      <c r="J156" s="1"/>
      <c r="K156" s="1"/>
      <c r="L156" s="131" t="s">
        <v>509</v>
      </c>
      <c r="M156" s="1"/>
      <c r="N156" s="131" t="s">
        <v>233</v>
      </c>
      <c r="O156" s="1"/>
      <c r="P156" s="132">
        <v>43465</v>
      </c>
      <c r="Q156" s="1"/>
      <c r="R156" s="132">
        <v>43373</v>
      </c>
      <c r="S156" s="1"/>
      <c r="T156" s="131" t="s">
        <v>510</v>
      </c>
      <c r="U156" s="1"/>
      <c r="V156" s="1316" t="s">
        <v>591</v>
      </c>
      <c r="W156" s="1317"/>
      <c r="X156" s="1317"/>
      <c r="Y156" s="1317"/>
      <c r="Z156" s="1317"/>
      <c r="AA156" s="1317"/>
      <c r="AB156" s="1317"/>
    </row>
    <row r="157" spans="1:28" ht="12" customHeight="1">
      <c r="A157" s="1"/>
      <c r="B157" s="1"/>
      <c r="C157" s="1"/>
      <c r="D157" s="1"/>
      <c r="E157" s="1"/>
      <c r="F157" s="1084" t="s">
        <v>732</v>
      </c>
      <c r="G157" s="1085"/>
      <c r="H157" s="1085"/>
      <c r="I157" s="1085"/>
      <c r="J157" s="1085"/>
      <c r="K157" s="1085"/>
      <c r="L157" s="1085"/>
      <c r="M157" s="1085"/>
      <c r="N157" s="1085"/>
      <c r="O157" s="1085"/>
      <c r="P157" s="1085"/>
      <c r="Q157" s="1085"/>
      <c r="R157" s="1085"/>
      <c r="S157" s="1085"/>
      <c r="T157" s="1085"/>
      <c r="U157" s="1085"/>
      <c r="V157" s="1085"/>
      <c r="W157" s="1085"/>
      <c r="X157" s="1085"/>
      <c r="Y157" s="1085"/>
      <c r="Z157" s="1085"/>
      <c r="AA157" s="1085"/>
      <c r="AB157" s="1085"/>
    </row>
    <row r="158" spans="1:28" ht="18" customHeight="1">
      <c r="A158" s="1"/>
      <c r="B158" s="1"/>
      <c r="C158" s="1"/>
      <c r="D158" s="1"/>
      <c r="E158" s="1"/>
      <c r="F158" s="1"/>
      <c r="G158" s="1"/>
      <c r="H158" s="131" t="s">
        <v>733</v>
      </c>
      <c r="I158" s="1"/>
      <c r="J158" s="1"/>
      <c r="K158" s="1"/>
      <c r="L158" s="131" t="s">
        <v>509</v>
      </c>
      <c r="M158" s="1"/>
      <c r="N158" s="131" t="s">
        <v>233</v>
      </c>
      <c r="O158" s="1"/>
      <c r="P158" s="132">
        <v>43465</v>
      </c>
      <c r="Q158" s="1"/>
      <c r="R158" s="132">
        <v>43373</v>
      </c>
      <c r="S158" s="1"/>
      <c r="T158" s="131" t="s">
        <v>510</v>
      </c>
      <c r="U158" s="1"/>
      <c r="V158" s="1316" t="s">
        <v>591</v>
      </c>
      <c r="W158" s="1317"/>
      <c r="X158" s="1317"/>
      <c r="Y158" s="1317"/>
      <c r="Z158" s="1317"/>
      <c r="AA158" s="1317"/>
      <c r="AB158" s="1317"/>
    </row>
    <row r="159" spans="1:28" ht="18" customHeight="1">
      <c r="A159" s="1"/>
      <c r="B159" s="1"/>
      <c r="C159" s="1"/>
      <c r="D159" s="1"/>
      <c r="E159" s="1"/>
      <c r="F159" s="1"/>
      <c r="G159" s="1"/>
      <c r="H159" s="131" t="s">
        <v>734</v>
      </c>
      <c r="I159" s="1"/>
      <c r="J159" s="1"/>
      <c r="K159" s="1"/>
      <c r="L159" s="131" t="s">
        <v>509</v>
      </c>
      <c r="M159" s="1"/>
      <c r="N159" s="131" t="s">
        <v>233</v>
      </c>
      <c r="O159" s="1"/>
      <c r="P159" s="132">
        <v>43465</v>
      </c>
      <c r="Q159" s="1"/>
      <c r="R159" s="132">
        <v>43373</v>
      </c>
      <c r="S159" s="1"/>
      <c r="T159" s="131" t="s">
        <v>510</v>
      </c>
      <c r="U159" s="1"/>
      <c r="V159" s="1316" t="s">
        <v>591</v>
      </c>
      <c r="W159" s="1317"/>
      <c r="X159" s="1317"/>
      <c r="Y159" s="1317"/>
      <c r="Z159" s="1317"/>
      <c r="AA159" s="1317"/>
      <c r="AB159" s="1317"/>
    </row>
    <row r="160" spans="1:28" ht="12" customHeight="1">
      <c r="A160" s="1"/>
      <c r="B160" s="1"/>
      <c r="C160" s="1"/>
      <c r="D160" s="1"/>
      <c r="E160" s="1"/>
      <c r="F160" s="1084" t="s">
        <v>735</v>
      </c>
      <c r="G160" s="1085"/>
      <c r="H160" s="1085"/>
      <c r="I160" s="1085"/>
      <c r="J160" s="1085"/>
      <c r="K160" s="1085"/>
      <c r="L160" s="1085"/>
      <c r="M160" s="1085"/>
      <c r="N160" s="1085"/>
      <c r="O160" s="1085"/>
      <c r="P160" s="1085"/>
      <c r="Q160" s="1085"/>
      <c r="R160" s="1085"/>
      <c r="S160" s="1085"/>
      <c r="T160" s="1085"/>
      <c r="U160" s="1085"/>
      <c r="V160" s="1085"/>
      <c r="W160" s="1085"/>
      <c r="X160" s="1085"/>
      <c r="Y160" s="1085"/>
      <c r="Z160" s="1085"/>
      <c r="AA160" s="1085"/>
      <c r="AB160" s="1085"/>
    </row>
    <row r="161" spans="1:28" ht="18" customHeight="1">
      <c r="A161" s="1"/>
      <c r="B161" s="1"/>
      <c r="C161" s="1"/>
      <c r="D161" s="1"/>
      <c r="E161" s="1"/>
      <c r="F161" s="1"/>
      <c r="G161" s="1"/>
      <c r="H161" s="131" t="s">
        <v>736</v>
      </c>
      <c r="I161" s="1"/>
      <c r="J161" s="1"/>
      <c r="K161" s="1"/>
      <c r="L161" s="131" t="s">
        <v>509</v>
      </c>
      <c r="M161" s="1"/>
      <c r="N161" s="131" t="s">
        <v>233</v>
      </c>
      <c r="O161" s="1"/>
      <c r="P161" s="132">
        <v>43465</v>
      </c>
      <c r="Q161" s="1"/>
      <c r="R161" s="132">
        <v>43373</v>
      </c>
      <c r="S161" s="1"/>
      <c r="T161" s="131" t="s">
        <v>510</v>
      </c>
      <c r="U161" s="1"/>
      <c r="V161" s="1316" t="s">
        <v>591</v>
      </c>
      <c r="W161" s="1317"/>
      <c r="X161" s="1317"/>
      <c r="Y161" s="1317"/>
      <c r="Z161" s="1317"/>
      <c r="AA161" s="1317"/>
      <c r="AB161" s="1317"/>
    </row>
    <row r="162" spans="1:28" ht="18" customHeight="1">
      <c r="A162" s="1"/>
      <c r="B162" s="1"/>
      <c r="C162" s="1"/>
      <c r="D162" s="1"/>
      <c r="E162" s="1"/>
      <c r="F162" s="1"/>
      <c r="G162" s="1"/>
      <c r="H162" s="131" t="s">
        <v>737</v>
      </c>
      <c r="I162" s="1"/>
      <c r="J162" s="1"/>
      <c r="K162" s="1"/>
      <c r="L162" s="131" t="s">
        <v>509</v>
      </c>
      <c r="M162" s="1"/>
      <c r="N162" s="131" t="s">
        <v>233</v>
      </c>
      <c r="O162" s="1"/>
      <c r="P162" s="132">
        <v>43465</v>
      </c>
      <c r="Q162" s="1"/>
      <c r="R162" s="132">
        <v>43373</v>
      </c>
      <c r="S162" s="1"/>
      <c r="T162" s="131" t="s">
        <v>510</v>
      </c>
      <c r="U162" s="1"/>
      <c r="V162" s="1316" t="s">
        <v>591</v>
      </c>
      <c r="W162" s="1317"/>
      <c r="X162" s="1317"/>
      <c r="Y162" s="1317"/>
      <c r="Z162" s="1317"/>
      <c r="AA162" s="1317"/>
      <c r="AB162" s="1317"/>
    </row>
    <row r="163" spans="1:28" ht="12" customHeight="1">
      <c r="A163" s="1"/>
      <c r="B163" s="1"/>
      <c r="C163" s="1"/>
      <c r="D163" s="1"/>
      <c r="E163" s="1"/>
      <c r="F163" s="1084" t="s">
        <v>738</v>
      </c>
      <c r="G163" s="1085"/>
      <c r="H163" s="1085"/>
      <c r="I163" s="1085"/>
      <c r="J163" s="1085"/>
      <c r="K163" s="1085"/>
      <c r="L163" s="1085"/>
      <c r="M163" s="1085"/>
      <c r="N163" s="1085"/>
      <c r="O163" s="1085"/>
      <c r="P163" s="1085"/>
      <c r="Q163" s="1085"/>
      <c r="R163" s="1085"/>
      <c r="S163" s="1085"/>
      <c r="T163" s="1085"/>
      <c r="U163" s="1085"/>
      <c r="V163" s="1085"/>
      <c r="W163" s="1085"/>
      <c r="X163" s="1085"/>
      <c r="Y163" s="1085"/>
      <c r="Z163" s="1085"/>
      <c r="AA163" s="1085"/>
      <c r="AB163" s="1085"/>
    </row>
    <row r="164" spans="1:28" ht="18" customHeight="1">
      <c r="A164" s="1"/>
      <c r="B164" s="1"/>
      <c r="C164" s="1"/>
      <c r="D164" s="1"/>
      <c r="E164" s="1"/>
      <c r="F164" s="1"/>
      <c r="G164" s="1"/>
      <c r="H164" s="131" t="s">
        <v>505</v>
      </c>
      <c r="I164" s="1"/>
      <c r="J164" s="1"/>
      <c r="K164" s="1"/>
      <c r="L164" s="131" t="s">
        <v>509</v>
      </c>
      <c r="M164" s="1"/>
      <c r="N164" s="131" t="s">
        <v>233</v>
      </c>
      <c r="O164" s="1"/>
      <c r="P164" s="132">
        <v>43508</v>
      </c>
      <c r="Q164" s="1"/>
      <c r="R164" s="132">
        <v>43465</v>
      </c>
      <c r="S164" s="1"/>
      <c r="T164" s="131" t="s">
        <v>510</v>
      </c>
      <c r="U164" s="1"/>
      <c r="V164" s="1316" t="s">
        <v>591</v>
      </c>
      <c r="W164" s="1317"/>
      <c r="X164" s="1317"/>
      <c r="Y164" s="1317"/>
      <c r="Z164" s="1317"/>
      <c r="AA164" s="1317"/>
      <c r="AB164" s="1317"/>
    </row>
    <row r="165" spans="1:28" ht="18" customHeight="1">
      <c r="A165" s="1"/>
      <c r="B165" s="1"/>
      <c r="C165" s="1"/>
      <c r="D165" s="1"/>
      <c r="E165" s="1"/>
      <c r="F165" s="1"/>
      <c r="G165" s="1"/>
      <c r="H165" s="131" t="s">
        <v>511</v>
      </c>
      <c r="I165" s="1"/>
      <c r="J165" s="1"/>
      <c r="K165" s="1"/>
      <c r="L165" s="131" t="s">
        <v>509</v>
      </c>
      <c r="M165" s="1"/>
      <c r="N165" s="131" t="s">
        <v>233</v>
      </c>
      <c r="O165" s="1"/>
      <c r="P165" s="132">
        <v>43508</v>
      </c>
      <c r="Q165" s="1"/>
      <c r="R165" s="132">
        <v>43465</v>
      </c>
      <c r="S165" s="1"/>
      <c r="T165" s="131" t="s">
        <v>510</v>
      </c>
      <c r="U165" s="1"/>
      <c r="V165" s="1316" t="s">
        <v>591</v>
      </c>
      <c r="W165" s="1317"/>
      <c r="X165" s="1317"/>
      <c r="Y165" s="1317"/>
      <c r="Z165" s="1317"/>
      <c r="AA165" s="1317"/>
      <c r="AB165" s="1317"/>
    </row>
    <row r="166" spans="1:28" ht="11.1" customHeight="1">
      <c r="A166" s="1182" t="s">
        <v>21</v>
      </c>
      <c r="B166" s="1183"/>
      <c r="C166" s="1183"/>
      <c r="D166" s="1183"/>
      <c r="E166" s="1183"/>
      <c r="F166" s="1183"/>
      <c r="G166" s="1183"/>
      <c r="H166" s="1183"/>
      <c r="I166" s="1183"/>
      <c r="J166" s="1183"/>
      <c r="K166" s="1183"/>
      <c r="L166" s="1183"/>
      <c r="M166" s="1183"/>
      <c r="N166" s="1183"/>
      <c r="O166" s="1183"/>
      <c r="P166" s="1183"/>
      <c r="Q166" s="1183"/>
      <c r="R166" s="1183"/>
      <c r="S166" s="1183"/>
      <c r="T166" s="1183"/>
      <c r="U166" s="1183"/>
      <c r="V166" s="1183"/>
      <c r="W166" s="1183"/>
      <c r="X166" s="1183"/>
      <c r="Y166" s="1183"/>
      <c r="Z166" s="1183"/>
      <c r="AA166" s="1183"/>
      <c r="AB166" s="1183"/>
    </row>
    <row r="167" spans="1:28" ht="11.1" customHeight="1">
      <c r="A167" s="1"/>
      <c r="B167" s="1"/>
      <c r="C167" s="1184" t="s">
        <v>739</v>
      </c>
      <c r="D167" s="1185"/>
      <c r="E167" s="1185"/>
      <c r="F167" s="1185"/>
      <c r="G167" s="1185"/>
      <c r="H167" s="1185"/>
      <c r="I167" s="1185"/>
      <c r="J167" s="1185"/>
      <c r="K167" s="1185"/>
      <c r="L167" s="1185"/>
      <c r="M167" s="1185"/>
      <c r="N167" s="1185"/>
      <c r="O167" s="1185"/>
      <c r="P167" s="1185"/>
      <c r="Q167" s="1185"/>
      <c r="R167" s="1185"/>
      <c r="S167" s="1185"/>
      <c r="T167" s="1185"/>
      <c r="U167" s="1185"/>
      <c r="V167" s="1185"/>
      <c r="W167" s="1185"/>
      <c r="X167" s="1185"/>
      <c r="Y167" s="1185"/>
      <c r="Z167" s="1185"/>
      <c r="AA167" s="1185"/>
      <c r="AB167" s="1185"/>
    </row>
    <row r="168" spans="1:28" ht="12" customHeight="1">
      <c r="A168" s="1"/>
      <c r="B168" s="1"/>
      <c r="C168" s="1"/>
      <c r="D168" s="1"/>
      <c r="E168" s="1"/>
      <c r="F168" s="1084" t="s">
        <v>740</v>
      </c>
      <c r="G168" s="1085"/>
      <c r="H168" s="1085"/>
      <c r="I168" s="1085"/>
      <c r="J168" s="1085"/>
      <c r="K168" s="1085"/>
      <c r="L168" s="1085"/>
      <c r="M168" s="1085"/>
      <c r="N168" s="1085"/>
      <c r="O168" s="1085"/>
      <c r="P168" s="1085"/>
      <c r="Q168" s="1085"/>
      <c r="R168" s="1085"/>
      <c r="S168" s="1085"/>
      <c r="T168" s="1085"/>
      <c r="U168" s="1085"/>
      <c r="V168" s="1085"/>
      <c r="W168" s="1085"/>
      <c r="X168" s="1085"/>
      <c r="Y168" s="1085"/>
      <c r="Z168" s="1085"/>
      <c r="AA168" s="1085"/>
      <c r="AB168" s="1085"/>
    </row>
    <row r="169" spans="1:28" ht="18" customHeight="1">
      <c r="A169" s="1"/>
      <c r="B169" s="1"/>
      <c r="C169" s="1"/>
      <c r="D169" s="1"/>
      <c r="E169" s="1"/>
      <c r="F169" s="1"/>
      <c r="G169" s="1"/>
      <c r="H169" s="131" t="s">
        <v>741</v>
      </c>
      <c r="I169" s="1"/>
      <c r="J169" s="1"/>
      <c r="K169" s="1"/>
      <c r="L169" s="131" t="s">
        <v>621</v>
      </c>
      <c r="M169" s="1"/>
      <c r="N169" s="131" t="s">
        <v>233</v>
      </c>
      <c r="O169" s="1"/>
      <c r="P169" s="132">
        <v>43496</v>
      </c>
      <c r="Q169" s="1"/>
      <c r="R169" s="132">
        <v>43434</v>
      </c>
      <c r="S169" s="1"/>
      <c r="T169" s="131" t="s">
        <v>742</v>
      </c>
      <c r="U169" s="1"/>
      <c r="V169" s="1"/>
      <c r="W169" s="1"/>
      <c r="X169" s="1"/>
      <c r="Y169" s="1"/>
      <c r="Z169" s="1"/>
      <c r="AA169" s="1"/>
      <c r="AB169" s="1"/>
    </row>
    <row r="170" spans="1:28" ht="18" customHeight="1">
      <c r="A170" s="1"/>
      <c r="B170" s="1"/>
      <c r="C170" s="1"/>
      <c r="D170" s="1"/>
      <c r="E170" s="1"/>
      <c r="F170" s="1"/>
      <c r="G170" s="1"/>
      <c r="H170" s="131" t="s">
        <v>741</v>
      </c>
      <c r="I170" s="1"/>
      <c r="J170" s="1"/>
      <c r="K170" s="1"/>
      <c r="L170" s="131" t="s">
        <v>621</v>
      </c>
      <c r="M170" s="1"/>
      <c r="N170" s="131" t="s">
        <v>233</v>
      </c>
      <c r="O170" s="1"/>
      <c r="P170" s="132">
        <v>43462</v>
      </c>
      <c r="Q170" s="1"/>
      <c r="R170" s="132">
        <v>43373</v>
      </c>
      <c r="S170" s="1"/>
      <c r="T170" s="131" t="s">
        <v>590</v>
      </c>
      <c r="U170" s="1"/>
      <c r="V170" s="1316" t="s">
        <v>591</v>
      </c>
      <c r="W170" s="1317"/>
      <c r="X170" s="1317"/>
      <c r="Y170" s="1317"/>
      <c r="Z170" s="1317"/>
      <c r="AA170" s="1317"/>
      <c r="AB170" s="1317"/>
    </row>
    <row r="171" spans="1:28" ht="11.1" customHeight="1">
      <c r="A171" s="1"/>
      <c r="B171" s="1"/>
      <c r="C171" s="1184" t="s">
        <v>743</v>
      </c>
      <c r="D171" s="1185"/>
      <c r="E171" s="1185"/>
      <c r="F171" s="1185"/>
      <c r="G171" s="1185"/>
      <c r="H171" s="1185"/>
      <c r="I171" s="1185"/>
      <c r="J171" s="1185"/>
      <c r="K171" s="1185"/>
      <c r="L171" s="1185"/>
      <c r="M171" s="1185"/>
      <c r="N171" s="1185"/>
      <c r="O171" s="1185"/>
      <c r="P171" s="1185"/>
      <c r="Q171" s="1185"/>
      <c r="R171" s="1185"/>
      <c r="S171" s="1185"/>
      <c r="T171" s="1185"/>
      <c r="U171" s="1185"/>
      <c r="V171" s="1185"/>
      <c r="W171" s="1185"/>
      <c r="X171" s="1185"/>
      <c r="Y171" s="1185"/>
      <c r="Z171" s="1185"/>
      <c r="AA171" s="1185"/>
      <c r="AB171" s="1185"/>
    </row>
    <row r="172" spans="1:28" ht="12" customHeight="1">
      <c r="A172" s="1"/>
      <c r="B172" s="1"/>
      <c r="C172" s="1"/>
      <c r="D172" s="1"/>
      <c r="E172" s="1"/>
      <c r="F172" s="1084" t="s">
        <v>744</v>
      </c>
      <c r="G172" s="1085"/>
      <c r="H172" s="1085"/>
      <c r="I172" s="1085"/>
      <c r="J172" s="1085"/>
      <c r="K172" s="1085"/>
      <c r="L172" s="1085"/>
      <c r="M172" s="1085"/>
      <c r="N172" s="1085"/>
      <c r="O172" s="1085"/>
      <c r="P172" s="1085"/>
      <c r="Q172" s="1085"/>
      <c r="R172" s="1085"/>
      <c r="S172" s="1085"/>
      <c r="T172" s="1085"/>
      <c r="U172" s="1085"/>
      <c r="V172" s="1085"/>
      <c r="W172" s="1085"/>
      <c r="X172" s="1085"/>
      <c r="Y172" s="1085"/>
      <c r="Z172" s="1085"/>
      <c r="AA172" s="1085"/>
      <c r="AB172" s="1085"/>
    </row>
    <row r="173" spans="1:28" ht="18" customHeight="1">
      <c r="A173" s="1"/>
      <c r="B173" s="1"/>
      <c r="C173" s="1"/>
      <c r="D173" s="1"/>
      <c r="E173" s="1"/>
      <c r="F173" s="1"/>
      <c r="G173" s="1"/>
      <c r="H173" s="131" t="s">
        <v>745</v>
      </c>
      <c r="I173" s="1"/>
      <c r="J173" s="1"/>
      <c r="K173" s="1"/>
      <c r="L173" s="131" t="s">
        <v>621</v>
      </c>
      <c r="M173" s="1"/>
      <c r="N173" s="131" t="s">
        <v>233</v>
      </c>
      <c r="O173" s="1"/>
      <c r="P173" s="132">
        <v>43496</v>
      </c>
      <c r="Q173" s="1"/>
      <c r="R173" s="132">
        <v>43434</v>
      </c>
      <c r="S173" s="1"/>
      <c r="T173" s="131" t="s">
        <v>742</v>
      </c>
      <c r="U173" s="1"/>
      <c r="V173" s="1"/>
      <c r="W173" s="1"/>
      <c r="X173" s="1"/>
      <c r="Y173" s="1"/>
      <c r="Z173" s="1"/>
      <c r="AA173" s="1"/>
      <c r="AB173" s="1"/>
    </row>
    <row r="174" spans="1:28" ht="18" customHeight="1">
      <c r="A174" s="1"/>
      <c r="B174" s="1"/>
      <c r="C174" s="1"/>
      <c r="D174" s="1"/>
      <c r="E174" s="1"/>
      <c r="F174" s="1"/>
      <c r="G174" s="1"/>
      <c r="H174" s="131" t="s">
        <v>746</v>
      </c>
      <c r="I174" s="1"/>
      <c r="J174" s="1"/>
      <c r="K174" s="1"/>
      <c r="L174" s="131" t="s">
        <v>621</v>
      </c>
      <c r="M174" s="1"/>
      <c r="N174" s="131" t="s">
        <v>233</v>
      </c>
      <c r="O174" s="1"/>
      <c r="P174" s="132">
        <v>43496</v>
      </c>
      <c r="Q174" s="1"/>
      <c r="R174" s="132">
        <v>43434</v>
      </c>
      <c r="S174" s="1"/>
      <c r="T174" s="131" t="s">
        <v>742</v>
      </c>
      <c r="U174" s="1"/>
      <c r="V174" s="1"/>
      <c r="W174" s="1"/>
      <c r="X174" s="1"/>
      <c r="Y174" s="1"/>
      <c r="Z174" s="1"/>
      <c r="AA174" s="1"/>
      <c r="AB174" s="1"/>
    </row>
    <row r="175" spans="1:28" ht="18" customHeight="1">
      <c r="A175" s="1"/>
      <c r="B175" s="1"/>
      <c r="C175" s="1"/>
      <c r="D175" s="1"/>
      <c r="E175" s="1"/>
      <c r="F175" s="1"/>
      <c r="G175" s="1"/>
      <c r="H175" s="131" t="s">
        <v>745</v>
      </c>
      <c r="I175" s="1"/>
      <c r="J175" s="1"/>
      <c r="K175" s="1"/>
      <c r="L175" s="131" t="s">
        <v>621</v>
      </c>
      <c r="M175" s="1"/>
      <c r="N175" s="131" t="s">
        <v>233</v>
      </c>
      <c r="O175" s="1"/>
      <c r="P175" s="132">
        <v>43462</v>
      </c>
      <c r="Q175" s="1"/>
      <c r="R175" s="132">
        <v>43373</v>
      </c>
      <c r="S175" s="1"/>
      <c r="T175" s="131" t="s">
        <v>590</v>
      </c>
      <c r="U175" s="1"/>
      <c r="V175" s="1316" t="s">
        <v>591</v>
      </c>
      <c r="W175" s="1317"/>
      <c r="X175" s="1317"/>
      <c r="Y175" s="1317"/>
      <c r="Z175" s="1317"/>
      <c r="AA175" s="1317"/>
      <c r="AB175" s="1317"/>
    </row>
    <row r="176" spans="1:28" ht="18" customHeight="1">
      <c r="A176" s="1"/>
      <c r="B176" s="1"/>
      <c r="C176" s="1"/>
      <c r="D176" s="1"/>
      <c r="E176" s="1"/>
      <c r="F176" s="1"/>
      <c r="G176" s="1"/>
      <c r="H176" s="131" t="s">
        <v>746</v>
      </c>
      <c r="I176" s="1"/>
      <c r="J176" s="1"/>
      <c r="K176" s="1"/>
      <c r="L176" s="131" t="s">
        <v>621</v>
      </c>
      <c r="M176" s="1"/>
      <c r="N176" s="131" t="s">
        <v>233</v>
      </c>
      <c r="O176" s="1"/>
      <c r="P176" s="132">
        <v>43462</v>
      </c>
      <c r="Q176" s="1"/>
      <c r="R176" s="132">
        <v>43373</v>
      </c>
      <c r="S176" s="1"/>
      <c r="T176" s="131" t="s">
        <v>590</v>
      </c>
      <c r="U176" s="1"/>
      <c r="V176" s="1316" t="s">
        <v>591</v>
      </c>
      <c r="W176" s="1317"/>
      <c r="X176" s="1317"/>
      <c r="Y176" s="1317"/>
      <c r="Z176" s="1317"/>
      <c r="AA176" s="1317"/>
      <c r="AB176" s="1317"/>
    </row>
    <row r="177" spans="1:28" ht="11.1" customHeight="1">
      <c r="A177" s="1"/>
      <c r="B177" s="1"/>
      <c r="C177" s="1184" t="s">
        <v>747</v>
      </c>
      <c r="D177" s="1185"/>
      <c r="E177" s="1185"/>
      <c r="F177" s="1185"/>
      <c r="G177" s="1185"/>
      <c r="H177" s="1185"/>
      <c r="I177" s="1185"/>
      <c r="J177" s="1185"/>
      <c r="K177" s="1185"/>
      <c r="L177" s="1185"/>
      <c r="M177" s="1185"/>
      <c r="N177" s="1185"/>
      <c r="O177" s="1185"/>
      <c r="P177" s="1185"/>
      <c r="Q177" s="1185"/>
      <c r="R177" s="1185"/>
      <c r="S177" s="1185"/>
      <c r="T177" s="1185"/>
      <c r="U177" s="1185"/>
      <c r="V177" s="1185"/>
      <c r="W177" s="1185"/>
      <c r="X177" s="1185"/>
      <c r="Y177" s="1185"/>
      <c r="Z177" s="1185"/>
      <c r="AA177" s="1185"/>
      <c r="AB177" s="1185"/>
    </row>
    <row r="178" spans="1:28" ht="12" customHeight="1">
      <c r="A178" s="1"/>
      <c r="B178" s="1"/>
      <c r="C178" s="1"/>
      <c r="D178" s="1"/>
      <c r="E178" s="1"/>
      <c r="F178" s="1084" t="s">
        <v>748</v>
      </c>
      <c r="G178" s="1085"/>
      <c r="H178" s="1085"/>
      <c r="I178" s="1085"/>
      <c r="J178" s="1085"/>
      <c r="K178" s="1085"/>
      <c r="L178" s="1085"/>
      <c r="M178" s="1085"/>
      <c r="N178" s="1085"/>
      <c r="O178" s="1085"/>
      <c r="P178" s="1085"/>
      <c r="Q178" s="1085"/>
      <c r="R178" s="1085"/>
      <c r="S178" s="1085"/>
      <c r="T178" s="1085"/>
      <c r="U178" s="1085"/>
      <c r="V178" s="1085"/>
      <c r="W178" s="1085"/>
      <c r="X178" s="1085"/>
      <c r="Y178" s="1085"/>
      <c r="Z178" s="1085"/>
      <c r="AA178" s="1085"/>
      <c r="AB178" s="1085"/>
    </row>
    <row r="179" spans="1:28" ht="18" customHeight="1">
      <c r="A179" s="1"/>
      <c r="B179" s="1"/>
      <c r="C179" s="1"/>
      <c r="D179" s="1"/>
      <c r="E179" s="1"/>
      <c r="F179" s="1"/>
      <c r="G179" s="1"/>
      <c r="H179" s="131" t="s">
        <v>749</v>
      </c>
      <c r="I179" s="1"/>
      <c r="J179" s="1"/>
      <c r="K179" s="1"/>
      <c r="L179" s="131" t="s">
        <v>621</v>
      </c>
      <c r="M179" s="1"/>
      <c r="N179" s="131" t="s">
        <v>233</v>
      </c>
      <c r="O179" s="1"/>
      <c r="P179" s="132">
        <v>43496</v>
      </c>
      <c r="Q179" s="1"/>
      <c r="R179" s="132">
        <v>43434</v>
      </c>
      <c r="S179" s="1"/>
      <c r="T179" s="131" t="s">
        <v>742</v>
      </c>
      <c r="U179" s="1"/>
      <c r="V179" s="1"/>
      <c r="W179" s="1"/>
      <c r="X179" s="1"/>
      <c r="Y179" s="1"/>
      <c r="Z179" s="1"/>
      <c r="AA179" s="1"/>
      <c r="AB179" s="1"/>
    </row>
    <row r="180" spans="1:28" ht="18" customHeight="1">
      <c r="A180" s="1"/>
      <c r="B180" s="1"/>
      <c r="C180" s="1"/>
      <c r="D180" s="1"/>
      <c r="E180" s="1"/>
      <c r="F180" s="1"/>
      <c r="G180" s="1"/>
      <c r="H180" s="131" t="s">
        <v>749</v>
      </c>
      <c r="I180" s="1"/>
      <c r="J180" s="1"/>
      <c r="K180" s="1"/>
      <c r="L180" s="131" t="s">
        <v>621</v>
      </c>
      <c r="M180" s="1"/>
      <c r="N180" s="131" t="s">
        <v>233</v>
      </c>
      <c r="O180" s="1"/>
      <c r="P180" s="132">
        <v>43462</v>
      </c>
      <c r="Q180" s="1"/>
      <c r="R180" s="132">
        <v>43373</v>
      </c>
      <c r="S180" s="1"/>
      <c r="T180" s="131" t="s">
        <v>590</v>
      </c>
      <c r="U180" s="1"/>
      <c r="V180" s="1316" t="s">
        <v>591</v>
      </c>
      <c r="W180" s="1317"/>
      <c r="X180" s="1317"/>
      <c r="Y180" s="1317"/>
      <c r="Z180" s="1317"/>
      <c r="AA180" s="1317"/>
      <c r="AB180" s="1317"/>
    </row>
    <row r="181" spans="1:28" ht="12" customHeight="1">
      <c r="A181" s="1"/>
      <c r="B181" s="1"/>
      <c r="C181" s="1"/>
      <c r="D181" s="1"/>
      <c r="E181" s="1"/>
      <c r="F181" s="1084" t="s">
        <v>750</v>
      </c>
      <c r="G181" s="1085"/>
      <c r="H181" s="1085"/>
      <c r="I181" s="1085"/>
      <c r="J181" s="1085"/>
      <c r="K181" s="1085"/>
      <c r="L181" s="1085"/>
      <c r="M181" s="1085"/>
      <c r="N181" s="1085"/>
      <c r="O181" s="1085"/>
      <c r="P181" s="1085"/>
      <c r="Q181" s="1085"/>
      <c r="R181" s="1085"/>
      <c r="S181" s="1085"/>
      <c r="T181" s="1085"/>
      <c r="U181" s="1085"/>
      <c r="V181" s="1085"/>
      <c r="W181" s="1085"/>
      <c r="X181" s="1085"/>
      <c r="Y181" s="1085"/>
      <c r="Z181" s="1085"/>
      <c r="AA181" s="1085"/>
      <c r="AB181" s="1085"/>
    </row>
    <row r="182" spans="1:28" ht="18" customHeight="1">
      <c r="A182" s="1"/>
      <c r="B182" s="1"/>
      <c r="C182" s="1"/>
      <c r="D182" s="1"/>
      <c r="E182" s="1"/>
      <c r="F182" s="1"/>
      <c r="G182" s="1"/>
      <c r="H182" s="131" t="s">
        <v>751</v>
      </c>
      <c r="I182" s="1"/>
      <c r="J182" s="1"/>
      <c r="K182" s="1"/>
      <c r="L182" s="131" t="s">
        <v>621</v>
      </c>
      <c r="M182" s="1"/>
      <c r="N182" s="131" t="s">
        <v>233</v>
      </c>
      <c r="O182" s="1"/>
      <c r="P182" s="132">
        <v>43496</v>
      </c>
      <c r="Q182" s="1"/>
      <c r="R182" s="132">
        <v>43434</v>
      </c>
      <c r="S182" s="1"/>
      <c r="T182" s="131" t="s">
        <v>742</v>
      </c>
      <c r="U182" s="1"/>
      <c r="V182" s="1"/>
      <c r="W182" s="1"/>
      <c r="X182" s="1"/>
      <c r="Y182" s="1"/>
      <c r="Z182" s="1"/>
      <c r="AA182" s="1"/>
      <c r="AB182" s="1"/>
    </row>
    <row r="183" spans="1:28" ht="18" customHeight="1">
      <c r="A183" s="1"/>
      <c r="B183" s="1"/>
      <c r="C183" s="1"/>
      <c r="D183" s="1"/>
      <c r="E183" s="1"/>
      <c r="F183" s="1"/>
      <c r="G183" s="1"/>
      <c r="H183" s="131" t="s">
        <v>752</v>
      </c>
      <c r="I183" s="1"/>
      <c r="J183" s="1"/>
      <c r="K183" s="1"/>
      <c r="L183" s="131" t="s">
        <v>621</v>
      </c>
      <c r="M183" s="1"/>
      <c r="N183" s="131" t="s">
        <v>233</v>
      </c>
      <c r="O183" s="1"/>
      <c r="P183" s="132">
        <v>43496</v>
      </c>
      <c r="Q183" s="1"/>
      <c r="R183" s="132">
        <v>43434</v>
      </c>
      <c r="S183" s="1"/>
      <c r="T183" s="131" t="s">
        <v>742</v>
      </c>
      <c r="U183" s="1"/>
      <c r="V183" s="1"/>
      <c r="W183" s="1"/>
      <c r="X183" s="1"/>
      <c r="Y183" s="1"/>
      <c r="Z183" s="1"/>
      <c r="AA183" s="1"/>
      <c r="AB183" s="1"/>
    </row>
    <row r="184" spans="1:28" ht="18" customHeight="1">
      <c r="A184" s="1"/>
      <c r="B184" s="1"/>
      <c r="C184" s="1"/>
      <c r="D184" s="1"/>
      <c r="E184" s="1"/>
      <c r="F184" s="1"/>
      <c r="G184" s="1"/>
      <c r="H184" s="131" t="s">
        <v>751</v>
      </c>
      <c r="I184" s="1"/>
      <c r="J184" s="1"/>
      <c r="K184" s="1"/>
      <c r="L184" s="131" t="s">
        <v>621</v>
      </c>
      <c r="M184" s="1"/>
      <c r="N184" s="131" t="s">
        <v>233</v>
      </c>
      <c r="O184" s="1"/>
      <c r="P184" s="132">
        <v>43462</v>
      </c>
      <c r="Q184" s="1"/>
      <c r="R184" s="132">
        <v>43373</v>
      </c>
      <c r="S184" s="1"/>
      <c r="T184" s="131" t="s">
        <v>590</v>
      </c>
      <c r="U184" s="1"/>
      <c r="V184" s="1316" t="s">
        <v>591</v>
      </c>
      <c r="W184" s="1317"/>
      <c r="X184" s="1317"/>
      <c r="Y184" s="1317"/>
      <c r="Z184" s="1317"/>
      <c r="AA184" s="1317"/>
      <c r="AB184" s="1317"/>
    </row>
    <row r="185" spans="1:28" ht="18" customHeight="1">
      <c r="A185" s="1"/>
      <c r="B185" s="1"/>
      <c r="C185" s="1"/>
      <c r="D185" s="1"/>
      <c r="E185" s="1"/>
      <c r="F185" s="1"/>
      <c r="G185" s="1"/>
      <c r="H185" s="131" t="s">
        <v>752</v>
      </c>
      <c r="I185" s="1"/>
      <c r="J185" s="1"/>
      <c r="K185" s="1"/>
      <c r="L185" s="131" t="s">
        <v>621</v>
      </c>
      <c r="M185" s="1"/>
      <c r="N185" s="131" t="s">
        <v>233</v>
      </c>
      <c r="O185" s="1"/>
      <c r="P185" s="132">
        <v>43462</v>
      </c>
      <c r="Q185" s="1"/>
      <c r="R185" s="132">
        <v>43373</v>
      </c>
      <c r="S185" s="1"/>
      <c r="T185" s="131" t="s">
        <v>590</v>
      </c>
      <c r="U185" s="1"/>
      <c r="V185" s="1316" t="s">
        <v>591</v>
      </c>
      <c r="W185" s="1317"/>
      <c r="X185" s="1317"/>
      <c r="Y185" s="1317"/>
      <c r="Z185" s="1317"/>
      <c r="AA185" s="1317"/>
      <c r="AB185" s="1317"/>
    </row>
    <row r="186" spans="1:28" ht="12" customHeight="1">
      <c r="A186" s="1"/>
      <c r="B186" s="1"/>
      <c r="C186" s="1"/>
      <c r="D186" s="1"/>
      <c r="E186" s="1"/>
      <c r="F186" s="1084" t="s">
        <v>753</v>
      </c>
      <c r="G186" s="1085"/>
      <c r="H186" s="1085"/>
      <c r="I186" s="1085"/>
      <c r="J186" s="1085"/>
      <c r="K186" s="1085"/>
      <c r="L186" s="1085"/>
      <c r="M186" s="1085"/>
      <c r="N186" s="1085"/>
      <c r="O186" s="1085"/>
      <c r="P186" s="1085"/>
      <c r="Q186" s="1085"/>
      <c r="R186" s="1085"/>
      <c r="S186" s="1085"/>
      <c r="T186" s="1085"/>
      <c r="U186" s="1085"/>
      <c r="V186" s="1085"/>
      <c r="W186" s="1085"/>
      <c r="X186" s="1085"/>
      <c r="Y186" s="1085"/>
      <c r="Z186" s="1085"/>
      <c r="AA186" s="1085"/>
      <c r="AB186" s="1085"/>
    </row>
    <row r="187" spans="1:28" ht="18" customHeight="1">
      <c r="A187" s="1"/>
      <c r="B187" s="1"/>
      <c r="C187" s="1"/>
      <c r="D187" s="1"/>
      <c r="E187" s="1"/>
      <c r="F187" s="1"/>
      <c r="G187" s="1"/>
      <c r="H187" s="131" t="s">
        <v>754</v>
      </c>
      <c r="I187" s="1"/>
      <c r="J187" s="1"/>
      <c r="K187" s="1"/>
      <c r="L187" s="131" t="s">
        <v>621</v>
      </c>
      <c r="M187" s="1"/>
      <c r="N187" s="131" t="s">
        <v>562</v>
      </c>
      <c r="O187" s="1"/>
      <c r="P187" s="132">
        <v>43496</v>
      </c>
      <c r="Q187" s="1"/>
      <c r="R187" s="132">
        <v>43434</v>
      </c>
      <c r="S187" s="1"/>
      <c r="T187" s="131" t="s">
        <v>742</v>
      </c>
      <c r="U187" s="1"/>
      <c r="V187" s="1"/>
      <c r="W187" s="1"/>
      <c r="X187" s="1"/>
      <c r="Y187" s="1"/>
      <c r="Z187" s="1"/>
      <c r="AA187" s="1"/>
      <c r="AB187" s="1"/>
    </row>
    <row r="188" spans="1:28" ht="18" customHeight="1">
      <c r="A188" s="1"/>
      <c r="B188" s="1"/>
      <c r="C188" s="1"/>
      <c r="D188" s="1"/>
      <c r="E188" s="1"/>
      <c r="F188" s="1"/>
      <c r="G188" s="1"/>
      <c r="H188" s="131" t="s">
        <v>755</v>
      </c>
      <c r="I188" s="1"/>
      <c r="J188" s="1"/>
      <c r="K188" s="1"/>
      <c r="L188" s="131" t="s">
        <v>621</v>
      </c>
      <c r="M188" s="1"/>
      <c r="N188" s="131" t="s">
        <v>562</v>
      </c>
      <c r="O188" s="1"/>
      <c r="P188" s="132">
        <v>43496</v>
      </c>
      <c r="Q188" s="1"/>
      <c r="R188" s="132">
        <v>43434</v>
      </c>
      <c r="S188" s="1"/>
      <c r="T188" s="131" t="s">
        <v>742</v>
      </c>
      <c r="U188" s="1"/>
      <c r="V188" s="1"/>
      <c r="W188" s="1"/>
      <c r="X188" s="1"/>
      <c r="Y188" s="1"/>
      <c r="Z188" s="1"/>
      <c r="AA188" s="1"/>
      <c r="AB188" s="1"/>
    </row>
    <row r="189" spans="1:28" ht="18" customHeight="1">
      <c r="A189" s="1"/>
      <c r="B189" s="1"/>
      <c r="C189" s="1"/>
      <c r="D189" s="1"/>
      <c r="E189" s="1"/>
      <c r="F189" s="1"/>
      <c r="G189" s="1"/>
      <c r="H189" s="131" t="s">
        <v>754</v>
      </c>
      <c r="I189" s="1"/>
      <c r="J189" s="1"/>
      <c r="K189" s="1"/>
      <c r="L189" s="131" t="s">
        <v>621</v>
      </c>
      <c r="M189" s="1"/>
      <c r="N189" s="131" t="s">
        <v>562</v>
      </c>
      <c r="O189" s="1"/>
      <c r="P189" s="132">
        <v>43462</v>
      </c>
      <c r="Q189" s="1"/>
      <c r="R189" s="132">
        <v>43373</v>
      </c>
      <c r="S189" s="1"/>
      <c r="T189" s="131" t="s">
        <v>590</v>
      </c>
      <c r="U189" s="1"/>
      <c r="V189" s="1316" t="s">
        <v>591</v>
      </c>
      <c r="W189" s="1317"/>
      <c r="X189" s="1317"/>
      <c r="Y189" s="1317"/>
      <c r="Z189" s="1317"/>
      <c r="AA189" s="1317"/>
      <c r="AB189" s="1317"/>
    </row>
    <row r="190" spans="1:28" ht="18" customHeight="1">
      <c r="A190" s="1"/>
      <c r="B190" s="1"/>
      <c r="C190" s="1"/>
      <c r="D190" s="1"/>
      <c r="E190" s="1"/>
      <c r="F190" s="1"/>
      <c r="G190" s="1"/>
      <c r="H190" s="131" t="s">
        <v>755</v>
      </c>
      <c r="I190" s="1"/>
      <c r="J190" s="1"/>
      <c r="K190" s="1"/>
      <c r="L190" s="131" t="s">
        <v>621</v>
      </c>
      <c r="M190" s="1"/>
      <c r="N190" s="131" t="s">
        <v>562</v>
      </c>
      <c r="O190" s="1"/>
      <c r="P190" s="132">
        <v>43462</v>
      </c>
      <c r="Q190" s="1"/>
      <c r="R190" s="132">
        <v>43373</v>
      </c>
      <c r="S190" s="1"/>
      <c r="T190" s="131" t="s">
        <v>590</v>
      </c>
      <c r="U190" s="1"/>
      <c r="V190" s="1316" t="s">
        <v>591</v>
      </c>
      <c r="W190" s="1317"/>
      <c r="X190" s="1317"/>
      <c r="Y190" s="1317"/>
      <c r="Z190" s="1317"/>
      <c r="AA190" s="1317"/>
      <c r="AB190" s="1317"/>
    </row>
    <row r="191" spans="1:28" ht="12" customHeight="1">
      <c r="A191" s="1"/>
      <c r="B191" s="1"/>
      <c r="C191" s="1"/>
      <c r="D191" s="1"/>
      <c r="E191" s="1"/>
      <c r="F191" s="1084" t="s">
        <v>756</v>
      </c>
      <c r="G191" s="1085"/>
      <c r="H191" s="1085"/>
      <c r="I191" s="1085"/>
      <c r="J191" s="1085"/>
      <c r="K191" s="1085"/>
      <c r="L191" s="1085"/>
      <c r="M191" s="1085"/>
      <c r="N191" s="1085"/>
      <c r="O191" s="1085"/>
      <c r="P191" s="1085"/>
      <c r="Q191" s="1085"/>
      <c r="R191" s="1085"/>
      <c r="S191" s="1085"/>
      <c r="T191" s="1085"/>
      <c r="U191" s="1085"/>
      <c r="V191" s="1085"/>
      <c r="W191" s="1085"/>
      <c r="X191" s="1085"/>
      <c r="Y191" s="1085"/>
      <c r="Z191" s="1085"/>
      <c r="AA191" s="1085"/>
      <c r="AB191" s="1085"/>
    </row>
    <row r="192" spans="1:28" ht="18" customHeight="1">
      <c r="A192" s="1"/>
      <c r="B192" s="1"/>
      <c r="C192" s="1"/>
      <c r="D192" s="1"/>
      <c r="E192" s="1"/>
      <c r="F192" s="1"/>
      <c r="G192" s="1"/>
      <c r="H192" s="131" t="s">
        <v>757</v>
      </c>
      <c r="I192" s="1"/>
      <c r="J192" s="1"/>
      <c r="K192" s="1"/>
      <c r="L192" s="131" t="s">
        <v>621</v>
      </c>
      <c r="M192" s="1"/>
      <c r="N192" s="131" t="s">
        <v>233</v>
      </c>
      <c r="O192" s="1"/>
      <c r="P192" s="132">
        <v>43496</v>
      </c>
      <c r="Q192" s="1"/>
      <c r="R192" s="132">
        <v>43434</v>
      </c>
      <c r="S192" s="1"/>
      <c r="T192" s="131" t="s">
        <v>742</v>
      </c>
      <c r="U192" s="1"/>
      <c r="V192" s="1"/>
      <c r="W192" s="1"/>
      <c r="X192" s="1"/>
      <c r="Y192" s="1"/>
      <c r="Z192" s="1"/>
      <c r="AA192" s="1"/>
      <c r="AB192" s="1"/>
    </row>
    <row r="193" spans="1:28" ht="18" customHeight="1">
      <c r="A193" s="1"/>
      <c r="B193" s="1"/>
      <c r="C193" s="1"/>
      <c r="D193" s="1"/>
      <c r="E193" s="1"/>
      <c r="F193" s="1"/>
      <c r="G193" s="1"/>
      <c r="H193" s="131" t="s">
        <v>758</v>
      </c>
      <c r="I193" s="1"/>
      <c r="J193" s="1"/>
      <c r="K193" s="1"/>
      <c r="L193" s="131" t="s">
        <v>621</v>
      </c>
      <c r="M193" s="1"/>
      <c r="N193" s="131" t="s">
        <v>233</v>
      </c>
      <c r="O193" s="1"/>
      <c r="P193" s="132">
        <v>43496</v>
      </c>
      <c r="Q193" s="1"/>
      <c r="R193" s="132">
        <v>43434</v>
      </c>
      <c r="S193" s="1"/>
      <c r="T193" s="131" t="s">
        <v>742</v>
      </c>
      <c r="U193" s="1"/>
      <c r="V193" s="1"/>
      <c r="W193" s="1"/>
      <c r="X193" s="1"/>
      <c r="Y193" s="1"/>
      <c r="Z193" s="1"/>
      <c r="AA193" s="1"/>
      <c r="AB193" s="1"/>
    </row>
    <row r="194" spans="1:28" ht="18" customHeight="1">
      <c r="A194" s="1"/>
      <c r="B194" s="1"/>
      <c r="C194" s="1"/>
      <c r="D194" s="1"/>
      <c r="E194" s="1"/>
      <c r="F194" s="1"/>
      <c r="G194" s="1"/>
      <c r="H194" s="131" t="s">
        <v>757</v>
      </c>
      <c r="I194" s="1"/>
      <c r="J194" s="1"/>
      <c r="K194" s="1"/>
      <c r="L194" s="131" t="s">
        <v>621</v>
      </c>
      <c r="M194" s="1"/>
      <c r="N194" s="131" t="s">
        <v>233</v>
      </c>
      <c r="O194" s="1"/>
      <c r="P194" s="132">
        <v>43462</v>
      </c>
      <c r="Q194" s="1"/>
      <c r="R194" s="132">
        <v>43373</v>
      </c>
      <c r="S194" s="1"/>
      <c r="T194" s="131" t="s">
        <v>590</v>
      </c>
      <c r="U194" s="1"/>
      <c r="V194" s="1316" t="s">
        <v>591</v>
      </c>
      <c r="W194" s="1317"/>
      <c r="X194" s="1317"/>
      <c r="Y194" s="1317"/>
      <c r="Z194" s="1317"/>
      <c r="AA194" s="1317"/>
      <c r="AB194" s="1317"/>
    </row>
    <row r="195" spans="1:28" ht="18" customHeight="1">
      <c r="A195" s="1"/>
      <c r="B195" s="1"/>
      <c r="C195" s="1"/>
      <c r="D195" s="1"/>
      <c r="E195" s="1"/>
      <c r="F195" s="1"/>
      <c r="G195" s="1"/>
      <c r="H195" s="131" t="s">
        <v>758</v>
      </c>
      <c r="I195" s="1"/>
      <c r="J195" s="1"/>
      <c r="K195" s="1"/>
      <c r="L195" s="131" t="s">
        <v>621</v>
      </c>
      <c r="M195" s="1"/>
      <c r="N195" s="131" t="s">
        <v>233</v>
      </c>
      <c r="O195" s="1"/>
      <c r="P195" s="132">
        <v>43462</v>
      </c>
      <c r="Q195" s="1"/>
      <c r="R195" s="132">
        <v>43373</v>
      </c>
      <c r="S195" s="1"/>
      <c r="T195" s="131" t="s">
        <v>590</v>
      </c>
      <c r="U195" s="1"/>
      <c r="V195" s="1316" t="s">
        <v>591</v>
      </c>
      <c r="W195" s="1317"/>
      <c r="X195" s="1317"/>
      <c r="Y195" s="1317"/>
      <c r="Z195" s="1317"/>
      <c r="AA195" s="1317"/>
      <c r="AB195" s="1317"/>
    </row>
    <row r="196" spans="1:28" ht="12" customHeight="1">
      <c r="A196" s="1"/>
      <c r="B196" s="1"/>
      <c r="C196" s="1"/>
      <c r="D196" s="1"/>
      <c r="E196" s="1"/>
      <c r="F196" s="1084" t="s">
        <v>759</v>
      </c>
      <c r="G196" s="1085"/>
      <c r="H196" s="1085"/>
      <c r="I196" s="1085"/>
      <c r="J196" s="1085"/>
      <c r="K196" s="1085"/>
      <c r="L196" s="1085"/>
      <c r="M196" s="1085"/>
      <c r="N196" s="1085"/>
      <c r="O196" s="1085"/>
      <c r="P196" s="1085"/>
      <c r="Q196" s="1085"/>
      <c r="R196" s="1085"/>
      <c r="S196" s="1085"/>
      <c r="T196" s="1085"/>
      <c r="U196" s="1085"/>
      <c r="V196" s="1085"/>
      <c r="W196" s="1085"/>
      <c r="X196" s="1085"/>
      <c r="Y196" s="1085"/>
      <c r="Z196" s="1085"/>
      <c r="AA196" s="1085"/>
      <c r="AB196" s="1085"/>
    </row>
    <row r="197" spans="1:28" ht="18" customHeight="1">
      <c r="A197" s="1"/>
      <c r="B197" s="1"/>
      <c r="C197" s="1"/>
      <c r="D197" s="1"/>
      <c r="E197" s="1"/>
      <c r="F197" s="1"/>
      <c r="G197" s="1"/>
      <c r="H197" s="131" t="s">
        <v>760</v>
      </c>
      <c r="I197" s="1"/>
      <c r="J197" s="1"/>
      <c r="K197" s="1"/>
      <c r="L197" s="131" t="s">
        <v>607</v>
      </c>
      <c r="M197" s="1"/>
      <c r="N197" s="131" t="s">
        <v>233</v>
      </c>
      <c r="O197" s="1"/>
      <c r="P197" s="132">
        <v>43465</v>
      </c>
      <c r="Q197" s="1"/>
      <c r="R197" s="132">
        <v>43373</v>
      </c>
      <c r="S197" s="1"/>
      <c r="T197" s="131" t="s">
        <v>510</v>
      </c>
      <c r="U197" s="1"/>
      <c r="V197" s="1316" t="s">
        <v>591</v>
      </c>
      <c r="W197" s="1317"/>
      <c r="X197" s="1317"/>
      <c r="Y197" s="1317"/>
      <c r="Z197" s="1317"/>
      <c r="AA197" s="1317"/>
      <c r="AB197" s="1317"/>
    </row>
    <row r="198" spans="1:28" ht="18" customHeight="1">
      <c r="A198" s="1"/>
      <c r="B198" s="1"/>
      <c r="C198" s="1"/>
      <c r="D198" s="1"/>
      <c r="E198" s="1"/>
      <c r="F198" s="1"/>
      <c r="G198" s="1"/>
      <c r="H198" s="131" t="s">
        <v>761</v>
      </c>
      <c r="I198" s="1"/>
      <c r="J198" s="1"/>
      <c r="K198" s="1"/>
      <c r="L198" s="131" t="s">
        <v>607</v>
      </c>
      <c r="M198" s="1"/>
      <c r="N198" s="131" t="s">
        <v>233</v>
      </c>
      <c r="O198" s="1"/>
      <c r="P198" s="132">
        <v>43465</v>
      </c>
      <c r="Q198" s="1"/>
      <c r="R198" s="132">
        <v>43373</v>
      </c>
      <c r="S198" s="1"/>
      <c r="T198" s="131" t="s">
        <v>510</v>
      </c>
      <c r="U198" s="1"/>
      <c r="V198" s="1316" t="s">
        <v>591</v>
      </c>
      <c r="W198" s="1317"/>
      <c r="X198" s="1317"/>
      <c r="Y198" s="1317"/>
      <c r="Z198" s="1317"/>
      <c r="AA198" s="1317"/>
      <c r="AB198" s="1317"/>
    </row>
    <row r="199" spans="1:28" ht="18" customHeight="1">
      <c r="A199" s="1"/>
      <c r="B199" s="1"/>
      <c r="C199" s="1"/>
      <c r="D199" s="1"/>
      <c r="E199" s="1"/>
      <c r="F199" s="1"/>
      <c r="G199" s="1"/>
      <c r="H199" s="131" t="s">
        <v>760</v>
      </c>
      <c r="I199" s="1"/>
      <c r="J199" s="1"/>
      <c r="K199" s="1"/>
      <c r="L199" s="131" t="s">
        <v>621</v>
      </c>
      <c r="M199" s="1"/>
      <c r="N199" s="131" t="s">
        <v>233</v>
      </c>
      <c r="O199" s="1"/>
      <c r="P199" s="132">
        <v>43496</v>
      </c>
      <c r="Q199" s="1"/>
      <c r="R199" s="132">
        <v>43434</v>
      </c>
      <c r="S199" s="1"/>
      <c r="T199" s="131" t="s">
        <v>742</v>
      </c>
      <c r="U199" s="1"/>
      <c r="V199" s="1"/>
      <c r="W199" s="1"/>
      <c r="X199" s="1"/>
      <c r="Y199" s="1"/>
      <c r="Z199" s="1"/>
      <c r="AA199" s="1"/>
      <c r="AB199" s="1"/>
    </row>
    <row r="200" spans="1:28" ht="18" customHeight="1">
      <c r="A200" s="1"/>
      <c r="B200" s="1"/>
      <c r="C200" s="1"/>
      <c r="D200" s="1"/>
      <c r="E200" s="1"/>
      <c r="F200" s="1"/>
      <c r="G200" s="1"/>
      <c r="H200" s="131" t="s">
        <v>761</v>
      </c>
      <c r="I200" s="1"/>
      <c r="J200" s="1"/>
      <c r="K200" s="1"/>
      <c r="L200" s="131" t="s">
        <v>621</v>
      </c>
      <c r="M200" s="1"/>
      <c r="N200" s="131" t="s">
        <v>233</v>
      </c>
      <c r="O200" s="1"/>
      <c r="P200" s="132">
        <v>43496</v>
      </c>
      <c r="Q200" s="1"/>
      <c r="R200" s="132">
        <v>43434</v>
      </c>
      <c r="S200" s="1"/>
      <c r="T200" s="131" t="s">
        <v>742</v>
      </c>
      <c r="U200" s="1"/>
      <c r="V200" s="1"/>
      <c r="W200" s="1"/>
      <c r="X200" s="1"/>
      <c r="Y200" s="1"/>
      <c r="Z200" s="1"/>
      <c r="AA200" s="1"/>
      <c r="AB200" s="1"/>
    </row>
    <row r="201" spans="1:28" ht="12" customHeight="1">
      <c r="A201" s="1"/>
      <c r="B201" s="1"/>
      <c r="C201" s="1"/>
      <c r="D201" s="1"/>
      <c r="E201" s="1"/>
      <c r="F201" s="1084" t="s">
        <v>762</v>
      </c>
      <c r="G201" s="1085"/>
      <c r="H201" s="1085"/>
      <c r="I201" s="1085"/>
      <c r="J201" s="1085"/>
      <c r="K201" s="1085"/>
      <c r="L201" s="1085"/>
      <c r="M201" s="1085"/>
      <c r="N201" s="1085"/>
      <c r="O201" s="1085"/>
      <c r="P201" s="1085"/>
      <c r="Q201" s="1085"/>
      <c r="R201" s="1085"/>
      <c r="S201" s="1085"/>
      <c r="T201" s="1085"/>
      <c r="U201" s="1085"/>
      <c r="V201" s="1085"/>
      <c r="W201" s="1085"/>
      <c r="X201" s="1085"/>
      <c r="Y201" s="1085"/>
      <c r="Z201" s="1085"/>
      <c r="AA201" s="1085"/>
      <c r="AB201" s="1085"/>
    </row>
    <row r="202" spans="1:28" ht="18" customHeight="1">
      <c r="A202" s="1"/>
      <c r="B202" s="1"/>
      <c r="C202" s="1"/>
      <c r="D202" s="1"/>
      <c r="E202" s="1"/>
      <c r="F202" s="1"/>
      <c r="G202" s="1"/>
      <c r="H202" s="131" t="s">
        <v>763</v>
      </c>
      <c r="I202" s="1"/>
      <c r="J202" s="1"/>
      <c r="K202" s="1"/>
      <c r="L202" s="131" t="s">
        <v>607</v>
      </c>
      <c r="M202" s="1"/>
      <c r="N202" s="131" t="s">
        <v>233</v>
      </c>
      <c r="O202" s="1"/>
      <c r="P202" s="132">
        <v>43465</v>
      </c>
      <c r="Q202" s="1"/>
      <c r="R202" s="132">
        <v>43373</v>
      </c>
      <c r="S202" s="1"/>
      <c r="T202" s="131" t="s">
        <v>510</v>
      </c>
      <c r="U202" s="1"/>
      <c r="V202" s="1316" t="s">
        <v>591</v>
      </c>
      <c r="W202" s="1317"/>
      <c r="X202" s="1317"/>
      <c r="Y202" s="1317"/>
      <c r="Z202" s="1317"/>
      <c r="AA202" s="1317"/>
      <c r="AB202" s="1317"/>
    </row>
    <row r="203" spans="1:28" ht="18" customHeight="1">
      <c r="A203" s="1"/>
      <c r="B203" s="1"/>
      <c r="C203" s="1"/>
      <c r="D203" s="1"/>
      <c r="E203" s="1"/>
      <c r="F203" s="1"/>
      <c r="G203" s="1"/>
      <c r="H203" s="131" t="s">
        <v>764</v>
      </c>
      <c r="I203" s="1"/>
      <c r="J203" s="1"/>
      <c r="K203" s="1"/>
      <c r="L203" s="131" t="s">
        <v>607</v>
      </c>
      <c r="M203" s="1"/>
      <c r="N203" s="131" t="s">
        <v>233</v>
      </c>
      <c r="O203" s="1"/>
      <c r="P203" s="132">
        <v>43465</v>
      </c>
      <c r="Q203" s="1"/>
      <c r="R203" s="132">
        <v>43373</v>
      </c>
      <c r="S203" s="1"/>
      <c r="T203" s="131" t="s">
        <v>510</v>
      </c>
      <c r="U203" s="1"/>
      <c r="V203" s="1316" t="s">
        <v>591</v>
      </c>
      <c r="W203" s="1317"/>
      <c r="X203" s="1317"/>
      <c r="Y203" s="1317"/>
      <c r="Z203" s="1317"/>
      <c r="AA203" s="1317"/>
      <c r="AB203" s="1317"/>
    </row>
    <row r="204" spans="1:28" ht="18" customHeight="1">
      <c r="A204" s="1"/>
      <c r="B204" s="1"/>
      <c r="C204" s="1"/>
      <c r="D204" s="1"/>
      <c r="E204" s="1"/>
      <c r="F204" s="1"/>
      <c r="G204" s="1"/>
      <c r="H204" s="131" t="s">
        <v>765</v>
      </c>
      <c r="I204" s="1"/>
      <c r="J204" s="1"/>
      <c r="K204" s="1"/>
      <c r="L204" s="131" t="s">
        <v>607</v>
      </c>
      <c r="M204" s="1"/>
      <c r="N204" s="131" t="s">
        <v>233</v>
      </c>
      <c r="O204" s="1"/>
      <c r="P204" s="132">
        <v>43465</v>
      </c>
      <c r="Q204" s="1"/>
      <c r="R204" s="132">
        <v>43373</v>
      </c>
      <c r="S204" s="1"/>
      <c r="T204" s="131" t="s">
        <v>510</v>
      </c>
      <c r="U204" s="1"/>
      <c r="V204" s="1316" t="s">
        <v>591</v>
      </c>
      <c r="W204" s="1317"/>
      <c r="X204" s="1317"/>
      <c r="Y204" s="1317"/>
      <c r="Z204" s="1317"/>
      <c r="AA204" s="1317"/>
      <c r="AB204" s="1317"/>
    </row>
    <row r="205" spans="1:28" ht="18" customHeight="1">
      <c r="A205" s="1"/>
      <c r="B205" s="1"/>
      <c r="C205" s="1"/>
      <c r="D205" s="1"/>
      <c r="E205" s="1"/>
      <c r="F205" s="1"/>
      <c r="G205" s="1"/>
      <c r="H205" s="131" t="s">
        <v>763</v>
      </c>
      <c r="I205" s="1"/>
      <c r="J205" s="1"/>
      <c r="K205" s="1"/>
      <c r="L205" s="131" t="s">
        <v>621</v>
      </c>
      <c r="M205" s="1"/>
      <c r="N205" s="131" t="s">
        <v>233</v>
      </c>
      <c r="O205" s="1"/>
      <c r="P205" s="132">
        <v>43496</v>
      </c>
      <c r="Q205" s="1"/>
      <c r="R205" s="132">
        <v>43434</v>
      </c>
      <c r="S205" s="1"/>
      <c r="T205" s="131" t="s">
        <v>742</v>
      </c>
      <c r="U205" s="1"/>
      <c r="V205" s="1"/>
      <c r="W205" s="1"/>
      <c r="X205" s="1"/>
      <c r="Y205" s="1"/>
      <c r="Z205" s="1"/>
      <c r="AA205" s="1"/>
      <c r="AB205" s="1"/>
    </row>
    <row r="206" spans="1:28" ht="18" customHeight="1">
      <c r="A206" s="1"/>
      <c r="B206" s="1"/>
      <c r="C206" s="1"/>
      <c r="D206" s="1"/>
      <c r="E206" s="1"/>
      <c r="F206" s="1"/>
      <c r="G206" s="1"/>
      <c r="H206" s="131" t="s">
        <v>764</v>
      </c>
      <c r="I206" s="1"/>
      <c r="J206" s="1"/>
      <c r="K206" s="1"/>
      <c r="L206" s="131" t="s">
        <v>621</v>
      </c>
      <c r="M206" s="1"/>
      <c r="N206" s="131" t="s">
        <v>233</v>
      </c>
      <c r="O206" s="1"/>
      <c r="P206" s="132">
        <v>43496</v>
      </c>
      <c r="Q206" s="1"/>
      <c r="R206" s="132">
        <v>43434</v>
      </c>
      <c r="S206" s="1"/>
      <c r="T206" s="131" t="s">
        <v>742</v>
      </c>
      <c r="U206" s="1"/>
      <c r="V206" s="1"/>
      <c r="W206" s="1"/>
      <c r="X206" s="1"/>
      <c r="Y206" s="1"/>
      <c r="Z206" s="1"/>
      <c r="AA206" s="1"/>
      <c r="AB206" s="1"/>
    </row>
    <row r="207" spans="1:28" ht="18" customHeight="1">
      <c r="A207" s="1"/>
      <c r="B207" s="1"/>
      <c r="C207" s="1"/>
      <c r="D207" s="1"/>
      <c r="E207" s="1"/>
      <c r="F207" s="1"/>
      <c r="G207" s="1"/>
      <c r="H207" s="131" t="s">
        <v>765</v>
      </c>
      <c r="I207" s="1"/>
      <c r="J207" s="1"/>
      <c r="K207" s="1"/>
      <c r="L207" s="131" t="s">
        <v>621</v>
      </c>
      <c r="M207" s="1"/>
      <c r="N207" s="131" t="s">
        <v>233</v>
      </c>
      <c r="O207" s="1"/>
      <c r="P207" s="132">
        <v>43496</v>
      </c>
      <c r="Q207" s="1"/>
      <c r="R207" s="132">
        <v>43434</v>
      </c>
      <c r="S207" s="1"/>
      <c r="T207" s="131" t="s">
        <v>742</v>
      </c>
      <c r="U207" s="1"/>
      <c r="V207" s="1"/>
      <c r="W207" s="1"/>
      <c r="X207" s="1"/>
      <c r="Y207" s="1"/>
      <c r="Z207" s="1"/>
      <c r="AA207" s="1"/>
      <c r="AB207" s="1"/>
    </row>
    <row r="208" spans="1:28" ht="11.1" customHeight="1">
      <c r="A208" s="1"/>
      <c r="B208" s="1"/>
      <c r="C208" s="1184" t="s">
        <v>766</v>
      </c>
      <c r="D208" s="1185"/>
      <c r="E208" s="1185"/>
      <c r="F208" s="1185"/>
      <c r="G208" s="1185"/>
      <c r="H208" s="1185"/>
      <c r="I208" s="1185"/>
      <c r="J208" s="1185"/>
      <c r="K208" s="1185"/>
      <c r="L208" s="1185"/>
      <c r="M208" s="1185"/>
      <c r="N208" s="1185"/>
      <c r="O208" s="1185"/>
      <c r="P208" s="1185"/>
      <c r="Q208" s="1185"/>
      <c r="R208" s="1185"/>
      <c r="S208" s="1185"/>
      <c r="T208" s="1185"/>
      <c r="U208" s="1185"/>
      <c r="V208" s="1185"/>
      <c r="W208" s="1185"/>
      <c r="X208" s="1185"/>
      <c r="Y208" s="1185"/>
      <c r="Z208" s="1185"/>
      <c r="AA208" s="1185"/>
      <c r="AB208" s="1185"/>
    </row>
    <row r="209" spans="1:28" ht="12" customHeight="1">
      <c r="A209" s="1"/>
      <c r="B209" s="1"/>
      <c r="C209" s="1"/>
      <c r="D209" s="1"/>
      <c r="E209" s="1"/>
      <c r="F209" s="1084" t="s">
        <v>767</v>
      </c>
      <c r="G209" s="1085"/>
      <c r="H209" s="1085"/>
      <c r="I209" s="1085"/>
      <c r="J209" s="1085"/>
      <c r="K209" s="1085"/>
      <c r="L209" s="1085"/>
      <c r="M209" s="1085"/>
      <c r="N209" s="1085"/>
      <c r="O209" s="1085"/>
      <c r="P209" s="1085"/>
      <c r="Q209" s="1085"/>
      <c r="R209" s="1085"/>
      <c r="S209" s="1085"/>
      <c r="T209" s="1085"/>
      <c r="U209" s="1085"/>
      <c r="V209" s="1085"/>
      <c r="W209" s="1085"/>
      <c r="X209" s="1085"/>
      <c r="Y209" s="1085"/>
      <c r="Z209" s="1085"/>
      <c r="AA209" s="1085"/>
      <c r="AB209" s="1085"/>
    </row>
    <row r="210" spans="1:28" ht="18" customHeight="1">
      <c r="A210" s="1"/>
      <c r="B210" s="1"/>
      <c r="C210" s="1"/>
      <c r="D210" s="1"/>
      <c r="E210" s="1"/>
      <c r="F210" s="1"/>
      <c r="G210" s="1"/>
      <c r="H210" s="131" t="s">
        <v>768</v>
      </c>
      <c r="I210" s="1"/>
      <c r="J210" s="1"/>
      <c r="K210" s="1"/>
      <c r="L210" s="131" t="s">
        <v>607</v>
      </c>
      <c r="M210" s="1"/>
      <c r="N210" s="131" t="s">
        <v>233</v>
      </c>
      <c r="O210" s="1"/>
      <c r="P210" s="132">
        <v>43465</v>
      </c>
      <c r="Q210" s="1"/>
      <c r="R210" s="132">
        <v>43373</v>
      </c>
      <c r="S210" s="1"/>
      <c r="T210" s="131" t="s">
        <v>510</v>
      </c>
      <c r="U210" s="1"/>
      <c r="V210" s="1316" t="s">
        <v>591</v>
      </c>
      <c r="W210" s="1317"/>
      <c r="X210" s="1317"/>
      <c r="Y210" s="1317"/>
      <c r="Z210" s="1317"/>
      <c r="AA210" s="1317"/>
      <c r="AB210" s="1317"/>
    </row>
    <row r="211" spans="1:28" ht="18" customHeight="1">
      <c r="A211" s="1"/>
      <c r="B211" s="1"/>
      <c r="C211" s="1"/>
      <c r="D211" s="1"/>
      <c r="E211" s="1"/>
      <c r="F211" s="1"/>
      <c r="G211" s="1"/>
      <c r="H211" s="131" t="s">
        <v>768</v>
      </c>
      <c r="I211" s="1"/>
      <c r="J211" s="1"/>
      <c r="K211" s="1"/>
      <c r="L211" s="131" t="s">
        <v>621</v>
      </c>
      <c r="M211" s="1"/>
      <c r="N211" s="131" t="s">
        <v>233</v>
      </c>
      <c r="O211" s="1"/>
      <c r="P211" s="132">
        <v>43496</v>
      </c>
      <c r="Q211" s="1"/>
      <c r="R211" s="132">
        <v>43434</v>
      </c>
      <c r="S211" s="1"/>
      <c r="T211" s="131" t="s">
        <v>742</v>
      </c>
      <c r="U211" s="1"/>
      <c r="V211" s="1"/>
      <c r="W211" s="1"/>
      <c r="X211" s="1"/>
      <c r="Y211" s="1"/>
      <c r="Z211" s="1"/>
      <c r="AA211" s="1"/>
      <c r="AB211" s="1"/>
    </row>
    <row r="212" spans="1:28" ht="11.1" customHeight="1">
      <c r="A212" s="1"/>
      <c r="B212" s="1"/>
      <c r="C212" s="1184" t="s">
        <v>769</v>
      </c>
      <c r="D212" s="1185"/>
      <c r="E212" s="1185"/>
      <c r="F212" s="1185"/>
      <c r="G212" s="1185"/>
      <c r="H212" s="1185"/>
      <c r="I212" s="1185"/>
      <c r="J212" s="1185"/>
      <c r="K212" s="1185"/>
      <c r="L212" s="1185"/>
      <c r="M212" s="1185"/>
      <c r="N212" s="1185"/>
      <c r="O212" s="1185"/>
      <c r="P212" s="1185"/>
      <c r="Q212" s="1185"/>
      <c r="R212" s="1185"/>
      <c r="S212" s="1185"/>
      <c r="T212" s="1185"/>
      <c r="U212" s="1185"/>
      <c r="V212" s="1185"/>
      <c r="W212" s="1185"/>
      <c r="X212" s="1185"/>
      <c r="Y212" s="1185"/>
      <c r="Z212" s="1185"/>
      <c r="AA212" s="1185"/>
      <c r="AB212" s="1185"/>
    </row>
    <row r="213" spans="1:28" ht="12" customHeight="1">
      <c r="A213" s="1"/>
      <c r="B213" s="1"/>
      <c r="C213" s="1"/>
      <c r="D213" s="1"/>
      <c r="E213" s="1"/>
      <c r="F213" s="1084" t="s">
        <v>770</v>
      </c>
      <c r="G213" s="1085"/>
      <c r="H213" s="1085"/>
      <c r="I213" s="1085"/>
      <c r="J213" s="1085"/>
      <c r="K213" s="1085"/>
      <c r="L213" s="1085"/>
      <c r="M213" s="1085"/>
      <c r="N213" s="1085"/>
      <c r="O213" s="1085"/>
      <c r="P213" s="1085"/>
      <c r="Q213" s="1085"/>
      <c r="R213" s="1085"/>
      <c r="S213" s="1085"/>
      <c r="T213" s="1085"/>
      <c r="U213" s="1085"/>
      <c r="V213" s="1085"/>
      <c r="W213" s="1085"/>
      <c r="X213" s="1085"/>
      <c r="Y213" s="1085"/>
      <c r="Z213" s="1085"/>
      <c r="AA213" s="1085"/>
      <c r="AB213" s="1085"/>
    </row>
    <row r="214" spans="1:28" ht="18" customHeight="1">
      <c r="A214" s="1"/>
      <c r="B214" s="1"/>
      <c r="C214" s="1"/>
      <c r="D214" s="1"/>
      <c r="E214" s="1"/>
      <c r="F214" s="1"/>
      <c r="G214" s="1"/>
      <c r="H214" s="131" t="s">
        <v>771</v>
      </c>
      <c r="I214" s="1"/>
      <c r="J214" s="1"/>
      <c r="K214" s="1"/>
      <c r="L214" s="131" t="s">
        <v>607</v>
      </c>
      <c r="M214" s="1"/>
      <c r="N214" s="131" t="s">
        <v>233</v>
      </c>
      <c r="O214" s="1"/>
      <c r="P214" s="132">
        <v>43465</v>
      </c>
      <c r="Q214" s="1"/>
      <c r="R214" s="132">
        <v>43373</v>
      </c>
      <c r="S214" s="1"/>
      <c r="T214" s="131" t="s">
        <v>510</v>
      </c>
      <c r="U214" s="1"/>
      <c r="V214" s="1316" t="s">
        <v>591</v>
      </c>
      <c r="W214" s="1317"/>
      <c r="X214" s="1317"/>
      <c r="Y214" s="1317"/>
      <c r="Z214" s="1317"/>
      <c r="AA214" s="1317"/>
      <c r="AB214" s="1317"/>
    </row>
    <row r="215" spans="1:28" ht="18" customHeight="1">
      <c r="A215" s="1"/>
      <c r="B215" s="1"/>
      <c r="C215" s="1"/>
      <c r="D215" s="1"/>
      <c r="E215" s="1"/>
      <c r="F215" s="1"/>
      <c r="G215" s="1"/>
      <c r="H215" s="131" t="s">
        <v>772</v>
      </c>
      <c r="I215" s="1"/>
      <c r="J215" s="1"/>
      <c r="K215" s="1"/>
      <c r="L215" s="131" t="s">
        <v>607</v>
      </c>
      <c r="M215" s="1"/>
      <c r="N215" s="131" t="s">
        <v>233</v>
      </c>
      <c r="O215" s="1"/>
      <c r="P215" s="132">
        <v>43465</v>
      </c>
      <c r="Q215" s="1"/>
      <c r="R215" s="132">
        <v>43373</v>
      </c>
      <c r="S215" s="1"/>
      <c r="T215" s="131" t="s">
        <v>510</v>
      </c>
      <c r="U215" s="1"/>
      <c r="V215" s="1316" t="s">
        <v>591</v>
      </c>
      <c r="W215" s="1317"/>
      <c r="X215" s="1317"/>
      <c r="Y215" s="1317"/>
      <c r="Z215" s="1317"/>
      <c r="AA215" s="1317"/>
      <c r="AB215" s="1317"/>
    </row>
    <row r="216" spans="1:28" ht="18" customHeight="1">
      <c r="A216" s="1"/>
      <c r="B216" s="1"/>
      <c r="C216" s="1"/>
      <c r="D216" s="1"/>
      <c r="E216" s="1"/>
      <c r="F216" s="1"/>
      <c r="G216" s="1"/>
      <c r="H216" s="131" t="s">
        <v>771</v>
      </c>
      <c r="I216" s="1"/>
      <c r="J216" s="1"/>
      <c r="K216" s="1"/>
      <c r="L216" s="131" t="s">
        <v>621</v>
      </c>
      <c r="M216" s="1"/>
      <c r="N216" s="131" t="s">
        <v>233</v>
      </c>
      <c r="O216" s="1"/>
      <c r="P216" s="132">
        <v>43462</v>
      </c>
      <c r="Q216" s="1"/>
      <c r="R216" s="132">
        <v>43373</v>
      </c>
      <c r="S216" s="1"/>
      <c r="T216" s="131" t="s">
        <v>590</v>
      </c>
      <c r="U216" s="1"/>
      <c r="V216" s="1316" t="s">
        <v>591</v>
      </c>
      <c r="W216" s="1317"/>
      <c r="X216" s="1317"/>
      <c r="Y216" s="1317"/>
      <c r="Z216" s="1317"/>
      <c r="AA216" s="1317"/>
      <c r="AB216" s="1317"/>
    </row>
    <row r="217" spans="1:28" ht="18" customHeight="1">
      <c r="A217" s="1"/>
      <c r="B217" s="1"/>
      <c r="C217" s="1"/>
      <c r="D217" s="1"/>
      <c r="E217" s="1"/>
      <c r="F217" s="1"/>
      <c r="G217" s="1"/>
      <c r="H217" s="131" t="s">
        <v>772</v>
      </c>
      <c r="I217" s="1"/>
      <c r="J217" s="1"/>
      <c r="K217" s="1"/>
      <c r="L217" s="131" t="s">
        <v>621</v>
      </c>
      <c r="M217" s="1"/>
      <c r="N217" s="131" t="s">
        <v>233</v>
      </c>
      <c r="O217" s="1"/>
      <c r="P217" s="132">
        <v>43462</v>
      </c>
      <c r="Q217" s="1"/>
      <c r="R217" s="132">
        <v>43373</v>
      </c>
      <c r="S217" s="1"/>
      <c r="T217" s="131" t="s">
        <v>590</v>
      </c>
      <c r="U217" s="1"/>
      <c r="V217" s="1316" t="s">
        <v>591</v>
      </c>
      <c r="W217" s="1317"/>
      <c r="X217" s="1317"/>
      <c r="Y217" s="1317"/>
      <c r="Z217" s="1317"/>
      <c r="AA217" s="1317"/>
      <c r="AB217" s="1317"/>
    </row>
    <row r="218" spans="1:28" ht="11.1" customHeight="1">
      <c r="A218" s="1"/>
      <c r="B218" s="1"/>
      <c r="C218" s="1184" t="s">
        <v>773</v>
      </c>
      <c r="D218" s="1185"/>
      <c r="E218" s="1185"/>
      <c r="F218" s="1185"/>
      <c r="G218" s="1185"/>
      <c r="H218" s="1185"/>
      <c r="I218" s="1185"/>
      <c r="J218" s="1185"/>
      <c r="K218" s="1185"/>
      <c r="L218" s="1185"/>
      <c r="M218" s="1185"/>
      <c r="N218" s="1185"/>
      <c r="O218" s="1185"/>
      <c r="P218" s="1185"/>
      <c r="Q218" s="1185"/>
      <c r="R218" s="1185"/>
      <c r="S218" s="1185"/>
      <c r="T218" s="1185"/>
      <c r="U218" s="1185"/>
      <c r="V218" s="1185"/>
      <c r="W218" s="1185"/>
      <c r="X218" s="1185"/>
      <c r="Y218" s="1185"/>
      <c r="Z218" s="1185"/>
      <c r="AA218" s="1185"/>
      <c r="AB218" s="1185"/>
    </row>
    <row r="219" spans="1:28" ht="12" customHeight="1">
      <c r="A219" s="1"/>
      <c r="B219" s="1"/>
      <c r="C219" s="1"/>
      <c r="D219" s="1"/>
      <c r="E219" s="1"/>
      <c r="F219" s="1084" t="s">
        <v>774</v>
      </c>
      <c r="G219" s="1085"/>
      <c r="H219" s="1085"/>
      <c r="I219" s="1085"/>
      <c r="J219" s="1085"/>
      <c r="K219" s="1085"/>
      <c r="L219" s="1085"/>
      <c r="M219" s="1085"/>
      <c r="N219" s="1085"/>
      <c r="O219" s="1085"/>
      <c r="P219" s="1085"/>
      <c r="Q219" s="1085"/>
      <c r="R219" s="1085"/>
      <c r="S219" s="1085"/>
      <c r="T219" s="1085"/>
      <c r="U219" s="1085"/>
      <c r="V219" s="1085"/>
      <c r="W219" s="1085"/>
      <c r="X219" s="1085"/>
      <c r="Y219" s="1085"/>
      <c r="Z219" s="1085"/>
      <c r="AA219" s="1085"/>
      <c r="AB219" s="1085"/>
    </row>
    <row r="220" spans="1:28" ht="18" customHeight="1">
      <c r="A220" s="1"/>
      <c r="B220" s="1"/>
      <c r="C220" s="1"/>
      <c r="D220" s="1"/>
      <c r="E220" s="1"/>
      <c r="F220" s="1"/>
      <c r="G220" s="1"/>
      <c r="H220" s="131" t="s">
        <v>775</v>
      </c>
      <c r="I220" s="1"/>
      <c r="J220" s="1"/>
      <c r="K220" s="1"/>
      <c r="L220" s="131" t="s">
        <v>599</v>
      </c>
      <c r="M220" s="1"/>
      <c r="N220" s="131" t="s">
        <v>233</v>
      </c>
      <c r="O220" s="1"/>
      <c r="P220" s="132">
        <v>43461</v>
      </c>
      <c r="Q220" s="1"/>
      <c r="R220" s="132">
        <v>43373</v>
      </c>
      <c r="S220" s="1"/>
      <c r="T220" s="131" t="s">
        <v>482</v>
      </c>
      <c r="U220" s="1"/>
      <c r="V220" s="1316" t="s">
        <v>591</v>
      </c>
      <c r="W220" s="1317"/>
      <c r="X220" s="1317"/>
      <c r="Y220" s="1317"/>
      <c r="Z220" s="1317"/>
      <c r="AA220" s="1317"/>
      <c r="AB220" s="1317"/>
    </row>
    <row r="221" spans="1:28" ht="12" customHeight="1">
      <c r="A221" s="1"/>
      <c r="B221" s="1"/>
      <c r="C221" s="1"/>
      <c r="D221" s="1"/>
      <c r="E221" s="1"/>
      <c r="F221" s="1084" t="s">
        <v>776</v>
      </c>
      <c r="G221" s="1085"/>
      <c r="H221" s="1085"/>
      <c r="I221" s="1085"/>
      <c r="J221" s="1085"/>
      <c r="K221" s="1085"/>
      <c r="L221" s="1085"/>
      <c r="M221" s="1085"/>
      <c r="N221" s="1085"/>
      <c r="O221" s="1085"/>
      <c r="P221" s="1085"/>
      <c r="Q221" s="1085"/>
      <c r="R221" s="1085"/>
      <c r="S221" s="1085"/>
      <c r="T221" s="1085"/>
      <c r="U221" s="1085"/>
      <c r="V221" s="1085"/>
      <c r="W221" s="1085"/>
      <c r="X221" s="1085"/>
      <c r="Y221" s="1085"/>
      <c r="Z221" s="1085"/>
      <c r="AA221" s="1085"/>
      <c r="AB221" s="1085"/>
    </row>
    <row r="222" spans="1:28" ht="18" customHeight="1">
      <c r="A222" s="1"/>
      <c r="B222" s="1"/>
      <c r="C222" s="1"/>
      <c r="D222" s="1"/>
      <c r="E222" s="1"/>
      <c r="F222" s="1"/>
      <c r="G222" s="1"/>
      <c r="H222" s="131" t="s">
        <v>777</v>
      </c>
      <c r="I222" s="1"/>
      <c r="J222" s="1"/>
      <c r="K222" s="1"/>
      <c r="L222" s="131" t="s">
        <v>599</v>
      </c>
      <c r="M222" s="1"/>
      <c r="N222" s="131" t="s">
        <v>233</v>
      </c>
      <c r="O222" s="1"/>
      <c r="P222" s="132">
        <v>43461</v>
      </c>
      <c r="Q222" s="1"/>
      <c r="R222" s="132">
        <v>43373</v>
      </c>
      <c r="S222" s="1"/>
      <c r="T222" s="131" t="s">
        <v>482</v>
      </c>
      <c r="U222" s="1"/>
      <c r="V222" s="1316" t="s">
        <v>591</v>
      </c>
      <c r="W222" s="1317"/>
      <c r="X222" s="1317"/>
      <c r="Y222" s="1317"/>
      <c r="Z222" s="1317"/>
      <c r="AA222" s="1317"/>
      <c r="AB222" s="1317"/>
    </row>
    <row r="223" spans="1:28" ht="11.1" customHeight="1">
      <c r="A223" s="1"/>
      <c r="B223" s="1"/>
      <c r="C223" s="1184" t="s">
        <v>778</v>
      </c>
      <c r="D223" s="1185"/>
      <c r="E223" s="1185"/>
      <c r="F223" s="1185"/>
      <c r="G223" s="1185"/>
      <c r="H223" s="1185"/>
      <c r="I223" s="1185"/>
      <c r="J223" s="1185"/>
      <c r="K223" s="1185"/>
      <c r="L223" s="1185"/>
      <c r="M223" s="1185"/>
      <c r="N223" s="1185"/>
      <c r="O223" s="1185"/>
      <c r="P223" s="1185"/>
      <c r="Q223" s="1185"/>
      <c r="R223" s="1185"/>
      <c r="S223" s="1185"/>
      <c r="T223" s="1185"/>
      <c r="U223" s="1185"/>
      <c r="V223" s="1185"/>
      <c r="W223" s="1185"/>
      <c r="X223" s="1185"/>
      <c r="Y223" s="1185"/>
      <c r="Z223" s="1185"/>
      <c r="AA223" s="1185"/>
      <c r="AB223" s="1185"/>
    </row>
    <row r="224" spans="1:28" ht="12" customHeight="1">
      <c r="A224" s="1"/>
      <c r="B224" s="1"/>
      <c r="C224" s="1"/>
      <c r="D224" s="1"/>
      <c r="E224" s="1"/>
      <c r="F224" s="1084" t="s">
        <v>779</v>
      </c>
      <c r="G224" s="1085"/>
      <c r="H224" s="1085"/>
      <c r="I224" s="1085"/>
      <c r="J224" s="1085"/>
      <c r="K224" s="1085"/>
      <c r="L224" s="1085"/>
      <c r="M224" s="1085"/>
      <c r="N224" s="1085"/>
      <c r="O224" s="1085"/>
      <c r="P224" s="1085"/>
      <c r="Q224" s="1085"/>
      <c r="R224" s="1085"/>
      <c r="S224" s="1085"/>
      <c r="T224" s="1085"/>
      <c r="U224" s="1085"/>
      <c r="V224" s="1085"/>
      <c r="W224" s="1085"/>
      <c r="X224" s="1085"/>
      <c r="Y224" s="1085"/>
      <c r="Z224" s="1085"/>
      <c r="AA224" s="1085"/>
      <c r="AB224" s="1085"/>
    </row>
    <row r="225" spans="1:28" ht="18" customHeight="1">
      <c r="A225" s="1"/>
      <c r="B225" s="1"/>
      <c r="C225" s="1"/>
      <c r="D225" s="1"/>
      <c r="E225" s="1"/>
      <c r="F225" s="1"/>
      <c r="G225" s="1"/>
      <c r="H225" s="131" t="s">
        <v>780</v>
      </c>
      <c r="I225" s="1"/>
      <c r="J225" s="1"/>
      <c r="K225" s="1"/>
      <c r="L225" s="131" t="s">
        <v>599</v>
      </c>
      <c r="M225" s="1"/>
      <c r="N225" s="131" t="s">
        <v>562</v>
      </c>
      <c r="O225" s="1"/>
      <c r="P225" s="132">
        <v>43461</v>
      </c>
      <c r="Q225" s="1"/>
      <c r="R225" s="132">
        <v>43373</v>
      </c>
      <c r="S225" s="1"/>
      <c r="T225" s="131" t="s">
        <v>482</v>
      </c>
      <c r="U225" s="1"/>
      <c r="V225" s="1316" t="s">
        <v>591</v>
      </c>
      <c r="W225" s="1317"/>
      <c r="X225" s="1317"/>
      <c r="Y225" s="1317"/>
      <c r="Z225" s="1317"/>
      <c r="AA225" s="1317"/>
      <c r="AB225" s="1317"/>
    </row>
    <row r="226" spans="1:28" ht="12" customHeight="1">
      <c r="A226" s="1"/>
      <c r="B226" s="1"/>
      <c r="C226" s="1"/>
      <c r="D226" s="1"/>
      <c r="E226" s="1"/>
      <c r="F226" s="1084" t="s">
        <v>781</v>
      </c>
      <c r="G226" s="1085"/>
      <c r="H226" s="1085"/>
      <c r="I226" s="1085"/>
      <c r="J226" s="1085"/>
      <c r="K226" s="1085"/>
      <c r="L226" s="1085"/>
      <c r="M226" s="1085"/>
      <c r="N226" s="1085"/>
      <c r="O226" s="1085"/>
      <c r="P226" s="1085"/>
      <c r="Q226" s="1085"/>
      <c r="R226" s="1085"/>
      <c r="S226" s="1085"/>
      <c r="T226" s="1085"/>
      <c r="U226" s="1085"/>
      <c r="V226" s="1085"/>
      <c r="W226" s="1085"/>
      <c r="X226" s="1085"/>
      <c r="Y226" s="1085"/>
      <c r="Z226" s="1085"/>
      <c r="AA226" s="1085"/>
      <c r="AB226" s="1085"/>
    </row>
    <row r="227" spans="1:28" ht="18" customHeight="1">
      <c r="A227" s="1"/>
      <c r="B227" s="1"/>
      <c r="C227" s="1"/>
      <c r="D227" s="1"/>
      <c r="E227" s="1"/>
      <c r="F227" s="1"/>
      <c r="G227" s="1"/>
      <c r="H227" s="131" t="s">
        <v>782</v>
      </c>
      <c r="I227" s="1"/>
      <c r="J227" s="1"/>
      <c r="K227" s="1"/>
      <c r="L227" s="131" t="s">
        <v>599</v>
      </c>
      <c r="M227" s="1"/>
      <c r="N227" s="131" t="s">
        <v>233</v>
      </c>
      <c r="O227" s="1"/>
      <c r="P227" s="132">
        <v>43461</v>
      </c>
      <c r="Q227" s="1"/>
      <c r="R227" s="132">
        <v>43373</v>
      </c>
      <c r="S227" s="1"/>
      <c r="T227" s="131" t="s">
        <v>482</v>
      </c>
      <c r="U227" s="1"/>
      <c r="V227" s="1316" t="s">
        <v>591</v>
      </c>
      <c r="W227" s="1317"/>
      <c r="X227" s="1317"/>
      <c r="Y227" s="1317"/>
      <c r="Z227" s="1317"/>
      <c r="AA227" s="1317"/>
      <c r="AB227" s="1317"/>
    </row>
    <row r="228" spans="1:28" ht="12" customHeight="1">
      <c r="A228" s="1"/>
      <c r="B228" s="1"/>
      <c r="C228" s="1"/>
      <c r="D228" s="1"/>
      <c r="E228" s="1"/>
      <c r="F228" s="1084" t="s">
        <v>783</v>
      </c>
      <c r="G228" s="1085"/>
      <c r="H228" s="1085"/>
      <c r="I228" s="1085"/>
      <c r="J228" s="1085"/>
      <c r="K228" s="1085"/>
      <c r="L228" s="1085"/>
      <c r="M228" s="1085"/>
      <c r="N228" s="1085"/>
      <c r="O228" s="1085"/>
      <c r="P228" s="1085"/>
      <c r="Q228" s="1085"/>
      <c r="R228" s="1085"/>
      <c r="S228" s="1085"/>
      <c r="T228" s="1085"/>
      <c r="U228" s="1085"/>
      <c r="V228" s="1085"/>
      <c r="W228" s="1085"/>
      <c r="X228" s="1085"/>
      <c r="Y228" s="1085"/>
      <c r="Z228" s="1085"/>
      <c r="AA228" s="1085"/>
      <c r="AB228" s="1085"/>
    </row>
    <row r="229" spans="1:28" ht="18" customHeight="1">
      <c r="A229" s="1"/>
      <c r="B229" s="1"/>
      <c r="C229" s="1"/>
      <c r="D229" s="1"/>
      <c r="E229" s="1"/>
      <c r="F229" s="1"/>
      <c r="G229" s="1"/>
      <c r="H229" s="131" t="s">
        <v>784</v>
      </c>
      <c r="I229" s="1"/>
      <c r="J229" s="1"/>
      <c r="K229" s="1"/>
      <c r="L229" s="131" t="s">
        <v>599</v>
      </c>
      <c r="M229" s="1"/>
      <c r="N229" s="131" t="s">
        <v>562</v>
      </c>
      <c r="O229" s="1"/>
      <c r="P229" s="132">
        <v>43461</v>
      </c>
      <c r="Q229" s="1"/>
      <c r="R229" s="132">
        <v>43373</v>
      </c>
      <c r="S229" s="1"/>
      <c r="T229" s="131" t="s">
        <v>482</v>
      </c>
      <c r="U229" s="1"/>
      <c r="V229" s="1316" t="s">
        <v>591</v>
      </c>
      <c r="W229" s="1317"/>
      <c r="X229" s="1317"/>
      <c r="Y229" s="1317"/>
      <c r="Z229" s="1317"/>
      <c r="AA229" s="1317"/>
      <c r="AB229" s="1317"/>
    </row>
    <row r="230" spans="1:28" ht="12" customHeight="1">
      <c r="A230" s="1"/>
      <c r="B230" s="1"/>
      <c r="C230" s="1"/>
      <c r="D230" s="1"/>
      <c r="E230" s="1"/>
      <c r="F230" s="1084" t="s">
        <v>785</v>
      </c>
      <c r="G230" s="1085"/>
      <c r="H230" s="1085"/>
      <c r="I230" s="1085"/>
      <c r="J230" s="1085"/>
      <c r="K230" s="1085"/>
      <c r="L230" s="1085"/>
      <c r="M230" s="1085"/>
      <c r="N230" s="1085"/>
      <c r="O230" s="1085"/>
      <c r="P230" s="1085"/>
      <c r="Q230" s="1085"/>
      <c r="R230" s="1085"/>
      <c r="S230" s="1085"/>
      <c r="T230" s="1085"/>
      <c r="U230" s="1085"/>
      <c r="V230" s="1085"/>
      <c r="W230" s="1085"/>
      <c r="X230" s="1085"/>
      <c r="Y230" s="1085"/>
      <c r="Z230" s="1085"/>
      <c r="AA230" s="1085"/>
      <c r="AB230" s="1085"/>
    </row>
    <row r="231" spans="1:28" ht="18" customHeight="1">
      <c r="A231" s="1"/>
      <c r="B231" s="1"/>
      <c r="C231" s="1"/>
      <c r="D231" s="1"/>
      <c r="E231" s="1"/>
      <c r="F231" s="1"/>
      <c r="G231" s="1"/>
      <c r="H231" s="131" t="s">
        <v>786</v>
      </c>
      <c r="I231" s="1"/>
      <c r="J231" s="1"/>
      <c r="K231" s="1"/>
      <c r="L231" s="131" t="s">
        <v>599</v>
      </c>
      <c r="M231" s="1"/>
      <c r="N231" s="131" t="s">
        <v>233</v>
      </c>
      <c r="O231" s="1"/>
      <c r="P231" s="132">
        <v>43461</v>
      </c>
      <c r="Q231" s="1"/>
      <c r="R231" s="132">
        <v>43373</v>
      </c>
      <c r="S231" s="1"/>
      <c r="T231" s="131" t="s">
        <v>482</v>
      </c>
      <c r="U231" s="1"/>
      <c r="V231" s="1316" t="s">
        <v>591</v>
      </c>
      <c r="W231" s="1317"/>
      <c r="X231" s="1317"/>
      <c r="Y231" s="1317"/>
      <c r="Z231" s="1317"/>
      <c r="AA231" s="1317"/>
      <c r="AB231" s="1317"/>
    </row>
    <row r="232" spans="1:28" ht="12" customHeight="1">
      <c r="A232" s="1"/>
      <c r="B232" s="1"/>
      <c r="C232" s="1"/>
      <c r="D232" s="1"/>
      <c r="E232" s="1"/>
      <c r="F232" s="1084" t="s">
        <v>787</v>
      </c>
      <c r="G232" s="1085"/>
      <c r="H232" s="1085"/>
      <c r="I232" s="1085"/>
      <c r="J232" s="1085"/>
      <c r="K232" s="1085"/>
      <c r="L232" s="1085"/>
      <c r="M232" s="1085"/>
      <c r="N232" s="1085"/>
      <c r="O232" s="1085"/>
      <c r="P232" s="1085"/>
      <c r="Q232" s="1085"/>
      <c r="R232" s="1085"/>
      <c r="S232" s="1085"/>
      <c r="T232" s="1085"/>
      <c r="U232" s="1085"/>
      <c r="V232" s="1085"/>
      <c r="W232" s="1085"/>
      <c r="X232" s="1085"/>
      <c r="Y232" s="1085"/>
      <c r="Z232" s="1085"/>
      <c r="AA232" s="1085"/>
      <c r="AB232" s="1085"/>
    </row>
    <row r="233" spans="1:28" ht="18" customHeight="1">
      <c r="A233" s="1"/>
      <c r="B233" s="1"/>
      <c r="C233" s="1"/>
      <c r="D233" s="1"/>
      <c r="E233" s="1"/>
      <c r="F233" s="1"/>
      <c r="G233" s="1"/>
      <c r="H233" s="131" t="s">
        <v>788</v>
      </c>
      <c r="I233" s="1"/>
      <c r="J233" s="1"/>
      <c r="K233" s="1"/>
      <c r="L233" s="131" t="s">
        <v>599</v>
      </c>
      <c r="M233" s="1"/>
      <c r="N233" s="131" t="s">
        <v>233</v>
      </c>
      <c r="O233" s="1"/>
      <c r="P233" s="132">
        <v>43461</v>
      </c>
      <c r="Q233" s="1"/>
      <c r="R233" s="132">
        <v>43373</v>
      </c>
      <c r="S233" s="1"/>
      <c r="T233" s="131" t="s">
        <v>482</v>
      </c>
      <c r="U233" s="1"/>
      <c r="V233" s="1316" t="s">
        <v>591</v>
      </c>
      <c r="W233" s="1317"/>
      <c r="X233" s="1317"/>
      <c r="Y233" s="1317"/>
      <c r="Z233" s="1317"/>
      <c r="AA233" s="1317"/>
      <c r="AB233" s="1317"/>
    </row>
    <row r="234" spans="1:28" ht="11.1" customHeight="1">
      <c r="A234" s="1"/>
      <c r="B234" s="1"/>
      <c r="C234" s="1184" t="s">
        <v>789</v>
      </c>
      <c r="D234" s="1185"/>
      <c r="E234" s="1185"/>
      <c r="F234" s="1185"/>
      <c r="G234" s="1185"/>
      <c r="H234" s="1185"/>
      <c r="I234" s="1185"/>
      <c r="J234" s="1185"/>
      <c r="K234" s="1185"/>
      <c r="L234" s="1185"/>
      <c r="M234" s="1185"/>
      <c r="N234" s="1185"/>
      <c r="O234" s="1185"/>
      <c r="P234" s="1185"/>
      <c r="Q234" s="1185"/>
      <c r="R234" s="1185"/>
      <c r="S234" s="1185"/>
      <c r="T234" s="1185"/>
      <c r="U234" s="1185"/>
      <c r="V234" s="1185"/>
      <c r="W234" s="1185"/>
      <c r="X234" s="1185"/>
      <c r="Y234" s="1185"/>
      <c r="Z234" s="1185"/>
      <c r="AA234" s="1185"/>
      <c r="AB234" s="1185"/>
    </row>
    <row r="235" spans="1:28" ht="12" customHeight="1">
      <c r="A235" s="1"/>
      <c r="B235" s="1"/>
      <c r="C235" s="1"/>
      <c r="D235" s="1"/>
      <c r="E235" s="1"/>
      <c r="F235" s="1084" t="s">
        <v>790</v>
      </c>
      <c r="G235" s="1085"/>
      <c r="H235" s="1085"/>
      <c r="I235" s="1085"/>
      <c r="J235" s="1085"/>
      <c r="K235" s="1085"/>
      <c r="L235" s="1085"/>
      <c r="M235" s="1085"/>
      <c r="N235" s="1085"/>
      <c r="O235" s="1085"/>
      <c r="P235" s="1085"/>
      <c r="Q235" s="1085"/>
      <c r="R235" s="1085"/>
      <c r="S235" s="1085"/>
      <c r="T235" s="1085"/>
      <c r="U235" s="1085"/>
      <c r="V235" s="1085"/>
      <c r="W235" s="1085"/>
      <c r="X235" s="1085"/>
      <c r="Y235" s="1085"/>
      <c r="Z235" s="1085"/>
      <c r="AA235" s="1085"/>
      <c r="AB235" s="1085"/>
    </row>
    <row r="236" spans="1:28" ht="18" customHeight="1">
      <c r="A236" s="1"/>
      <c r="B236" s="1"/>
      <c r="C236" s="1"/>
      <c r="D236" s="1"/>
      <c r="E236" s="1"/>
      <c r="F236" s="1"/>
      <c r="G236" s="1"/>
      <c r="H236" s="131" t="s">
        <v>791</v>
      </c>
      <c r="I236" s="1"/>
      <c r="J236" s="1"/>
      <c r="K236" s="1"/>
      <c r="L236" s="131" t="s">
        <v>729</v>
      </c>
      <c r="M236" s="1"/>
      <c r="N236" s="131" t="s">
        <v>562</v>
      </c>
      <c r="O236" s="1"/>
      <c r="P236" s="132">
        <v>43465</v>
      </c>
      <c r="Q236" s="1"/>
      <c r="R236" s="132">
        <v>43373</v>
      </c>
      <c r="S236" s="1"/>
      <c r="T236" s="131" t="s">
        <v>510</v>
      </c>
      <c r="U236" s="1"/>
      <c r="V236" s="1316" t="s">
        <v>591</v>
      </c>
      <c r="W236" s="1317"/>
      <c r="X236" s="1317"/>
      <c r="Y236" s="1317"/>
      <c r="Z236" s="1317"/>
      <c r="AA236" s="1317"/>
      <c r="AB236" s="1317"/>
    </row>
    <row r="237" spans="1:28" ht="11.1" customHeight="1">
      <c r="A237" s="1"/>
      <c r="B237" s="1"/>
      <c r="C237" s="1184" t="s">
        <v>792</v>
      </c>
      <c r="D237" s="1185"/>
      <c r="E237" s="1185"/>
      <c r="F237" s="1185"/>
      <c r="G237" s="1185"/>
      <c r="H237" s="1185"/>
      <c r="I237" s="1185"/>
      <c r="J237" s="1185"/>
      <c r="K237" s="1185"/>
      <c r="L237" s="1185"/>
      <c r="M237" s="1185"/>
      <c r="N237" s="1185"/>
      <c r="O237" s="1185"/>
      <c r="P237" s="1185"/>
      <c r="Q237" s="1185"/>
      <c r="R237" s="1185"/>
      <c r="S237" s="1185"/>
      <c r="T237" s="1185"/>
      <c r="U237" s="1185"/>
      <c r="V237" s="1185"/>
      <c r="W237" s="1185"/>
      <c r="X237" s="1185"/>
      <c r="Y237" s="1185"/>
      <c r="Z237" s="1185"/>
      <c r="AA237" s="1185"/>
      <c r="AB237" s="1185"/>
    </row>
    <row r="238" spans="1:28" ht="12" customHeight="1">
      <c r="A238" s="1"/>
      <c r="B238" s="1"/>
      <c r="C238" s="1"/>
      <c r="D238" s="1"/>
      <c r="E238" s="1"/>
      <c r="F238" s="1084" t="s">
        <v>793</v>
      </c>
      <c r="G238" s="1085"/>
      <c r="H238" s="1085"/>
      <c r="I238" s="1085"/>
      <c r="J238" s="1085"/>
      <c r="K238" s="1085"/>
      <c r="L238" s="1085"/>
      <c r="M238" s="1085"/>
      <c r="N238" s="1085"/>
      <c r="O238" s="1085"/>
      <c r="P238" s="1085"/>
      <c r="Q238" s="1085"/>
      <c r="R238" s="1085"/>
      <c r="S238" s="1085"/>
      <c r="T238" s="1085"/>
      <c r="U238" s="1085"/>
      <c r="V238" s="1085"/>
      <c r="W238" s="1085"/>
      <c r="X238" s="1085"/>
      <c r="Y238" s="1085"/>
      <c r="Z238" s="1085"/>
      <c r="AA238" s="1085"/>
      <c r="AB238" s="1085"/>
    </row>
    <row r="239" spans="1:28" ht="18" customHeight="1">
      <c r="A239" s="1"/>
      <c r="B239" s="1"/>
      <c r="C239" s="1"/>
      <c r="D239" s="1"/>
      <c r="E239" s="1"/>
      <c r="F239" s="1"/>
      <c r="G239" s="1"/>
      <c r="H239" s="131" t="s">
        <v>794</v>
      </c>
      <c r="I239" s="1"/>
      <c r="J239" s="1"/>
      <c r="K239" s="1"/>
      <c r="L239" s="131" t="s">
        <v>599</v>
      </c>
      <c r="M239" s="1"/>
      <c r="N239" s="131" t="s">
        <v>233</v>
      </c>
      <c r="O239" s="1"/>
      <c r="P239" s="132">
        <v>43461</v>
      </c>
      <c r="Q239" s="1"/>
      <c r="R239" s="132">
        <v>43373</v>
      </c>
      <c r="S239" s="1"/>
      <c r="T239" s="131" t="s">
        <v>482</v>
      </c>
      <c r="U239" s="1"/>
      <c r="V239" s="1316" t="s">
        <v>591</v>
      </c>
      <c r="W239" s="1317"/>
      <c r="X239" s="1317"/>
      <c r="Y239" s="1317"/>
      <c r="Z239" s="1317"/>
      <c r="AA239" s="1317"/>
      <c r="AB239" s="1317"/>
    </row>
    <row r="240" spans="1:28" ht="11.1" customHeight="1">
      <c r="A240" s="1"/>
      <c r="B240" s="1"/>
      <c r="C240" s="1184" t="s">
        <v>795</v>
      </c>
      <c r="D240" s="1185"/>
      <c r="E240" s="1185"/>
      <c r="F240" s="1185"/>
      <c r="G240" s="1185"/>
      <c r="H240" s="1185"/>
      <c r="I240" s="1185"/>
      <c r="J240" s="1185"/>
      <c r="K240" s="1185"/>
      <c r="L240" s="1185"/>
      <c r="M240" s="1185"/>
      <c r="N240" s="1185"/>
      <c r="O240" s="1185"/>
      <c r="P240" s="1185"/>
      <c r="Q240" s="1185"/>
      <c r="R240" s="1185"/>
      <c r="S240" s="1185"/>
      <c r="T240" s="1185"/>
      <c r="U240" s="1185"/>
      <c r="V240" s="1185"/>
      <c r="W240" s="1185"/>
      <c r="X240" s="1185"/>
      <c r="Y240" s="1185"/>
      <c r="Z240" s="1185"/>
      <c r="AA240" s="1185"/>
      <c r="AB240" s="1185"/>
    </row>
    <row r="241" spans="1:28" ht="12" customHeight="1">
      <c r="A241" s="1"/>
      <c r="B241" s="1"/>
      <c r="C241" s="1"/>
      <c r="D241" s="1"/>
      <c r="E241" s="1"/>
      <c r="F241" s="1084" t="s">
        <v>796</v>
      </c>
      <c r="G241" s="1085"/>
      <c r="H241" s="1085"/>
      <c r="I241" s="1085"/>
      <c r="J241" s="1085"/>
      <c r="K241" s="1085"/>
      <c r="L241" s="1085"/>
      <c r="M241" s="1085"/>
      <c r="N241" s="1085"/>
      <c r="O241" s="1085"/>
      <c r="P241" s="1085"/>
      <c r="Q241" s="1085"/>
      <c r="R241" s="1085"/>
      <c r="S241" s="1085"/>
      <c r="T241" s="1085"/>
      <c r="U241" s="1085"/>
      <c r="V241" s="1085"/>
      <c r="W241" s="1085"/>
      <c r="X241" s="1085"/>
      <c r="Y241" s="1085"/>
      <c r="Z241" s="1085"/>
      <c r="AA241" s="1085"/>
      <c r="AB241" s="1085"/>
    </row>
    <row r="242" spans="1:28" ht="18" customHeight="1">
      <c r="A242" s="1"/>
      <c r="B242" s="1"/>
      <c r="C242" s="1"/>
      <c r="D242" s="1"/>
      <c r="E242" s="1"/>
      <c r="F242" s="1"/>
      <c r="G242" s="1"/>
      <c r="H242" s="131" t="s">
        <v>797</v>
      </c>
      <c r="I242" s="1"/>
      <c r="J242" s="1"/>
      <c r="K242" s="1"/>
      <c r="L242" s="131" t="s">
        <v>599</v>
      </c>
      <c r="M242" s="1"/>
      <c r="N242" s="131" t="s">
        <v>233</v>
      </c>
      <c r="O242" s="1"/>
      <c r="P242" s="132">
        <v>43461</v>
      </c>
      <c r="Q242" s="1"/>
      <c r="R242" s="132">
        <v>43373</v>
      </c>
      <c r="S242" s="1"/>
      <c r="T242" s="131" t="s">
        <v>482</v>
      </c>
      <c r="U242" s="1"/>
      <c r="V242" s="1316" t="s">
        <v>591</v>
      </c>
      <c r="W242" s="1317"/>
      <c r="X242" s="1317"/>
      <c r="Y242" s="1317"/>
      <c r="Z242" s="1317"/>
      <c r="AA242" s="1317"/>
      <c r="AB242" s="1317"/>
    </row>
    <row r="243" spans="1:28" ht="18" customHeight="1">
      <c r="A243" s="1"/>
      <c r="B243" s="1"/>
      <c r="C243" s="1"/>
      <c r="D243" s="1"/>
      <c r="E243" s="1"/>
      <c r="F243" s="1"/>
      <c r="G243" s="1"/>
      <c r="H243" s="131" t="s">
        <v>798</v>
      </c>
      <c r="I243" s="1"/>
      <c r="J243" s="1"/>
      <c r="K243" s="1"/>
      <c r="L243" s="131" t="s">
        <v>599</v>
      </c>
      <c r="M243" s="1"/>
      <c r="N243" s="131" t="s">
        <v>233</v>
      </c>
      <c r="O243" s="1"/>
      <c r="P243" s="132">
        <v>43461</v>
      </c>
      <c r="Q243" s="1"/>
      <c r="R243" s="132">
        <v>43373</v>
      </c>
      <c r="S243" s="1"/>
      <c r="T243" s="131" t="s">
        <v>482</v>
      </c>
      <c r="U243" s="1"/>
      <c r="V243" s="1316" t="s">
        <v>591</v>
      </c>
      <c r="W243" s="1317"/>
      <c r="X243" s="1317"/>
      <c r="Y243" s="1317"/>
      <c r="Z243" s="1317"/>
      <c r="AA243" s="1317"/>
      <c r="AB243" s="1317"/>
    </row>
    <row r="244" spans="1:28" ht="18" customHeight="1">
      <c r="A244" s="1"/>
      <c r="B244" s="1"/>
      <c r="C244" s="1"/>
      <c r="D244" s="1"/>
      <c r="E244" s="1"/>
      <c r="F244" s="1"/>
      <c r="G244" s="1"/>
      <c r="H244" s="131" t="s">
        <v>799</v>
      </c>
      <c r="I244" s="1"/>
      <c r="J244" s="1"/>
      <c r="K244" s="1"/>
      <c r="L244" s="131" t="s">
        <v>599</v>
      </c>
      <c r="M244" s="1"/>
      <c r="N244" s="131" t="s">
        <v>233</v>
      </c>
      <c r="O244" s="1"/>
      <c r="P244" s="132">
        <v>43461</v>
      </c>
      <c r="Q244" s="1"/>
      <c r="R244" s="132">
        <v>43373</v>
      </c>
      <c r="S244" s="1"/>
      <c r="T244" s="131" t="s">
        <v>482</v>
      </c>
      <c r="U244" s="1"/>
      <c r="V244" s="1316" t="s">
        <v>591</v>
      </c>
      <c r="W244" s="1317"/>
      <c r="X244" s="1317"/>
      <c r="Y244" s="1317"/>
      <c r="Z244" s="1317"/>
      <c r="AA244" s="1317"/>
      <c r="AB244" s="1317"/>
    </row>
    <row r="245" spans="1:28" ht="18" customHeight="1">
      <c r="A245" s="1"/>
      <c r="B245" s="1"/>
      <c r="C245" s="1"/>
      <c r="D245" s="1"/>
      <c r="E245" s="1"/>
      <c r="F245" s="1"/>
      <c r="G245" s="1"/>
      <c r="H245" s="131" t="s">
        <v>800</v>
      </c>
      <c r="I245" s="1"/>
      <c r="J245" s="1"/>
      <c r="K245" s="1"/>
      <c r="L245" s="131" t="s">
        <v>599</v>
      </c>
      <c r="M245" s="1"/>
      <c r="N245" s="131" t="s">
        <v>233</v>
      </c>
      <c r="O245" s="1"/>
      <c r="P245" s="132">
        <v>43461</v>
      </c>
      <c r="Q245" s="1"/>
      <c r="R245" s="132">
        <v>43373</v>
      </c>
      <c r="S245" s="1"/>
      <c r="T245" s="131" t="s">
        <v>482</v>
      </c>
      <c r="U245" s="1"/>
      <c r="V245" s="1316" t="s">
        <v>591</v>
      </c>
      <c r="W245" s="1317"/>
      <c r="X245" s="1317"/>
      <c r="Y245" s="1317"/>
      <c r="Z245" s="1317"/>
      <c r="AA245" s="1317"/>
      <c r="AB245" s="1317"/>
    </row>
    <row r="246" spans="1:28" ht="18" customHeight="1">
      <c r="A246" s="1"/>
      <c r="B246" s="1"/>
      <c r="C246" s="1"/>
      <c r="D246" s="1"/>
      <c r="E246" s="1"/>
      <c r="F246" s="1"/>
      <c r="G246" s="1"/>
      <c r="H246" s="131" t="s">
        <v>801</v>
      </c>
      <c r="I246" s="1"/>
      <c r="J246" s="1"/>
      <c r="K246" s="1"/>
      <c r="L246" s="131" t="s">
        <v>599</v>
      </c>
      <c r="M246" s="1"/>
      <c r="N246" s="131" t="s">
        <v>233</v>
      </c>
      <c r="O246" s="1"/>
      <c r="P246" s="132">
        <v>43461</v>
      </c>
      <c r="Q246" s="1"/>
      <c r="R246" s="132">
        <v>43373</v>
      </c>
      <c r="S246" s="1"/>
      <c r="T246" s="131" t="s">
        <v>482</v>
      </c>
      <c r="U246" s="1"/>
      <c r="V246" s="1316" t="s">
        <v>591</v>
      </c>
      <c r="W246" s="1317"/>
      <c r="X246" s="1317"/>
      <c r="Y246" s="1317"/>
      <c r="Z246" s="1317"/>
      <c r="AA246" s="1317"/>
      <c r="AB246" s="1317"/>
    </row>
    <row r="247" spans="1:28" ht="11.1" customHeight="1">
      <c r="A247" s="1"/>
      <c r="B247" s="1"/>
      <c r="C247" s="1184" t="s">
        <v>802</v>
      </c>
      <c r="D247" s="1185"/>
      <c r="E247" s="1185"/>
      <c r="F247" s="1185"/>
      <c r="G247" s="1185"/>
      <c r="H247" s="1185"/>
      <c r="I247" s="1185"/>
      <c r="J247" s="1185"/>
      <c r="K247" s="1185"/>
      <c r="L247" s="1185"/>
      <c r="M247" s="1185"/>
      <c r="N247" s="1185"/>
      <c r="O247" s="1185"/>
      <c r="P247" s="1185"/>
      <c r="Q247" s="1185"/>
      <c r="R247" s="1185"/>
      <c r="S247" s="1185"/>
      <c r="T247" s="1185"/>
      <c r="U247" s="1185"/>
      <c r="V247" s="1185"/>
      <c r="W247" s="1185"/>
      <c r="X247" s="1185"/>
      <c r="Y247" s="1185"/>
      <c r="Z247" s="1185"/>
      <c r="AA247" s="1185"/>
      <c r="AB247" s="1185"/>
    </row>
    <row r="248" spans="1:28" ht="12" customHeight="1">
      <c r="A248" s="1"/>
      <c r="B248" s="1"/>
      <c r="C248" s="1"/>
      <c r="D248" s="1"/>
      <c r="E248" s="1"/>
      <c r="F248" s="1084" t="s">
        <v>803</v>
      </c>
      <c r="G248" s="1085"/>
      <c r="H248" s="1085"/>
      <c r="I248" s="1085"/>
      <c r="J248" s="1085"/>
      <c r="K248" s="1085"/>
      <c r="L248" s="1085"/>
      <c r="M248" s="1085"/>
      <c r="N248" s="1085"/>
      <c r="O248" s="1085"/>
      <c r="P248" s="1085"/>
      <c r="Q248" s="1085"/>
      <c r="R248" s="1085"/>
      <c r="S248" s="1085"/>
      <c r="T248" s="1085"/>
      <c r="U248" s="1085"/>
      <c r="V248" s="1085"/>
      <c r="W248" s="1085"/>
      <c r="X248" s="1085"/>
      <c r="Y248" s="1085"/>
      <c r="Z248" s="1085"/>
      <c r="AA248" s="1085"/>
      <c r="AB248" s="1085"/>
    </row>
    <row r="249" spans="1:28" ht="18" customHeight="1">
      <c r="A249" s="1"/>
      <c r="B249" s="1"/>
      <c r="C249" s="1"/>
      <c r="D249" s="1"/>
      <c r="E249" s="1"/>
      <c r="F249" s="1"/>
      <c r="G249" s="1"/>
      <c r="H249" s="131" t="s">
        <v>804</v>
      </c>
      <c r="I249" s="1"/>
      <c r="J249" s="1"/>
      <c r="K249" s="1"/>
      <c r="L249" s="131" t="s">
        <v>599</v>
      </c>
      <c r="M249" s="1"/>
      <c r="N249" s="131" t="s">
        <v>233</v>
      </c>
      <c r="O249" s="1"/>
      <c r="P249" s="132">
        <v>43462</v>
      </c>
      <c r="Q249" s="1"/>
      <c r="R249" s="132">
        <v>43373</v>
      </c>
      <c r="S249" s="1"/>
      <c r="T249" s="131" t="s">
        <v>482</v>
      </c>
      <c r="U249" s="1"/>
      <c r="V249" s="1316" t="s">
        <v>591</v>
      </c>
      <c r="W249" s="1317"/>
      <c r="X249" s="1317"/>
      <c r="Y249" s="1317"/>
      <c r="Z249" s="1317"/>
      <c r="AA249" s="1317"/>
      <c r="AB249" s="1317"/>
    </row>
    <row r="250" spans="1:28" ht="12" customHeight="1">
      <c r="A250" s="1"/>
      <c r="B250" s="1"/>
      <c r="C250" s="1"/>
      <c r="D250" s="1"/>
      <c r="E250" s="1"/>
      <c r="F250" s="1084" t="s">
        <v>805</v>
      </c>
      <c r="G250" s="1085"/>
      <c r="H250" s="1085"/>
      <c r="I250" s="1085"/>
      <c r="J250" s="1085"/>
      <c r="K250" s="1085"/>
      <c r="L250" s="1085"/>
      <c r="M250" s="1085"/>
      <c r="N250" s="1085"/>
      <c r="O250" s="1085"/>
      <c r="P250" s="1085"/>
      <c r="Q250" s="1085"/>
      <c r="R250" s="1085"/>
      <c r="S250" s="1085"/>
      <c r="T250" s="1085"/>
      <c r="U250" s="1085"/>
      <c r="V250" s="1085"/>
      <c r="W250" s="1085"/>
      <c r="X250" s="1085"/>
      <c r="Y250" s="1085"/>
      <c r="Z250" s="1085"/>
      <c r="AA250" s="1085"/>
      <c r="AB250" s="1085"/>
    </row>
    <row r="251" spans="1:28" ht="18" customHeight="1">
      <c r="A251" s="1"/>
      <c r="B251" s="1"/>
      <c r="C251" s="1"/>
      <c r="D251" s="1"/>
      <c r="E251" s="1"/>
      <c r="F251" s="1"/>
      <c r="G251" s="1"/>
      <c r="H251" s="131" t="s">
        <v>806</v>
      </c>
      <c r="I251" s="1"/>
      <c r="J251" s="1"/>
      <c r="K251" s="1"/>
      <c r="L251" s="131" t="s">
        <v>599</v>
      </c>
      <c r="M251" s="1"/>
      <c r="N251" s="131" t="s">
        <v>233</v>
      </c>
      <c r="O251" s="1"/>
      <c r="P251" s="132">
        <v>43462</v>
      </c>
      <c r="Q251" s="1"/>
      <c r="R251" s="132">
        <v>43373</v>
      </c>
      <c r="S251" s="1"/>
      <c r="T251" s="131" t="s">
        <v>482</v>
      </c>
      <c r="U251" s="1"/>
      <c r="V251" s="1316" t="s">
        <v>591</v>
      </c>
      <c r="W251" s="1317"/>
      <c r="X251" s="1317"/>
      <c r="Y251" s="1317"/>
      <c r="Z251" s="1317"/>
      <c r="AA251" s="1317"/>
      <c r="AB251" s="1317"/>
    </row>
    <row r="252" spans="1:28" ht="18" customHeight="1">
      <c r="A252" s="1"/>
      <c r="B252" s="1"/>
      <c r="C252" s="1"/>
      <c r="D252" s="1"/>
      <c r="E252" s="1"/>
      <c r="F252" s="1"/>
      <c r="G252" s="1"/>
      <c r="H252" s="131" t="s">
        <v>807</v>
      </c>
      <c r="I252" s="1"/>
      <c r="J252" s="1"/>
      <c r="K252" s="1"/>
      <c r="L252" s="131" t="s">
        <v>599</v>
      </c>
      <c r="M252" s="1"/>
      <c r="N252" s="131" t="s">
        <v>233</v>
      </c>
      <c r="O252" s="1"/>
      <c r="P252" s="132">
        <v>43462</v>
      </c>
      <c r="Q252" s="1"/>
      <c r="R252" s="132">
        <v>43373</v>
      </c>
      <c r="S252" s="1"/>
      <c r="T252" s="131" t="s">
        <v>482</v>
      </c>
      <c r="U252" s="1"/>
      <c r="V252" s="1316" t="s">
        <v>591</v>
      </c>
      <c r="W252" s="1317"/>
      <c r="X252" s="1317"/>
      <c r="Y252" s="1317"/>
      <c r="Z252" s="1317"/>
      <c r="AA252" s="1317"/>
      <c r="AB252" s="1317"/>
    </row>
    <row r="253" spans="1:28" ht="12" customHeight="1">
      <c r="A253" s="1"/>
      <c r="B253" s="1"/>
      <c r="C253" s="1"/>
      <c r="D253" s="1"/>
      <c r="E253" s="1"/>
      <c r="F253" s="1084" t="s">
        <v>808</v>
      </c>
      <c r="G253" s="1085"/>
      <c r="H253" s="1085"/>
      <c r="I253" s="1085"/>
      <c r="J253" s="1085"/>
      <c r="K253" s="1085"/>
      <c r="L253" s="1085"/>
      <c r="M253" s="1085"/>
      <c r="N253" s="1085"/>
      <c r="O253" s="1085"/>
      <c r="P253" s="1085"/>
      <c r="Q253" s="1085"/>
      <c r="R253" s="1085"/>
      <c r="S253" s="1085"/>
      <c r="T253" s="1085"/>
      <c r="U253" s="1085"/>
      <c r="V253" s="1085"/>
      <c r="W253" s="1085"/>
      <c r="X253" s="1085"/>
      <c r="Y253" s="1085"/>
      <c r="Z253" s="1085"/>
      <c r="AA253" s="1085"/>
      <c r="AB253" s="1085"/>
    </row>
    <row r="254" spans="1:28" ht="18" customHeight="1">
      <c r="A254" s="1"/>
      <c r="B254" s="1"/>
      <c r="C254" s="1"/>
      <c r="D254" s="1"/>
      <c r="E254" s="1"/>
      <c r="F254" s="1"/>
      <c r="G254" s="1"/>
      <c r="H254" s="131" t="s">
        <v>809</v>
      </c>
      <c r="I254" s="1"/>
      <c r="J254" s="1"/>
      <c r="K254" s="1"/>
      <c r="L254" s="131" t="s">
        <v>599</v>
      </c>
      <c r="M254" s="1"/>
      <c r="N254" s="131" t="s">
        <v>233</v>
      </c>
      <c r="O254" s="1"/>
      <c r="P254" s="132">
        <v>43462</v>
      </c>
      <c r="Q254" s="1"/>
      <c r="R254" s="132">
        <v>43373</v>
      </c>
      <c r="S254" s="1"/>
      <c r="T254" s="131" t="s">
        <v>482</v>
      </c>
      <c r="U254" s="1"/>
      <c r="V254" s="1316" t="s">
        <v>591</v>
      </c>
      <c r="W254" s="1317"/>
      <c r="X254" s="1317"/>
      <c r="Y254" s="1317"/>
      <c r="Z254" s="1317"/>
      <c r="AA254" s="1317"/>
      <c r="AB254" s="1317"/>
    </row>
    <row r="255" spans="1:28" ht="18" customHeight="1">
      <c r="A255" s="1"/>
      <c r="B255" s="1"/>
      <c r="C255" s="1"/>
      <c r="D255" s="1"/>
      <c r="E255" s="1"/>
      <c r="F255" s="1"/>
      <c r="G255" s="1"/>
      <c r="H255" s="131" t="s">
        <v>810</v>
      </c>
      <c r="I255" s="1"/>
      <c r="J255" s="1"/>
      <c r="K255" s="1"/>
      <c r="L255" s="131" t="s">
        <v>599</v>
      </c>
      <c r="M255" s="1"/>
      <c r="N255" s="131" t="s">
        <v>233</v>
      </c>
      <c r="O255" s="1"/>
      <c r="P255" s="132">
        <v>43462</v>
      </c>
      <c r="Q255" s="1"/>
      <c r="R255" s="132">
        <v>43373</v>
      </c>
      <c r="S255" s="1"/>
      <c r="T255" s="131" t="s">
        <v>482</v>
      </c>
      <c r="U255" s="1"/>
      <c r="V255" s="1316" t="s">
        <v>591</v>
      </c>
      <c r="W255" s="1317"/>
      <c r="X255" s="1317"/>
      <c r="Y255" s="1317"/>
      <c r="Z255" s="1317"/>
      <c r="AA255" s="1317"/>
      <c r="AB255" s="1317"/>
    </row>
    <row r="256" spans="1:28" ht="18" customHeight="1">
      <c r="A256" s="1"/>
      <c r="B256" s="1"/>
      <c r="C256" s="1"/>
      <c r="D256" s="1"/>
      <c r="E256" s="1"/>
      <c r="F256" s="1"/>
      <c r="G256" s="1"/>
      <c r="H256" s="131" t="s">
        <v>811</v>
      </c>
      <c r="I256" s="1"/>
      <c r="J256" s="1"/>
      <c r="K256" s="1"/>
      <c r="L256" s="131" t="s">
        <v>599</v>
      </c>
      <c r="M256" s="1"/>
      <c r="N256" s="131" t="s">
        <v>233</v>
      </c>
      <c r="O256" s="1"/>
      <c r="P256" s="132">
        <v>43462</v>
      </c>
      <c r="Q256" s="1"/>
      <c r="R256" s="132">
        <v>43373</v>
      </c>
      <c r="S256" s="1"/>
      <c r="T256" s="131" t="s">
        <v>482</v>
      </c>
      <c r="U256" s="1"/>
      <c r="V256" s="1316" t="s">
        <v>591</v>
      </c>
      <c r="W256" s="1317"/>
      <c r="X256" s="1317"/>
      <c r="Y256" s="1317"/>
      <c r="Z256" s="1317"/>
      <c r="AA256" s="1317"/>
      <c r="AB256" s="1317"/>
    </row>
    <row r="257" spans="1:28" ht="18" customHeight="1">
      <c r="A257" s="1"/>
      <c r="B257" s="1"/>
      <c r="C257" s="1"/>
      <c r="D257" s="1"/>
      <c r="E257" s="1"/>
      <c r="F257" s="1"/>
      <c r="G257" s="1"/>
      <c r="H257" s="131" t="s">
        <v>812</v>
      </c>
      <c r="I257" s="1"/>
      <c r="J257" s="1"/>
      <c r="K257" s="1"/>
      <c r="L257" s="131" t="s">
        <v>599</v>
      </c>
      <c r="M257" s="1"/>
      <c r="N257" s="131" t="s">
        <v>233</v>
      </c>
      <c r="O257" s="1"/>
      <c r="P257" s="132">
        <v>43462</v>
      </c>
      <c r="Q257" s="1"/>
      <c r="R257" s="132">
        <v>43373</v>
      </c>
      <c r="S257" s="1"/>
      <c r="T257" s="131" t="s">
        <v>482</v>
      </c>
      <c r="U257" s="1"/>
      <c r="V257" s="1316" t="s">
        <v>591</v>
      </c>
      <c r="W257" s="1317"/>
      <c r="X257" s="1317"/>
      <c r="Y257" s="1317"/>
      <c r="Z257" s="1317"/>
      <c r="AA257" s="1317"/>
      <c r="AB257" s="1317"/>
    </row>
    <row r="258" spans="1:28" ht="11.1" customHeight="1">
      <c r="A258" s="1"/>
      <c r="B258" s="1"/>
      <c r="C258" s="1184" t="s">
        <v>813</v>
      </c>
      <c r="D258" s="1185"/>
      <c r="E258" s="1185"/>
      <c r="F258" s="1185"/>
      <c r="G258" s="1185"/>
      <c r="H258" s="1185"/>
      <c r="I258" s="1185"/>
      <c r="J258" s="1185"/>
      <c r="K258" s="1185"/>
      <c r="L258" s="1185"/>
      <c r="M258" s="1185"/>
      <c r="N258" s="1185"/>
      <c r="O258" s="1185"/>
      <c r="P258" s="1185"/>
      <c r="Q258" s="1185"/>
      <c r="R258" s="1185"/>
      <c r="S258" s="1185"/>
      <c r="T258" s="1185"/>
      <c r="U258" s="1185"/>
      <c r="V258" s="1185"/>
      <c r="W258" s="1185"/>
      <c r="X258" s="1185"/>
      <c r="Y258" s="1185"/>
      <c r="Z258" s="1185"/>
      <c r="AA258" s="1185"/>
      <c r="AB258" s="1185"/>
    </row>
    <row r="259" spans="1:28" ht="12" customHeight="1">
      <c r="A259" s="1"/>
      <c r="B259" s="1"/>
      <c r="C259" s="1"/>
      <c r="D259" s="1"/>
      <c r="E259" s="1"/>
      <c r="F259" s="1084" t="s">
        <v>814</v>
      </c>
      <c r="G259" s="1085"/>
      <c r="H259" s="1085"/>
      <c r="I259" s="1085"/>
      <c r="J259" s="1085"/>
      <c r="K259" s="1085"/>
      <c r="L259" s="1085"/>
      <c r="M259" s="1085"/>
      <c r="N259" s="1085"/>
      <c r="O259" s="1085"/>
      <c r="P259" s="1085"/>
      <c r="Q259" s="1085"/>
      <c r="R259" s="1085"/>
      <c r="S259" s="1085"/>
      <c r="T259" s="1085"/>
      <c r="U259" s="1085"/>
      <c r="V259" s="1085"/>
      <c r="W259" s="1085"/>
      <c r="X259" s="1085"/>
      <c r="Y259" s="1085"/>
      <c r="Z259" s="1085"/>
      <c r="AA259" s="1085"/>
      <c r="AB259" s="1085"/>
    </row>
    <row r="260" spans="1:28" ht="18" customHeight="1">
      <c r="A260" s="1"/>
      <c r="B260" s="1"/>
      <c r="C260" s="1"/>
      <c r="D260" s="1"/>
      <c r="E260" s="1"/>
      <c r="F260" s="1"/>
      <c r="G260" s="1"/>
      <c r="H260" s="131" t="s">
        <v>815</v>
      </c>
      <c r="I260" s="1"/>
      <c r="J260" s="1"/>
      <c r="K260" s="1"/>
      <c r="L260" s="131" t="s">
        <v>599</v>
      </c>
      <c r="M260" s="1"/>
      <c r="N260" s="131" t="s">
        <v>233</v>
      </c>
      <c r="O260" s="1"/>
      <c r="P260" s="132">
        <v>43465</v>
      </c>
      <c r="Q260" s="1"/>
      <c r="R260" s="132">
        <v>43373</v>
      </c>
      <c r="S260" s="1"/>
      <c r="T260" s="131" t="s">
        <v>510</v>
      </c>
      <c r="U260" s="1"/>
      <c r="V260" s="1316" t="s">
        <v>591</v>
      </c>
      <c r="W260" s="1317"/>
      <c r="X260" s="1317"/>
      <c r="Y260" s="1317"/>
      <c r="Z260" s="1317"/>
      <c r="AA260" s="1317"/>
      <c r="AB260" s="1317"/>
    </row>
    <row r="261" spans="1:28" ht="18" customHeight="1">
      <c r="A261" s="1"/>
      <c r="B261" s="1"/>
      <c r="C261" s="1"/>
      <c r="D261" s="1"/>
      <c r="E261" s="1"/>
      <c r="F261" s="1"/>
      <c r="G261" s="1"/>
      <c r="H261" s="131" t="s">
        <v>816</v>
      </c>
      <c r="I261" s="1"/>
      <c r="J261" s="1"/>
      <c r="K261" s="1"/>
      <c r="L261" s="131" t="s">
        <v>599</v>
      </c>
      <c r="M261" s="1"/>
      <c r="N261" s="131" t="s">
        <v>233</v>
      </c>
      <c r="O261" s="1"/>
      <c r="P261" s="132">
        <v>43465</v>
      </c>
      <c r="Q261" s="1"/>
      <c r="R261" s="132">
        <v>43373</v>
      </c>
      <c r="S261" s="1"/>
      <c r="T261" s="131" t="s">
        <v>510</v>
      </c>
      <c r="U261" s="1"/>
      <c r="V261" s="1316" t="s">
        <v>591</v>
      </c>
      <c r="W261" s="1317"/>
      <c r="X261" s="1317"/>
      <c r="Y261" s="1317"/>
      <c r="Z261" s="1317"/>
      <c r="AA261" s="1317"/>
      <c r="AB261" s="1317"/>
    </row>
    <row r="262" spans="1:28" ht="18" customHeight="1">
      <c r="A262" s="1"/>
      <c r="B262" s="1"/>
      <c r="C262" s="1"/>
      <c r="D262" s="1"/>
      <c r="E262" s="1"/>
      <c r="F262" s="1"/>
      <c r="G262" s="1"/>
      <c r="H262" s="131" t="s">
        <v>815</v>
      </c>
      <c r="I262" s="1"/>
      <c r="J262" s="1"/>
      <c r="K262" s="1"/>
      <c r="L262" s="131" t="s">
        <v>607</v>
      </c>
      <c r="M262" s="1"/>
      <c r="N262" s="131" t="s">
        <v>233</v>
      </c>
      <c r="O262" s="1"/>
      <c r="P262" s="132">
        <v>43462</v>
      </c>
      <c r="Q262" s="1"/>
      <c r="R262" s="132">
        <v>43373</v>
      </c>
      <c r="S262" s="1"/>
      <c r="T262" s="131" t="s">
        <v>590</v>
      </c>
      <c r="U262" s="1"/>
      <c r="V262" s="1316" t="s">
        <v>591</v>
      </c>
      <c r="W262" s="1317"/>
      <c r="X262" s="1317"/>
      <c r="Y262" s="1317"/>
      <c r="Z262" s="1317"/>
      <c r="AA262" s="1317"/>
      <c r="AB262" s="1317"/>
    </row>
    <row r="263" spans="1:28" ht="18" customHeight="1">
      <c r="A263" s="1"/>
      <c r="B263" s="1"/>
      <c r="C263" s="1"/>
      <c r="D263" s="1"/>
      <c r="E263" s="1"/>
      <c r="F263" s="1"/>
      <c r="G263" s="1"/>
      <c r="H263" s="131" t="s">
        <v>816</v>
      </c>
      <c r="I263" s="1"/>
      <c r="J263" s="1"/>
      <c r="K263" s="1"/>
      <c r="L263" s="131" t="s">
        <v>607</v>
      </c>
      <c r="M263" s="1"/>
      <c r="N263" s="131" t="s">
        <v>233</v>
      </c>
      <c r="O263" s="1"/>
      <c r="P263" s="132">
        <v>43462</v>
      </c>
      <c r="Q263" s="1"/>
      <c r="R263" s="132">
        <v>43373</v>
      </c>
      <c r="S263" s="1"/>
      <c r="T263" s="131" t="s">
        <v>590</v>
      </c>
      <c r="U263" s="1"/>
      <c r="V263" s="1316" t="s">
        <v>591</v>
      </c>
      <c r="W263" s="1317"/>
      <c r="X263" s="1317"/>
      <c r="Y263" s="1317"/>
      <c r="Z263" s="1317"/>
      <c r="AA263" s="1317"/>
      <c r="AB263" s="1317"/>
    </row>
    <row r="264" spans="1:28" ht="11.1" customHeight="1">
      <c r="A264" s="1"/>
      <c r="B264" s="1"/>
      <c r="C264" s="1184" t="s">
        <v>817</v>
      </c>
      <c r="D264" s="1185"/>
      <c r="E264" s="1185"/>
      <c r="F264" s="1185"/>
      <c r="G264" s="1185"/>
      <c r="H264" s="1185"/>
      <c r="I264" s="1185"/>
      <c r="J264" s="1185"/>
      <c r="K264" s="1185"/>
      <c r="L264" s="1185"/>
      <c r="M264" s="1185"/>
      <c r="N264" s="1185"/>
      <c r="O264" s="1185"/>
      <c r="P264" s="1185"/>
      <c r="Q264" s="1185"/>
      <c r="R264" s="1185"/>
      <c r="S264" s="1185"/>
      <c r="T264" s="1185"/>
      <c r="U264" s="1185"/>
      <c r="V264" s="1185"/>
      <c r="W264" s="1185"/>
      <c r="X264" s="1185"/>
      <c r="Y264" s="1185"/>
      <c r="Z264" s="1185"/>
      <c r="AA264" s="1185"/>
      <c r="AB264" s="1185"/>
    </row>
    <row r="265" spans="1:28" ht="12" customHeight="1">
      <c r="A265" s="1"/>
      <c r="B265" s="1"/>
      <c r="C265" s="1"/>
      <c r="D265" s="1"/>
      <c r="E265" s="1"/>
      <c r="F265" s="1084" t="s">
        <v>818</v>
      </c>
      <c r="G265" s="1085"/>
      <c r="H265" s="1085"/>
      <c r="I265" s="1085"/>
      <c r="J265" s="1085"/>
      <c r="K265" s="1085"/>
      <c r="L265" s="1085"/>
      <c r="M265" s="1085"/>
      <c r="N265" s="1085"/>
      <c r="O265" s="1085"/>
      <c r="P265" s="1085"/>
      <c r="Q265" s="1085"/>
      <c r="R265" s="1085"/>
      <c r="S265" s="1085"/>
      <c r="T265" s="1085"/>
      <c r="U265" s="1085"/>
      <c r="V265" s="1085"/>
      <c r="W265" s="1085"/>
      <c r="X265" s="1085"/>
      <c r="Y265" s="1085"/>
      <c r="Z265" s="1085"/>
      <c r="AA265" s="1085"/>
      <c r="AB265" s="1085"/>
    </row>
    <row r="266" spans="1:28" ht="18" customHeight="1">
      <c r="A266" s="1"/>
      <c r="B266" s="1"/>
      <c r="C266" s="1"/>
      <c r="D266" s="1"/>
      <c r="E266" s="1"/>
      <c r="F266" s="1"/>
      <c r="G266" s="1"/>
      <c r="H266" s="131" t="s">
        <v>819</v>
      </c>
      <c r="I266" s="1"/>
      <c r="J266" s="1"/>
      <c r="K266" s="1"/>
      <c r="L266" s="131" t="s">
        <v>676</v>
      </c>
      <c r="M266" s="1"/>
      <c r="N266" s="131" t="s">
        <v>562</v>
      </c>
      <c r="O266" s="1"/>
      <c r="P266" s="132">
        <v>43462</v>
      </c>
      <c r="Q266" s="1"/>
      <c r="R266" s="132">
        <v>43373</v>
      </c>
      <c r="S266" s="1"/>
      <c r="T266" s="131" t="s">
        <v>482</v>
      </c>
      <c r="U266" s="1"/>
      <c r="V266" s="1316" t="s">
        <v>724</v>
      </c>
      <c r="W266" s="1317"/>
      <c r="X266" s="1317"/>
      <c r="Y266" s="1317"/>
      <c r="Z266" s="1317"/>
      <c r="AA266" s="1317"/>
      <c r="AB266" s="1317"/>
    </row>
    <row r="267" spans="1:28" ht="18" customHeight="1">
      <c r="A267" s="1"/>
      <c r="B267" s="1"/>
      <c r="C267" s="1"/>
      <c r="D267" s="1"/>
      <c r="E267" s="1"/>
      <c r="F267" s="1"/>
      <c r="G267" s="1"/>
      <c r="H267" s="131" t="s">
        <v>820</v>
      </c>
      <c r="I267" s="1"/>
      <c r="J267" s="1"/>
      <c r="K267" s="1"/>
      <c r="L267" s="131" t="s">
        <v>676</v>
      </c>
      <c r="M267" s="1"/>
      <c r="N267" s="131" t="s">
        <v>562</v>
      </c>
      <c r="O267" s="1"/>
      <c r="P267" s="132">
        <v>43462</v>
      </c>
      <c r="Q267" s="1"/>
      <c r="R267" s="132">
        <v>43373</v>
      </c>
      <c r="S267" s="1"/>
      <c r="T267" s="131" t="s">
        <v>482</v>
      </c>
      <c r="U267" s="1"/>
      <c r="V267" s="1316" t="s">
        <v>724</v>
      </c>
      <c r="W267" s="1317"/>
      <c r="X267" s="1317"/>
      <c r="Y267" s="1317"/>
      <c r="Z267" s="1317"/>
      <c r="AA267" s="1317"/>
      <c r="AB267" s="1317"/>
    </row>
    <row r="268" spans="1:28" ht="12" customHeight="1">
      <c r="A268" s="1"/>
      <c r="B268" s="1"/>
      <c r="C268" s="1"/>
      <c r="D268" s="1"/>
      <c r="E268" s="1"/>
      <c r="F268" s="1084" t="s">
        <v>821</v>
      </c>
      <c r="G268" s="1085"/>
      <c r="H268" s="1085"/>
      <c r="I268" s="1085"/>
      <c r="J268" s="1085"/>
      <c r="K268" s="1085"/>
      <c r="L268" s="1085"/>
      <c r="M268" s="1085"/>
      <c r="N268" s="1085"/>
      <c r="O268" s="1085"/>
      <c r="P268" s="1085"/>
      <c r="Q268" s="1085"/>
      <c r="R268" s="1085"/>
      <c r="S268" s="1085"/>
      <c r="T268" s="1085"/>
      <c r="U268" s="1085"/>
      <c r="V268" s="1085"/>
      <c r="W268" s="1085"/>
      <c r="X268" s="1085"/>
      <c r="Y268" s="1085"/>
      <c r="Z268" s="1085"/>
      <c r="AA268" s="1085"/>
      <c r="AB268" s="1085"/>
    </row>
    <row r="269" spans="1:28" ht="18" customHeight="1">
      <c r="A269" s="1"/>
      <c r="B269" s="1"/>
      <c r="C269" s="1"/>
      <c r="D269" s="1"/>
      <c r="E269" s="1"/>
      <c r="F269" s="1"/>
      <c r="G269" s="1"/>
      <c r="H269" s="131" t="s">
        <v>822</v>
      </c>
      <c r="I269" s="1"/>
      <c r="J269" s="1"/>
      <c r="K269" s="1"/>
      <c r="L269" s="131" t="s">
        <v>676</v>
      </c>
      <c r="M269" s="1"/>
      <c r="N269" s="131" t="s">
        <v>233</v>
      </c>
      <c r="O269" s="1"/>
      <c r="P269" s="132">
        <v>43462</v>
      </c>
      <c r="Q269" s="1"/>
      <c r="R269" s="132">
        <v>43373</v>
      </c>
      <c r="S269" s="1"/>
      <c r="T269" s="131" t="s">
        <v>482</v>
      </c>
      <c r="U269" s="1"/>
      <c r="V269" s="1316" t="s">
        <v>724</v>
      </c>
      <c r="W269" s="1317"/>
      <c r="X269" s="1317"/>
      <c r="Y269" s="1317"/>
      <c r="Z269" s="1317"/>
      <c r="AA269" s="1317"/>
      <c r="AB269" s="1317"/>
    </row>
    <row r="270" spans="1:28" ht="11.1" customHeight="1">
      <c r="A270" s="1"/>
      <c r="B270" s="1"/>
      <c r="C270" s="1184" t="s">
        <v>823</v>
      </c>
      <c r="D270" s="1185"/>
      <c r="E270" s="1185"/>
      <c r="F270" s="1185"/>
      <c r="G270" s="1185"/>
      <c r="H270" s="1185"/>
      <c r="I270" s="1185"/>
      <c r="J270" s="1185"/>
      <c r="K270" s="1185"/>
      <c r="L270" s="1185"/>
      <c r="M270" s="1185"/>
      <c r="N270" s="1185"/>
      <c r="O270" s="1185"/>
      <c r="P270" s="1185"/>
      <c r="Q270" s="1185"/>
      <c r="R270" s="1185"/>
      <c r="S270" s="1185"/>
      <c r="T270" s="1185"/>
      <c r="U270" s="1185"/>
      <c r="V270" s="1185"/>
      <c r="W270" s="1185"/>
      <c r="X270" s="1185"/>
      <c r="Y270" s="1185"/>
      <c r="Z270" s="1185"/>
      <c r="AA270" s="1185"/>
      <c r="AB270" s="1185"/>
    </row>
    <row r="271" spans="1:28" ht="12" customHeight="1">
      <c r="A271" s="1"/>
      <c r="B271" s="1"/>
      <c r="C271" s="1"/>
      <c r="D271" s="1"/>
      <c r="E271" s="1"/>
      <c r="F271" s="1084" t="s">
        <v>824</v>
      </c>
      <c r="G271" s="1085"/>
      <c r="H271" s="1085"/>
      <c r="I271" s="1085"/>
      <c r="J271" s="1085"/>
      <c r="K271" s="1085"/>
      <c r="L271" s="1085"/>
      <c r="M271" s="1085"/>
      <c r="N271" s="1085"/>
      <c r="O271" s="1085"/>
      <c r="P271" s="1085"/>
      <c r="Q271" s="1085"/>
      <c r="R271" s="1085"/>
      <c r="S271" s="1085"/>
      <c r="T271" s="1085"/>
      <c r="U271" s="1085"/>
      <c r="V271" s="1085"/>
      <c r="W271" s="1085"/>
      <c r="X271" s="1085"/>
      <c r="Y271" s="1085"/>
      <c r="Z271" s="1085"/>
      <c r="AA271" s="1085"/>
      <c r="AB271" s="1085"/>
    </row>
    <row r="272" spans="1:28" ht="18" customHeight="1">
      <c r="A272" s="1"/>
      <c r="B272" s="1"/>
      <c r="C272" s="1"/>
      <c r="D272" s="1"/>
      <c r="E272" s="1"/>
      <c r="F272" s="1"/>
      <c r="G272" s="1"/>
      <c r="H272" s="131" t="s">
        <v>825</v>
      </c>
      <c r="I272" s="1"/>
      <c r="J272" s="1"/>
      <c r="K272" s="1"/>
      <c r="L272" s="131" t="s">
        <v>729</v>
      </c>
      <c r="M272" s="1"/>
      <c r="N272" s="131" t="s">
        <v>233</v>
      </c>
      <c r="O272" s="1"/>
      <c r="P272" s="132">
        <v>43465</v>
      </c>
      <c r="Q272" s="1"/>
      <c r="R272" s="132">
        <v>43373</v>
      </c>
      <c r="S272" s="1"/>
      <c r="T272" s="131" t="s">
        <v>510</v>
      </c>
      <c r="U272" s="1"/>
      <c r="V272" s="1316" t="s">
        <v>591</v>
      </c>
      <c r="W272" s="1317"/>
      <c r="X272" s="1317"/>
      <c r="Y272" s="1317"/>
      <c r="Z272" s="1317"/>
      <c r="AA272" s="1317"/>
      <c r="AB272" s="1317"/>
    </row>
    <row r="273" spans="1:28" ht="12" customHeight="1">
      <c r="A273" s="1"/>
      <c r="B273" s="1"/>
      <c r="C273" s="1"/>
      <c r="D273" s="1"/>
      <c r="E273" s="1"/>
      <c r="F273" s="1084" t="s">
        <v>826</v>
      </c>
      <c r="G273" s="1085"/>
      <c r="H273" s="1085"/>
      <c r="I273" s="1085"/>
      <c r="J273" s="1085"/>
      <c r="K273" s="1085"/>
      <c r="L273" s="1085"/>
      <c r="M273" s="1085"/>
      <c r="N273" s="1085"/>
      <c r="O273" s="1085"/>
      <c r="P273" s="1085"/>
      <c r="Q273" s="1085"/>
      <c r="R273" s="1085"/>
      <c r="S273" s="1085"/>
      <c r="T273" s="1085"/>
      <c r="U273" s="1085"/>
      <c r="V273" s="1085"/>
      <c r="W273" s="1085"/>
      <c r="X273" s="1085"/>
      <c r="Y273" s="1085"/>
      <c r="Z273" s="1085"/>
      <c r="AA273" s="1085"/>
      <c r="AB273" s="1085"/>
    </row>
    <row r="274" spans="1:28" ht="18" customHeight="1">
      <c r="A274" s="1"/>
      <c r="B274" s="1"/>
      <c r="C274" s="1"/>
      <c r="D274" s="1"/>
      <c r="E274" s="1"/>
      <c r="F274" s="1"/>
      <c r="G274" s="1"/>
      <c r="H274" s="131" t="s">
        <v>827</v>
      </c>
      <c r="I274" s="1"/>
      <c r="J274" s="1"/>
      <c r="K274" s="1"/>
      <c r="L274" s="131" t="s">
        <v>729</v>
      </c>
      <c r="M274" s="1"/>
      <c r="N274" s="131" t="s">
        <v>233</v>
      </c>
      <c r="O274" s="1"/>
      <c r="P274" s="132">
        <v>43465</v>
      </c>
      <c r="Q274" s="1"/>
      <c r="R274" s="132">
        <v>43373</v>
      </c>
      <c r="S274" s="1"/>
      <c r="T274" s="131" t="s">
        <v>510</v>
      </c>
      <c r="U274" s="1"/>
      <c r="V274" s="1316" t="s">
        <v>591</v>
      </c>
      <c r="W274" s="1317"/>
      <c r="X274" s="1317"/>
      <c r="Y274" s="1317"/>
      <c r="Z274" s="1317"/>
      <c r="AA274" s="1317"/>
      <c r="AB274" s="1317"/>
    </row>
    <row r="275" spans="1:28" ht="18" customHeight="1">
      <c r="A275" s="1"/>
      <c r="B275" s="1"/>
      <c r="C275" s="1"/>
      <c r="D275" s="1"/>
      <c r="E275" s="1"/>
      <c r="F275" s="1"/>
      <c r="G275" s="1"/>
      <c r="H275" s="131" t="s">
        <v>828</v>
      </c>
      <c r="I275" s="1"/>
      <c r="J275" s="1"/>
      <c r="K275" s="1"/>
      <c r="L275" s="131" t="s">
        <v>729</v>
      </c>
      <c r="M275" s="1"/>
      <c r="N275" s="131" t="s">
        <v>233</v>
      </c>
      <c r="O275" s="1"/>
      <c r="P275" s="132">
        <v>43465</v>
      </c>
      <c r="Q275" s="1"/>
      <c r="R275" s="132">
        <v>43373</v>
      </c>
      <c r="S275" s="1"/>
      <c r="T275" s="131" t="s">
        <v>510</v>
      </c>
      <c r="U275" s="1"/>
      <c r="V275" s="1316" t="s">
        <v>591</v>
      </c>
      <c r="W275" s="1317"/>
      <c r="X275" s="1317"/>
      <c r="Y275" s="1317"/>
      <c r="Z275" s="1317"/>
      <c r="AA275" s="1317"/>
      <c r="AB275" s="1317"/>
    </row>
    <row r="276" spans="1:28" ht="18" customHeight="1">
      <c r="A276" s="1"/>
      <c r="B276" s="1"/>
      <c r="C276" s="1"/>
      <c r="D276" s="1"/>
      <c r="E276" s="1"/>
      <c r="F276" s="1"/>
      <c r="G276" s="1"/>
      <c r="H276" s="131" t="s">
        <v>827</v>
      </c>
      <c r="I276" s="1"/>
      <c r="J276" s="1"/>
      <c r="K276" s="1"/>
      <c r="L276" s="131" t="s">
        <v>509</v>
      </c>
      <c r="M276" s="1"/>
      <c r="N276" s="131" t="s">
        <v>233</v>
      </c>
      <c r="O276" s="1"/>
      <c r="P276" s="132">
        <v>43462</v>
      </c>
      <c r="Q276" s="1"/>
      <c r="R276" s="132">
        <v>43373</v>
      </c>
      <c r="S276" s="1"/>
      <c r="T276" s="131" t="s">
        <v>482</v>
      </c>
      <c r="U276" s="1"/>
      <c r="V276" s="1316" t="s">
        <v>591</v>
      </c>
      <c r="W276" s="1317"/>
      <c r="X276" s="1317"/>
      <c r="Y276" s="1317"/>
      <c r="Z276" s="1317"/>
      <c r="AA276" s="1317"/>
      <c r="AB276" s="1317"/>
    </row>
    <row r="277" spans="1:28" ht="18" customHeight="1">
      <c r="A277" s="1"/>
      <c r="B277" s="1"/>
      <c r="C277" s="1"/>
      <c r="D277" s="1"/>
      <c r="E277" s="1"/>
      <c r="F277" s="1"/>
      <c r="G277" s="1"/>
      <c r="H277" s="131" t="s">
        <v>828</v>
      </c>
      <c r="I277" s="1"/>
      <c r="J277" s="1"/>
      <c r="K277" s="1"/>
      <c r="L277" s="131" t="s">
        <v>509</v>
      </c>
      <c r="M277" s="1"/>
      <c r="N277" s="131" t="s">
        <v>233</v>
      </c>
      <c r="O277" s="1"/>
      <c r="P277" s="132">
        <v>43462</v>
      </c>
      <c r="Q277" s="1"/>
      <c r="R277" s="132">
        <v>43373</v>
      </c>
      <c r="S277" s="1"/>
      <c r="T277" s="131" t="s">
        <v>482</v>
      </c>
      <c r="U277" s="1"/>
      <c r="V277" s="1316" t="s">
        <v>591</v>
      </c>
      <c r="W277" s="1317"/>
      <c r="X277" s="1317"/>
      <c r="Y277" s="1317"/>
      <c r="Z277" s="1317"/>
      <c r="AA277" s="1317"/>
      <c r="AB277" s="1317"/>
    </row>
    <row r="278" spans="1:28" ht="11.1" customHeight="1">
      <c r="A278" s="1"/>
      <c r="B278" s="1"/>
      <c r="C278" s="1184" t="s">
        <v>829</v>
      </c>
      <c r="D278" s="1185"/>
      <c r="E278" s="1185"/>
      <c r="F278" s="1185"/>
      <c r="G278" s="1185"/>
      <c r="H278" s="1185"/>
      <c r="I278" s="1185"/>
      <c r="J278" s="1185"/>
      <c r="K278" s="1185"/>
      <c r="L278" s="1185"/>
      <c r="M278" s="1185"/>
      <c r="N278" s="1185"/>
      <c r="O278" s="1185"/>
      <c r="P278" s="1185"/>
      <c r="Q278" s="1185"/>
      <c r="R278" s="1185"/>
      <c r="S278" s="1185"/>
      <c r="T278" s="1185"/>
      <c r="U278" s="1185"/>
      <c r="V278" s="1185"/>
      <c r="W278" s="1185"/>
      <c r="X278" s="1185"/>
      <c r="Y278" s="1185"/>
      <c r="Z278" s="1185"/>
      <c r="AA278" s="1185"/>
      <c r="AB278" s="1185"/>
    </row>
    <row r="279" spans="1:28" ht="12" customHeight="1">
      <c r="A279" s="1"/>
      <c r="B279" s="1"/>
      <c r="C279" s="1"/>
      <c r="D279" s="1"/>
      <c r="E279" s="1"/>
      <c r="F279" s="1084" t="s">
        <v>830</v>
      </c>
      <c r="G279" s="1085"/>
      <c r="H279" s="1085"/>
      <c r="I279" s="1085"/>
      <c r="J279" s="1085"/>
      <c r="K279" s="1085"/>
      <c r="L279" s="1085"/>
      <c r="M279" s="1085"/>
      <c r="N279" s="1085"/>
      <c r="O279" s="1085"/>
      <c r="P279" s="1085"/>
      <c r="Q279" s="1085"/>
      <c r="R279" s="1085"/>
      <c r="S279" s="1085"/>
      <c r="T279" s="1085"/>
      <c r="U279" s="1085"/>
      <c r="V279" s="1085"/>
      <c r="W279" s="1085"/>
      <c r="X279" s="1085"/>
      <c r="Y279" s="1085"/>
      <c r="Z279" s="1085"/>
      <c r="AA279" s="1085"/>
      <c r="AB279" s="1085"/>
    </row>
    <row r="280" spans="1:28" ht="18" customHeight="1">
      <c r="A280" s="1"/>
      <c r="B280" s="1"/>
      <c r="C280" s="1"/>
      <c r="D280" s="1"/>
      <c r="E280" s="1"/>
      <c r="F280" s="1"/>
      <c r="G280" s="1"/>
      <c r="H280" s="131" t="s">
        <v>831</v>
      </c>
      <c r="I280" s="1"/>
      <c r="J280" s="1"/>
      <c r="K280" s="1"/>
      <c r="L280" s="131" t="s">
        <v>729</v>
      </c>
      <c r="M280" s="1"/>
      <c r="N280" s="131" t="s">
        <v>562</v>
      </c>
      <c r="O280" s="1"/>
      <c r="P280" s="132">
        <v>43465</v>
      </c>
      <c r="Q280" s="1"/>
      <c r="R280" s="132">
        <v>43373</v>
      </c>
      <c r="S280" s="1"/>
      <c r="T280" s="131" t="s">
        <v>510</v>
      </c>
      <c r="U280" s="1"/>
      <c r="V280" s="1316" t="s">
        <v>591</v>
      </c>
      <c r="W280" s="1317"/>
      <c r="X280" s="1317"/>
      <c r="Y280" s="1317"/>
      <c r="Z280" s="1317"/>
      <c r="AA280" s="1317"/>
      <c r="AB280" s="1317"/>
    </row>
    <row r="281" spans="1:28" ht="11.1" customHeight="1">
      <c r="A281" s="1"/>
      <c r="B281" s="1"/>
      <c r="C281" s="1184" t="s">
        <v>698</v>
      </c>
      <c r="D281" s="1185"/>
      <c r="E281" s="1185"/>
      <c r="F281" s="1185"/>
      <c r="G281" s="1185"/>
      <c r="H281" s="1185"/>
      <c r="I281" s="1185"/>
      <c r="J281" s="1185"/>
      <c r="K281" s="1185"/>
      <c r="L281" s="1185"/>
      <c r="M281" s="1185"/>
      <c r="N281" s="1185"/>
      <c r="O281" s="1185"/>
      <c r="P281" s="1185"/>
      <c r="Q281" s="1185"/>
      <c r="R281" s="1185"/>
      <c r="S281" s="1185"/>
      <c r="T281" s="1185"/>
      <c r="U281" s="1185"/>
      <c r="V281" s="1185"/>
      <c r="W281" s="1185"/>
      <c r="X281" s="1185"/>
      <c r="Y281" s="1185"/>
      <c r="Z281" s="1185"/>
      <c r="AA281" s="1185"/>
      <c r="AB281" s="1185"/>
    </row>
    <row r="282" spans="1:28" ht="12" customHeight="1">
      <c r="A282" s="1"/>
      <c r="B282" s="1"/>
      <c r="C282" s="1"/>
      <c r="D282" s="1"/>
      <c r="E282" s="1"/>
      <c r="F282" s="1084" t="s">
        <v>832</v>
      </c>
      <c r="G282" s="1085"/>
      <c r="H282" s="1085"/>
      <c r="I282" s="1085"/>
      <c r="J282" s="1085"/>
      <c r="K282" s="1085"/>
      <c r="L282" s="1085"/>
      <c r="M282" s="1085"/>
      <c r="N282" s="1085"/>
      <c r="O282" s="1085"/>
      <c r="P282" s="1085"/>
      <c r="Q282" s="1085"/>
      <c r="R282" s="1085"/>
      <c r="S282" s="1085"/>
      <c r="T282" s="1085"/>
      <c r="U282" s="1085"/>
      <c r="V282" s="1085"/>
      <c r="W282" s="1085"/>
      <c r="X282" s="1085"/>
      <c r="Y282" s="1085"/>
      <c r="Z282" s="1085"/>
      <c r="AA282" s="1085"/>
      <c r="AB282" s="1085"/>
    </row>
    <row r="283" spans="1:28" ht="18" customHeight="1">
      <c r="A283" s="1"/>
      <c r="B283" s="1"/>
      <c r="C283" s="1"/>
      <c r="D283" s="1"/>
      <c r="E283" s="1"/>
      <c r="F283" s="1"/>
      <c r="G283" s="1"/>
      <c r="H283" s="131" t="s">
        <v>833</v>
      </c>
      <c r="I283" s="1"/>
      <c r="J283" s="1"/>
      <c r="K283" s="1"/>
      <c r="L283" s="131" t="s">
        <v>676</v>
      </c>
      <c r="M283" s="1"/>
      <c r="N283" s="131" t="s">
        <v>233</v>
      </c>
      <c r="O283" s="1"/>
      <c r="P283" s="132">
        <v>43465</v>
      </c>
      <c r="Q283" s="1"/>
      <c r="R283" s="132">
        <v>43373</v>
      </c>
      <c r="S283" s="1"/>
      <c r="T283" s="131" t="s">
        <v>510</v>
      </c>
      <c r="U283" s="1"/>
      <c r="V283" s="1316" t="s">
        <v>591</v>
      </c>
      <c r="W283" s="1317"/>
      <c r="X283" s="1317"/>
      <c r="Y283" s="1317"/>
      <c r="Z283" s="1317"/>
      <c r="AA283" s="1317"/>
      <c r="AB283" s="1317"/>
    </row>
    <row r="284" spans="1:28" ht="11.1" customHeight="1">
      <c r="A284" s="1"/>
      <c r="B284" s="1"/>
      <c r="C284" s="1184" t="s">
        <v>834</v>
      </c>
      <c r="D284" s="1185"/>
      <c r="E284" s="1185"/>
      <c r="F284" s="1185"/>
      <c r="G284" s="1185"/>
      <c r="H284" s="1185"/>
      <c r="I284" s="1185"/>
      <c r="J284" s="1185"/>
      <c r="K284" s="1185"/>
      <c r="L284" s="1185"/>
      <c r="M284" s="1185"/>
      <c r="N284" s="1185"/>
      <c r="O284" s="1185"/>
      <c r="P284" s="1185"/>
      <c r="Q284" s="1185"/>
      <c r="R284" s="1185"/>
      <c r="S284" s="1185"/>
      <c r="T284" s="1185"/>
      <c r="U284" s="1185"/>
      <c r="V284" s="1185"/>
      <c r="W284" s="1185"/>
      <c r="X284" s="1185"/>
      <c r="Y284" s="1185"/>
      <c r="Z284" s="1185"/>
      <c r="AA284" s="1185"/>
      <c r="AB284" s="1185"/>
    </row>
    <row r="285" spans="1:28" ht="12" customHeight="1">
      <c r="A285" s="1"/>
      <c r="B285" s="1"/>
      <c r="C285" s="1"/>
      <c r="D285" s="1"/>
      <c r="E285" s="1"/>
      <c r="F285" s="1084" t="s">
        <v>835</v>
      </c>
      <c r="G285" s="1085"/>
      <c r="H285" s="1085"/>
      <c r="I285" s="1085"/>
      <c r="J285" s="1085"/>
      <c r="K285" s="1085"/>
      <c r="L285" s="1085"/>
      <c r="M285" s="1085"/>
      <c r="N285" s="1085"/>
      <c r="O285" s="1085"/>
      <c r="P285" s="1085"/>
      <c r="Q285" s="1085"/>
      <c r="R285" s="1085"/>
      <c r="S285" s="1085"/>
      <c r="T285" s="1085"/>
      <c r="U285" s="1085"/>
      <c r="V285" s="1085"/>
      <c r="W285" s="1085"/>
      <c r="X285" s="1085"/>
      <c r="Y285" s="1085"/>
      <c r="Z285" s="1085"/>
      <c r="AA285" s="1085"/>
      <c r="AB285" s="1085"/>
    </row>
    <row r="286" spans="1:28" ht="18" customHeight="1">
      <c r="A286" s="1"/>
      <c r="B286" s="1"/>
      <c r="C286" s="1"/>
      <c r="D286" s="1"/>
      <c r="E286" s="1"/>
      <c r="F286" s="1"/>
      <c r="G286" s="1"/>
      <c r="H286" s="131" t="s">
        <v>836</v>
      </c>
      <c r="I286" s="1"/>
      <c r="J286" s="1"/>
      <c r="K286" s="1"/>
      <c r="L286" s="131" t="s">
        <v>599</v>
      </c>
      <c r="M286" s="1"/>
      <c r="N286" s="131" t="s">
        <v>233</v>
      </c>
      <c r="O286" s="1"/>
      <c r="P286" s="132">
        <v>43461</v>
      </c>
      <c r="Q286" s="1"/>
      <c r="R286" s="132">
        <v>43373</v>
      </c>
      <c r="S286" s="1"/>
      <c r="T286" s="131" t="s">
        <v>482</v>
      </c>
      <c r="U286" s="1"/>
      <c r="V286" s="1316" t="s">
        <v>591</v>
      </c>
      <c r="W286" s="1317"/>
      <c r="X286" s="1317"/>
      <c r="Y286" s="1317"/>
      <c r="Z286" s="1317"/>
      <c r="AA286" s="1317"/>
      <c r="AB286" s="1317"/>
    </row>
    <row r="287" spans="1:28" ht="12" customHeight="1">
      <c r="A287" s="1"/>
      <c r="B287" s="1"/>
      <c r="C287" s="1"/>
      <c r="D287" s="1"/>
      <c r="E287" s="1"/>
      <c r="F287" s="1084" t="s">
        <v>837</v>
      </c>
      <c r="G287" s="1085"/>
      <c r="H287" s="1085"/>
      <c r="I287" s="1085"/>
      <c r="J287" s="1085"/>
      <c r="K287" s="1085"/>
      <c r="L287" s="1085"/>
      <c r="M287" s="1085"/>
      <c r="N287" s="1085"/>
      <c r="O287" s="1085"/>
      <c r="P287" s="1085"/>
      <c r="Q287" s="1085"/>
      <c r="R287" s="1085"/>
      <c r="S287" s="1085"/>
      <c r="T287" s="1085"/>
      <c r="U287" s="1085"/>
      <c r="V287" s="1085"/>
      <c r="W287" s="1085"/>
      <c r="X287" s="1085"/>
      <c r="Y287" s="1085"/>
      <c r="Z287" s="1085"/>
      <c r="AA287" s="1085"/>
      <c r="AB287" s="1085"/>
    </row>
    <row r="288" spans="1:28" ht="18" customHeight="1">
      <c r="A288" s="1"/>
      <c r="B288" s="1"/>
      <c r="C288" s="1"/>
      <c r="D288" s="1"/>
      <c r="E288" s="1"/>
      <c r="F288" s="1"/>
      <c r="G288" s="1"/>
      <c r="H288" s="131" t="s">
        <v>838</v>
      </c>
      <c r="I288" s="1"/>
      <c r="J288" s="1"/>
      <c r="K288" s="1"/>
      <c r="L288" s="131" t="s">
        <v>599</v>
      </c>
      <c r="M288" s="1"/>
      <c r="N288" s="131" t="s">
        <v>233</v>
      </c>
      <c r="O288" s="1"/>
      <c r="P288" s="132">
        <v>43461</v>
      </c>
      <c r="Q288" s="1"/>
      <c r="R288" s="132">
        <v>43373</v>
      </c>
      <c r="S288" s="1"/>
      <c r="T288" s="131" t="s">
        <v>482</v>
      </c>
      <c r="U288" s="1"/>
      <c r="V288" s="1316" t="s">
        <v>591</v>
      </c>
      <c r="W288" s="1317"/>
      <c r="X288" s="1317"/>
      <c r="Y288" s="1317"/>
      <c r="Z288" s="1317"/>
      <c r="AA288" s="1317"/>
      <c r="AB288" s="1317"/>
    </row>
    <row r="289" spans="1:28" ht="11.1" customHeight="1">
      <c r="A289" s="1"/>
      <c r="B289" s="1"/>
      <c r="C289" s="1184" t="s">
        <v>839</v>
      </c>
      <c r="D289" s="1185"/>
      <c r="E289" s="1185"/>
      <c r="F289" s="1185"/>
      <c r="G289" s="1185"/>
      <c r="H289" s="1185"/>
      <c r="I289" s="1185"/>
      <c r="J289" s="1185"/>
      <c r="K289" s="1185"/>
      <c r="L289" s="1185"/>
      <c r="M289" s="1185"/>
      <c r="N289" s="1185"/>
      <c r="O289" s="1185"/>
      <c r="P289" s="1185"/>
      <c r="Q289" s="1185"/>
      <c r="R289" s="1185"/>
      <c r="S289" s="1185"/>
      <c r="T289" s="1185"/>
      <c r="U289" s="1185"/>
      <c r="V289" s="1185"/>
      <c r="W289" s="1185"/>
      <c r="X289" s="1185"/>
      <c r="Y289" s="1185"/>
      <c r="Z289" s="1185"/>
      <c r="AA289" s="1185"/>
      <c r="AB289" s="1185"/>
    </row>
    <row r="290" spans="1:28" ht="12" customHeight="1">
      <c r="A290" s="1"/>
      <c r="B290" s="1"/>
      <c r="C290" s="1"/>
      <c r="D290" s="1"/>
      <c r="E290" s="1"/>
      <c r="F290" s="1084" t="s">
        <v>840</v>
      </c>
      <c r="G290" s="1085"/>
      <c r="H290" s="1085"/>
      <c r="I290" s="1085"/>
      <c r="J290" s="1085"/>
      <c r="K290" s="1085"/>
      <c r="L290" s="1085"/>
      <c r="M290" s="1085"/>
      <c r="N290" s="1085"/>
      <c r="O290" s="1085"/>
      <c r="P290" s="1085"/>
      <c r="Q290" s="1085"/>
      <c r="R290" s="1085"/>
      <c r="S290" s="1085"/>
      <c r="T290" s="1085"/>
      <c r="U290" s="1085"/>
      <c r="V290" s="1085"/>
      <c r="W290" s="1085"/>
      <c r="X290" s="1085"/>
      <c r="Y290" s="1085"/>
      <c r="Z290" s="1085"/>
      <c r="AA290" s="1085"/>
      <c r="AB290" s="1085"/>
    </row>
    <row r="291" spans="1:28" ht="18" customHeight="1">
      <c r="A291" s="1"/>
      <c r="B291" s="1"/>
      <c r="C291" s="1"/>
      <c r="D291" s="1"/>
      <c r="E291" s="1"/>
      <c r="F291" s="1"/>
      <c r="G291" s="1"/>
      <c r="H291" s="131" t="s">
        <v>841</v>
      </c>
      <c r="I291" s="1"/>
      <c r="J291" s="1"/>
      <c r="K291" s="1"/>
      <c r="L291" s="131" t="s">
        <v>599</v>
      </c>
      <c r="M291" s="1"/>
      <c r="N291" s="131" t="s">
        <v>233</v>
      </c>
      <c r="O291" s="1"/>
      <c r="P291" s="132">
        <v>43461</v>
      </c>
      <c r="Q291" s="1"/>
      <c r="R291" s="132">
        <v>43373</v>
      </c>
      <c r="S291" s="1"/>
      <c r="T291" s="131" t="s">
        <v>482</v>
      </c>
      <c r="U291" s="1"/>
      <c r="V291" s="1316" t="s">
        <v>591</v>
      </c>
      <c r="W291" s="1317"/>
      <c r="X291" s="1317"/>
      <c r="Y291" s="1317"/>
      <c r="Z291" s="1317"/>
      <c r="AA291" s="1317"/>
      <c r="AB291" s="1317"/>
    </row>
    <row r="292" spans="1:28" ht="12" customHeight="1">
      <c r="A292" s="1"/>
      <c r="B292" s="1"/>
      <c r="C292" s="1"/>
      <c r="D292" s="1"/>
      <c r="E292" s="1"/>
      <c r="F292" s="1084" t="s">
        <v>842</v>
      </c>
      <c r="G292" s="1085"/>
      <c r="H292" s="1085"/>
      <c r="I292" s="1085"/>
      <c r="J292" s="1085"/>
      <c r="K292" s="1085"/>
      <c r="L292" s="1085"/>
      <c r="M292" s="1085"/>
      <c r="N292" s="1085"/>
      <c r="O292" s="1085"/>
      <c r="P292" s="1085"/>
      <c r="Q292" s="1085"/>
      <c r="R292" s="1085"/>
      <c r="S292" s="1085"/>
      <c r="T292" s="1085"/>
      <c r="U292" s="1085"/>
      <c r="V292" s="1085"/>
      <c r="W292" s="1085"/>
      <c r="X292" s="1085"/>
      <c r="Y292" s="1085"/>
      <c r="Z292" s="1085"/>
      <c r="AA292" s="1085"/>
      <c r="AB292" s="1085"/>
    </row>
    <row r="293" spans="1:28" ht="18" customHeight="1">
      <c r="A293" s="1"/>
      <c r="B293" s="1"/>
      <c r="C293" s="1"/>
      <c r="D293" s="1"/>
      <c r="E293" s="1"/>
      <c r="F293" s="1"/>
      <c r="G293" s="1"/>
      <c r="H293" s="131" t="s">
        <v>843</v>
      </c>
      <c r="I293" s="1"/>
      <c r="J293" s="1"/>
      <c r="K293" s="1"/>
      <c r="L293" s="131" t="s">
        <v>599</v>
      </c>
      <c r="M293" s="1"/>
      <c r="N293" s="131" t="s">
        <v>562</v>
      </c>
      <c r="O293" s="1"/>
      <c r="P293" s="132">
        <v>43461</v>
      </c>
      <c r="Q293" s="1"/>
      <c r="R293" s="132">
        <v>43373</v>
      </c>
      <c r="S293" s="1"/>
      <c r="T293" s="131" t="s">
        <v>482</v>
      </c>
      <c r="U293" s="1"/>
      <c r="V293" s="1316" t="s">
        <v>591</v>
      </c>
      <c r="W293" s="1317"/>
      <c r="X293" s="1317"/>
      <c r="Y293" s="1317"/>
      <c r="Z293" s="1317"/>
      <c r="AA293" s="1317"/>
      <c r="AB293" s="1317"/>
    </row>
    <row r="294" spans="1:28" ht="12" customHeight="1">
      <c r="A294" s="1"/>
      <c r="B294" s="1"/>
      <c r="C294" s="1"/>
      <c r="D294" s="1"/>
      <c r="E294" s="1"/>
      <c r="F294" s="1084" t="s">
        <v>844</v>
      </c>
      <c r="G294" s="1085"/>
      <c r="H294" s="1085"/>
      <c r="I294" s="1085"/>
      <c r="J294" s="1085"/>
      <c r="K294" s="1085"/>
      <c r="L294" s="1085"/>
      <c r="M294" s="1085"/>
      <c r="N294" s="1085"/>
      <c r="O294" s="1085"/>
      <c r="P294" s="1085"/>
      <c r="Q294" s="1085"/>
      <c r="R294" s="1085"/>
      <c r="S294" s="1085"/>
      <c r="T294" s="1085"/>
      <c r="U294" s="1085"/>
      <c r="V294" s="1085"/>
      <c r="W294" s="1085"/>
      <c r="X294" s="1085"/>
      <c r="Y294" s="1085"/>
      <c r="Z294" s="1085"/>
      <c r="AA294" s="1085"/>
      <c r="AB294" s="1085"/>
    </row>
    <row r="295" spans="1:28" ht="18" customHeight="1">
      <c r="A295" s="1"/>
      <c r="B295" s="1"/>
      <c r="C295" s="1"/>
      <c r="D295" s="1"/>
      <c r="E295" s="1"/>
      <c r="F295" s="1"/>
      <c r="G295" s="1"/>
      <c r="H295" s="131" t="s">
        <v>845</v>
      </c>
      <c r="I295" s="1"/>
      <c r="J295" s="1"/>
      <c r="K295" s="1"/>
      <c r="L295" s="131" t="s">
        <v>599</v>
      </c>
      <c r="M295" s="1"/>
      <c r="N295" s="131" t="s">
        <v>233</v>
      </c>
      <c r="O295" s="1"/>
      <c r="P295" s="132">
        <v>43461</v>
      </c>
      <c r="Q295" s="1"/>
      <c r="R295" s="132">
        <v>43373</v>
      </c>
      <c r="S295" s="1"/>
      <c r="T295" s="131" t="s">
        <v>482</v>
      </c>
      <c r="U295" s="1"/>
      <c r="V295" s="1316" t="s">
        <v>591</v>
      </c>
      <c r="W295" s="1317"/>
      <c r="X295" s="1317"/>
      <c r="Y295" s="1317"/>
      <c r="Z295" s="1317"/>
      <c r="AA295" s="1317"/>
      <c r="AB295" s="1317"/>
    </row>
    <row r="296" spans="1:28" ht="12" customHeight="1">
      <c r="A296" s="1"/>
      <c r="B296" s="1"/>
      <c r="C296" s="1"/>
      <c r="D296" s="1"/>
      <c r="E296" s="1"/>
      <c r="F296" s="1084" t="s">
        <v>846</v>
      </c>
      <c r="G296" s="1085"/>
      <c r="H296" s="1085"/>
      <c r="I296" s="1085"/>
      <c r="J296" s="1085"/>
      <c r="K296" s="1085"/>
      <c r="L296" s="1085"/>
      <c r="M296" s="1085"/>
      <c r="N296" s="1085"/>
      <c r="O296" s="1085"/>
      <c r="P296" s="1085"/>
      <c r="Q296" s="1085"/>
      <c r="R296" s="1085"/>
      <c r="S296" s="1085"/>
      <c r="T296" s="1085"/>
      <c r="U296" s="1085"/>
      <c r="V296" s="1085"/>
      <c r="W296" s="1085"/>
      <c r="X296" s="1085"/>
      <c r="Y296" s="1085"/>
      <c r="Z296" s="1085"/>
      <c r="AA296" s="1085"/>
      <c r="AB296" s="1085"/>
    </row>
    <row r="297" spans="1:28" ht="18" customHeight="1">
      <c r="A297" s="1"/>
      <c r="B297" s="1"/>
      <c r="C297" s="1"/>
      <c r="D297" s="1"/>
      <c r="E297" s="1"/>
      <c r="F297" s="1"/>
      <c r="G297" s="1"/>
      <c r="H297" s="131" t="s">
        <v>847</v>
      </c>
      <c r="I297" s="1"/>
      <c r="J297" s="1"/>
      <c r="K297" s="1"/>
      <c r="L297" s="131" t="s">
        <v>599</v>
      </c>
      <c r="M297" s="1"/>
      <c r="N297" s="131" t="s">
        <v>233</v>
      </c>
      <c r="O297" s="1"/>
      <c r="P297" s="132">
        <v>43461</v>
      </c>
      <c r="Q297" s="1"/>
      <c r="R297" s="132">
        <v>43373</v>
      </c>
      <c r="S297" s="1"/>
      <c r="T297" s="131" t="s">
        <v>482</v>
      </c>
      <c r="U297" s="1"/>
      <c r="V297" s="1316" t="s">
        <v>591</v>
      </c>
      <c r="W297" s="1317"/>
      <c r="X297" s="1317"/>
      <c r="Y297" s="1317"/>
      <c r="Z297" s="1317"/>
      <c r="AA297" s="1317"/>
      <c r="AB297" s="1317"/>
    </row>
    <row r="298" spans="1:28" ht="11.1" customHeight="1">
      <c r="A298" s="1"/>
      <c r="B298" s="1"/>
      <c r="C298" s="1184" t="s">
        <v>848</v>
      </c>
      <c r="D298" s="1185"/>
      <c r="E298" s="1185"/>
      <c r="F298" s="1185"/>
      <c r="G298" s="1185"/>
      <c r="H298" s="1185"/>
      <c r="I298" s="1185"/>
      <c r="J298" s="1185"/>
      <c r="K298" s="1185"/>
      <c r="L298" s="1185"/>
      <c r="M298" s="1185"/>
      <c r="N298" s="1185"/>
      <c r="O298" s="1185"/>
      <c r="P298" s="1185"/>
      <c r="Q298" s="1185"/>
      <c r="R298" s="1185"/>
      <c r="S298" s="1185"/>
      <c r="T298" s="1185"/>
      <c r="U298" s="1185"/>
      <c r="V298" s="1185"/>
      <c r="W298" s="1185"/>
      <c r="X298" s="1185"/>
      <c r="Y298" s="1185"/>
      <c r="Z298" s="1185"/>
      <c r="AA298" s="1185"/>
      <c r="AB298" s="1185"/>
    </row>
    <row r="299" spans="1:28" ht="12" customHeight="1">
      <c r="A299" s="1"/>
      <c r="B299" s="1"/>
      <c r="C299" s="1"/>
      <c r="D299" s="1"/>
      <c r="E299" s="1"/>
      <c r="F299" s="1084" t="s">
        <v>849</v>
      </c>
      <c r="G299" s="1085"/>
      <c r="H299" s="1085"/>
      <c r="I299" s="1085"/>
      <c r="J299" s="1085"/>
      <c r="K299" s="1085"/>
      <c r="L299" s="1085"/>
      <c r="M299" s="1085"/>
      <c r="N299" s="1085"/>
      <c r="O299" s="1085"/>
      <c r="P299" s="1085"/>
      <c r="Q299" s="1085"/>
      <c r="R299" s="1085"/>
      <c r="S299" s="1085"/>
      <c r="T299" s="1085"/>
      <c r="U299" s="1085"/>
      <c r="V299" s="1085"/>
      <c r="W299" s="1085"/>
      <c r="X299" s="1085"/>
      <c r="Y299" s="1085"/>
      <c r="Z299" s="1085"/>
      <c r="AA299" s="1085"/>
      <c r="AB299" s="1085"/>
    </row>
    <row r="300" spans="1:28" ht="18" customHeight="1">
      <c r="A300" s="1"/>
      <c r="B300" s="1"/>
      <c r="C300" s="1"/>
      <c r="D300" s="1"/>
      <c r="E300" s="1"/>
      <c r="F300" s="1"/>
      <c r="G300" s="1"/>
      <c r="H300" s="131" t="s">
        <v>850</v>
      </c>
      <c r="I300" s="1"/>
      <c r="J300" s="1"/>
      <c r="K300" s="1"/>
      <c r="L300" s="131" t="s">
        <v>599</v>
      </c>
      <c r="M300" s="1"/>
      <c r="N300" s="131" t="s">
        <v>233</v>
      </c>
      <c r="O300" s="1"/>
      <c r="P300" s="132">
        <v>43461</v>
      </c>
      <c r="Q300" s="1"/>
      <c r="R300" s="132">
        <v>43373</v>
      </c>
      <c r="S300" s="1"/>
      <c r="T300" s="131" t="s">
        <v>482</v>
      </c>
      <c r="U300" s="1"/>
      <c r="V300" s="1316" t="s">
        <v>591</v>
      </c>
      <c r="W300" s="1317"/>
      <c r="X300" s="1317"/>
      <c r="Y300" s="1317"/>
      <c r="Z300" s="1317"/>
      <c r="AA300" s="1317"/>
      <c r="AB300" s="1317"/>
    </row>
    <row r="301" spans="1:28" ht="11.1" customHeight="1">
      <c r="A301" s="1"/>
      <c r="B301" s="1"/>
      <c r="C301" s="1184" t="s">
        <v>851</v>
      </c>
      <c r="D301" s="1185"/>
      <c r="E301" s="1185"/>
      <c r="F301" s="1185"/>
      <c r="G301" s="1185"/>
      <c r="H301" s="1185"/>
      <c r="I301" s="1185"/>
      <c r="J301" s="1185"/>
      <c r="K301" s="1185"/>
      <c r="L301" s="1185"/>
      <c r="M301" s="1185"/>
      <c r="N301" s="1185"/>
      <c r="O301" s="1185"/>
      <c r="P301" s="1185"/>
      <c r="Q301" s="1185"/>
      <c r="R301" s="1185"/>
      <c r="S301" s="1185"/>
      <c r="T301" s="1185"/>
      <c r="U301" s="1185"/>
      <c r="V301" s="1185"/>
      <c r="W301" s="1185"/>
      <c r="X301" s="1185"/>
      <c r="Y301" s="1185"/>
      <c r="Z301" s="1185"/>
      <c r="AA301" s="1185"/>
      <c r="AB301" s="1185"/>
    </row>
    <row r="302" spans="1:28" ht="12" customHeight="1">
      <c r="A302" s="1"/>
      <c r="B302" s="1"/>
      <c r="C302" s="1"/>
      <c r="D302" s="1"/>
      <c r="E302" s="1"/>
      <c r="F302" s="1084" t="s">
        <v>852</v>
      </c>
      <c r="G302" s="1085"/>
      <c r="H302" s="1085"/>
      <c r="I302" s="1085"/>
      <c r="J302" s="1085"/>
      <c r="K302" s="1085"/>
      <c r="L302" s="1085"/>
      <c r="M302" s="1085"/>
      <c r="N302" s="1085"/>
      <c r="O302" s="1085"/>
      <c r="P302" s="1085"/>
      <c r="Q302" s="1085"/>
      <c r="R302" s="1085"/>
      <c r="S302" s="1085"/>
      <c r="T302" s="1085"/>
      <c r="U302" s="1085"/>
      <c r="V302" s="1085"/>
      <c r="W302" s="1085"/>
      <c r="X302" s="1085"/>
      <c r="Y302" s="1085"/>
      <c r="Z302" s="1085"/>
      <c r="AA302" s="1085"/>
      <c r="AB302" s="1085"/>
    </row>
    <row r="303" spans="1:28" ht="18" customHeight="1">
      <c r="A303" s="1"/>
      <c r="B303" s="1"/>
      <c r="C303" s="1"/>
      <c r="D303" s="1"/>
      <c r="E303" s="1"/>
      <c r="F303" s="1"/>
      <c r="G303" s="1"/>
      <c r="H303" s="131" t="s">
        <v>853</v>
      </c>
      <c r="I303" s="1"/>
      <c r="J303" s="1"/>
      <c r="K303" s="1"/>
      <c r="L303" s="131" t="s">
        <v>729</v>
      </c>
      <c r="M303" s="1"/>
      <c r="N303" s="131" t="s">
        <v>233</v>
      </c>
      <c r="O303" s="1"/>
      <c r="P303" s="132">
        <v>43507</v>
      </c>
      <c r="Q303" s="1"/>
      <c r="R303" s="132">
        <v>43465</v>
      </c>
      <c r="S303" s="1"/>
      <c r="T303" s="131" t="s">
        <v>510</v>
      </c>
      <c r="U303" s="1"/>
      <c r="V303" s="1316" t="s">
        <v>591</v>
      </c>
      <c r="W303" s="1317"/>
      <c r="X303" s="1317"/>
      <c r="Y303" s="1317"/>
      <c r="Z303" s="1317"/>
      <c r="AA303" s="1317"/>
      <c r="AB303" s="1317"/>
    </row>
    <row r="304" spans="1:28" ht="18" customHeight="1">
      <c r="A304" s="1"/>
      <c r="B304" s="1"/>
      <c r="C304" s="1"/>
      <c r="D304" s="1"/>
      <c r="E304" s="1"/>
      <c r="F304" s="1"/>
      <c r="G304" s="1"/>
      <c r="H304" s="131" t="s">
        <v>853</v>
      </c>
      <c r="I304" s="1"/>
      <c r="J304" s="1"/>
      <c r="K304" s="1"/>
      <c r="L304" s="131" t="s">
        <v>729</v>
      </c>
      <c r="M304" s="1"/>
      <c r="N304" s="131" t="s">
        <v>233</v>
      </c>
      <c r="O304" s="1"/>
      <c r="P304" s="132">
        <v>43465</v>
      </c>
      <c r="Q304" s="1"/>
      <c r="R304" s="132">
        <v>43373</v>
      </c>
      <c r="S304" s="1"/>
      <c r="T304" s="131" t="s">
        <v>677</v>
      </c>
      <c r="U304" s="1"/>
      <c r="V304" s="1316" t="s">
        <v>591</v>
      </c>
      <c r="W304" s="1317"/>
      <c r="X304" s="1317"/>
      <c r="Y304" s="1317"/>
      <c r="Z304" s="1317"/>
      <c r="AA304" s="1317"/>
      <c r="AB304" s="1317"/>
    </row>
    <row r="305" spans="1:28" ht="11.1" customHeight="1">
      <c r="A305" s="1"/>
      <c r="B305" s="1"/>
      <c r="C305" s="1184" t="s">
        <v>854</v>
      </c>
      <c r="D305" s="1185"/>
      <c r="E305" s="1185"/>
      <c r="F305" s="1185"/>
      <c r="G305" s="1185"/>
      <c r="H305" s="1185"/>
      <c r="I305" s="1185"/>
      <c r="J305" s="1185"/>
      <c r="K305" s="1185"/>
      <c r="L305" s="1185"/>
      <c r="M305" s="1185"/>
      <c r="N305" s="1185"/>
      <c r="O305" s="1185"/>
      <c r="P305" s="1185"/>
      <c r="Q305" s="1185"/>
      <c r="R305" s="1185"/>
      <c r="S305" s="1185"/>
      <c r="T305" s="1185"/>
      <c r="U305" s="1185"/>
      <c r="V305" s="1185"/>
      <c r="W305" s="1185"/>
      <c r="X305" s="1185"/>
      <c r="Y305" s="1185"/>
      <c r="Z305" s="1185"/>
      <c r="AA305" s="1185"/>
      <c r="AB305" s="1185"/>
    </row>
    <row r="306" spans="1:28" ht="12" customHeight="1">
      <c r="A306" s="1"/>
      <c r="B306" s="1"/>
      <c r="C306" s="1"/>
      <c r="D306" s="1"/>
      <c r="E306" s="1"/>
      <c r="F306" s="1084" t="s">
        <v>855</v>
      </c>
      <c r="G306" s="1085"/>
      <c r="H306" s="1085"/>
      <c r="I306" s="1085"/>
      <c r="J306" s="1085"/>
      <c r="K306" s="1085"/>
      <c r="L306" s="1085"/>
      <c r="M306" s="1085"/>
      <c r="N306" s="1085"/>
      <c r="O306" s="1085"/>
      <c r="P306" s="1085"/>
      <c r="Q306" s="1085"/>
      <c r="R306" s="1085"/>
      <c r="S306" s="1085"/>
      <c r="T306" s="1085"/>
      <c r="U306" s="1085"/>
      <c r="V306" s="1085"/>
      <c r="W306" s="1085"/>
      <c r="X306" s="1085"/>
      <c r="Y306" s="1085"/>
      <c r="Z306" s="1085"/>
      <c r="AA306" s="1085"/>
      <c r="AB306" s="1085"/>
    </row>
    <row r="307" spans="1:28" ht="18" customHeight="1">
      <c r="A307" s="1"/>
      <c r="B307" s="1"/>
      <c r="C307" s="1"/>
      <c r="D307" s="1"/>
      <c r="E307" s="1"/>
      <c r="F307" s="1"/>
      <c r="G307" s="1"/>
      <c r="H307" s="131" t="s">
        <v>856</v>
      </c>
      <c r="I307" s="1"/>
      <c r="J307" s="1"/>
      <c r="K307" s="1"/>
      <c r="L307" s="131" t="s">
        <v>509</v>
      </c>
      <c r="M307" s="1"/>
      <c r="N307" s="131" t="s">
        <v>233</v>
      </c>
      <c r="O307" s="1"/>
      <c r="P307" s="132">
        <v>43461</v>
      </c>
      <c r="Q307" s="1"/>
      <c r="R307" s="132">
        <v>43373</v>
      </c>
      <c r="S307" s="1"/>
      <c r="T307" s="131" t="s">
        <v>482</v>
      </c>
      <c r="U307" s="1"/>
      <c r="V307" s="1316" t="s">
        <v>591</v>
      </c>
      <c r="W307" s="1317"/>
      <c r="X307" s="1317"/>
      <c r="Y307" s="1317"/>
      <c r="Z307" s="1317"/>
      <c r="AA307" s="1317"/>
      <c r="AB307" s="1317"/>
    </row>
    <row r="308" spans="1:28" ht="11.1" customHeight="1">
      <c r="A308" s="1"/>
      <c r="B308" s="1"/>
      <c r="C308" s="1184" t="s">
        <v>857</v>
      </c>
      <c r="D308" s="1185"/>
      <c r="E308" s="1185"/>
      <c r="F308" s="1185"/>
      <c r="G308" s="1185"/>
      <c r="H308" s="1185"/>
      <c r="I308" s="1185"/>
      <c r="J308" s="1185"/>
      <c r="K308" s="1185"/>
      <c r="L308" s="1185"/>
      <c r="M308" s="1185"/>
      <c r="N308" s="1185"/>
      <c r="O308" s="1185"/>
      <c r="P308" s="1185"/>
      <c r="Q308" s="1185"/>
      <c r="R308" s="1185"/>
      <c r="S308" s="1185"/>
      <c r="T308" s="1185"/>
      <c r="U308" s="1185"/>
      <c r="V308" s="1185"/>
      <c r="W308" s="1185"/>
      <c r="X308" s="1185"/>
      <c r="Y308" s="1185"/>
      <c r="Z308" s="1185"/>
      <c r="AA308" s="1185"/>
      <c r="AB308" s="1185"/>
    </row>
    <row r="309" spans="1:28" ht="12" customHeight="1">
      <c r="A309" s="1"/>
      <c r="B309" s="1"/>
      <c r="C309" s="1"/>
      <c r="D309" s="1"/>
      <c r="E309" s="1"/>
      <c r="F309" s="1084" t="s">
        <v>858</v>
      </c>
      <c r="G309" s="1085"/>
      <c r="H309" s="1085"/>
      <c r="I309" s="1085"/>
      <c r="J309" s="1085"/>
      <c r="K309" s="1085"/>
      <c r="L309" s="1085"/>
      <c r="M309" s="1085"/>
      <c r="N309" s="1085"/>
      <c r="O309" s="1085"/>
      <c r="P309" s="1085"/>
      <c r="Q309" s="1085"/>
      <c r="R309" s="1085"/>
      <c r="S309" s="1085"/>
      <c r="T309" s="1085"/>
      <c r="U309" s="1085"/>
      <c r="V309" s="1085"/>
      <c r="W309" s="1085"/>
      <c r="X309" s="1085"/>
      <c r="Y309" s="1085"/>
      <c r="Z309" s="1085"/>
      <c r="AA309" s="1085"/>
      <c r="AB309" s="1085"/>
    </row>
    <row r="310" spans="1:28" ht="18" customHeight="1">
      <c r="A310" s="1"/>
      <c r="B310" s="1"/>
      <c r="C310" s="1"/>
      <c r="D310" s="1"/>
      <c r="E310" s="1"/>
      <c r="F310" s="1"/>
      <c r="G310" s="1"/>
      <c r="H310" s="131" t="s">
        <v>859</v>
      </c>
      <c r="I310" s="1"/>
      <c r="J310" s="1"/>
      <c r="K310" s="1"/>
      <c r="L310" s="131" t="s">
        <v>509</v>
      </c>
      <c r="M310" s="1"/>
      <c r="N310" s="131" t="s">
        <v>233</v>
      </c>
      <c r="O310" s="1"/>
      <c r="P310" s="132">
        <v>43461</v>
      </c>
      <c r="Q310" s="1"/>
      <c r="R310" s="132">
        <v>43373</v>
      </c>
      <c r="S310" s="1"/>
      <c r="T310" s="131" t="s">
        <v>482</v>
      </c>
      <c r="U310" s="1"/>
      <c r="V310" s="1316" t="s">
        <v>591</v>
      </c>
      <c r="W310" s="1317"/>
      <c r="X310" s="1317"/>
      <c r="Y310" s="1317"/>
      <c r="Z310" s="1317"/>
      <c r="AA310" s="1317"/>
      <c r="AB310" s="1317"/>
    </row>
    <row r="311" spans="1:28" ht="18" customHeight="1">
      <c r="A311" s="1"/>
      <c r="B311" s="1"/>
      <c r="C311" s="1"/>
      <c r="D311" s="1"/>
      <c r="E311" s="1"/>
      <c r="F311" s="1"/>
      <c r="G311" s="1"/>
      <c r="H311" s="131" t="s">
        <v>860</v>
      </c>
      <c r="I311" s="1"/>
      <c r="J311" s="1"/>
      <c r="K311" s="1"/>
      <c r="L311" s="131" t="s">
        <v>509</v>
      </c>
      <c r="M311" s="1"/>
      <c r="N311" s="131" t="s">
        <v>233</v>
      </c>
      <c r="O311" s="1"/>
      <c r="P311" s="132">
        <v>43461</v>
      </c>
      <c r="Q311" s="1"/>
      <c r="R311" s="132">
        <v>43373</v>
      </c>
      <c r="S311" s="1"/>
      <c r="T311" s="131" t="s">
        <v>482</v>
      </c>
      <c r="U311" s="1"/>
      <c r="V311" s="1316" t="s">
        <v>591</v>
      </c>
      <c r="W311" s="1317"/>
      <c r="X311" s="1317"/>
      <c r="Y311" s="1317"/>
      <c r="Z311" s="1317"/>
      <c r="AA311" s="1317"/>
      <c r="AB311" s="1317"/>
    </row>
    <row r="312" spans="1:28" ht="11.1" customHeight="1">
      <c r="A312" s="1"/>
      <c r="B312" s="1"/>
      <c r="C312" s="1184" t="s">
        <v>861</v>
      </c>
      <c r="D312" s="1185"/>
      <c r="E312" s="1185"/>
      <c r="F312" s="1185"/>
      <c r="G312" s="1185"/>
      <c r="H312" s="1185"/>
      <c r="I312" s="1185"/>
      <c r="J312" s="1185"/>
      <c r="K312" s="1185"/>
      <c r="L312" s="1185"/>
      <c r="M312" s="1185"/>
      <c r="N312" s="1185"/>
      <c r="O312" s="1185"/>
      <c r="P312" s="1185"/>
      <c r="Q312" s="1185"/>
      <c r="R312" s="1185"/>
      <c r="S312" s="1185"/>
      <c r="T312" s="1185"/>
      <c r="U312" s="1185"/>
      <c r="V312" s="1185"/>
      <c r="W312" s="1185"/>
      <c r="X312" s="1185"/>
      <c r="Y312" s="1185"/>
      <c r="Z312" s="1185"/>
      <c r="AA312" s="1185"/>
      <c r="AB312" s="1185"/>
    </row>
    <row r="313" spans="1:28" ht="12" customHeight="1">
      <c r="A313" s="1"/>
      <c r="B313" s="1"/>
      <c r="C313" s="1"/>
      <c r="D313" s="1"/>
      <c r="E313" s="1"/>
      <c r="F313" s="1084" t="s">
        <v>862</v>
      </c>
      <c r="G313" s="1085"/>
      <c r="H313" s="1085"/>
      <c r="I313" s="1085"/>
      <c r="J313" s="1085"/>
      <c r="K313" s="1085"/>
      <c r="L313" s="1085"/>
      <c r="M313" s="1085"/>
      <c r="N313" s="1085"/>
      <c r="O313" s="1085"/>
      <c r="P313" s="1085"/>
      <c r="Q313" s="1085"/>
      <c r="R313" s="1085"/>
      <c r="S313" s="1085"/>
      <c r="T313" s="1085"/>
      <c r="U313" s="1085"/>
      <c r="V313" s="1085"/>
      <c r="W313" s="1085"/>
      <c r="X313" s="1085"/>
      <c r="Y313" s="1085"/>
      <c r="Z313" s="1085"/>
      <c r="AA313" s="1085"/>
      <c r="AB313" s="1085"/>
    </row>
    <row r="314" spans="1:28" ht="18" customHeight="1">
      <c r="A314" s="1"/>
      <c r="B314" s="1"/>
      <c r="C314" s="1"/>
      <c r="D314" s="1"/>
      <c r="E314" s="1"/>
      <c r="F314" s="1"/>
      <c r="G314" s="1"/>
      <c r="H314" s="131" t="s">
        <v>863</v>
      </c>
      <c r="I314" s="1"/>
      <c r="J314" s="1"/>
      <c r="K314" s="1"/>
      <c r="L314" s="131" t="s">
        <v>522</v>
      </c>
      <c r="M314" s="1"/>
      <c r="N314" s="131" t="s">
        <v>562</v>
      </c>
      <c r="O314" s="1"/>
      <c r="P314" s="132">
        <v>43461</v>
      </c>
      <c r="Q314" s="1"/>
      <c r="R314" s="132">
        <v>43373</v>
      </c>
      <c r="S314" s="1"/>
      <c r="T314" s="131" t="s">
        <v>482</v>
      </c>
      <c r="U314" s="1"/>
      <c r="V314" s="1316" t="s">
        <v>591</v>
      </c>
      <c r="W314" s="1317"/>
      <c r="X314" s="1317"/>
      <c r="Y314" s="1317"/>
      <c r="Z314" s="1317"/>
      <c r="AA314" s="1317"/>
      <c r="AB314" s="1317"/>
    </row>
    <row r="315" spans="1:28" ht="12" customHeight="1">
      <c r="A315" s="1"/>
      <c r="B315" s="1"/>
      <c r="C315" s="1"/>
      <c r="D315" s="1"/>
      <c r="E315" s="1"/>
      <c r="F315" s="1084" t="s">
        <v>864</v>
      </c>
      <c r="G315" s="1085"/>
      <c r="H315" s="1085"/>
      <c r="I315" s="1085"/>
      <c r="J315" s="1085"/>
      <c r="K315" s="1085"/>
      <c r="L315" s="1085"/>
      <c r="M315" s="1085"/>
      <c r="N315" s="1085"/>
      <c r="O315" s="1085"/>
      <c r="P315" s="1085"/>
      <c r="Q315" s="1085"/>
      <c r="R315" s="1085"/>
      <c r="S315" s="1085"/>
      <c r="T315" s="1085"/>
      <c r="U315" s="1085"/>
      <c r="V315" s="1085"/>
      <c r="W315" s="1085"/>
      <c r="X315" s="1085"/>
      <c r="Y315" s="1085"/>
      <c r="Z315" s="1085"/>
      <c r="AA315" s="1085"/>
      <c r="AB315" s="1085"/>
    </row>
    <row r="316" spans="1:28" ht="18" customHeight="1">
      <c r="A316" s="1"/>
      <c r="B316" s="1"/>
      <c r="C316" s="1"/>
      <c r="D316" s="1"/>
      <c r="E316" s="1"/>
      <c r="F316" s="1"/>
      <c r="G316" s="1"/>
      <c r="H316" s="131" t="s">
        <v>865</v>
      </c>
      <c r="I316" s="1"/>
      <c r="J316" s="1"/>
      <c r="K316" s="1"/>
      <c r="L316" s="131" t="s">
        <v>522</v>
      </c>
      <c r="M316" s="1"/>
      <c r="N316" s="131" t="s">
        <v>562</v>
      </c>
      <c r="O316" s="1"/>
      <c r="P316" s="132">
        <v>43461</v>
      </c>
      <c r="Q316" s="1"/>
      <c r="R316" s="132">
        <v>43373</v>
      </c>
      <c r="S316" s="1"/>
      <c r="T316" s="131" t="s">
        <v>482</v>
      </c>
      <c r="U316" s="1"/>
      <c r="V316" s="1316" t="s">
        <v>591</v>
      </c>
      <c r="W316" s="1317"/>
      <c r="X316" s="1317"/>
      <c r="Y316" s="1317"/>
      <c r="Z316" s="1317"/>
      <c r="AA316" s="1317"/>
      <c r="AB316" s="1317"/>
    </row>
    <row r="317" spans="1:28" ht="11.1" customHeight="1">
      <c r="A317" s="1"/>
      <c r="B317" s="1"/>
      <c r="C317" s="1184" t="s">
        <v>866</v>
      </c>
      <c r="D317" s="1185"/>
      <c r="E317" s="1185"/>
      <c r="F317" s="1185"/>
      <c r="G317" s="1185"/>
      <c r="H317" s="1185"/>
      <c r="I317" s="1185"/>
      <c r="J317" s="1185"/>
      <c r="K317" s="1185"/>
      <c r="L317" s="1185"/>
      <c r="M317" s="1185"/>
      <c r="N317" s="1185"/>
      <c r="O317" s="1185"/>
      <c r="P317" s="1185"/>
      <c r="Q317" s="1185"/>
      <c r="R317" s="1185"/>
      <c r="S317" s="1185"/>
      <c r="T317" s="1185"/>
      <c r="U317" s="1185"/>
      <c r="V317" s="1185"/>
      <c r="W317" s="1185"/>
      <c r="X317" s="1185"/>
      <c r="Y317" s="1185"/>
      <c r="Z317" s="1185"/>
      <c r="AA317" s="1185"/>
      <c r="AB317" s="1185"/>
    </row>
    <row r="318" spans="1:28" ht="12" customHeight="1">
      <c r="A318" s="1"/>
      <c r="B318" s="1"/>
      <c r="C318" s="1"/>
      <c r="D318" s="1"/>
      <c r="E318" s="1"/>
      <c r="F318" s="1084" t="s">
        <v>867</v>
      </c>
      <c r="G318" s="1085"/>
      <c r="H318" s="1085"/>
      <c r="I318" s="1085"/>
      <c r="J318" s="1085"/>
      <c r="K318" s="1085"/>
      <c r="L318" s="1085"/>
      <c r="M318" s="1085"/>
      <c r="N318" s="1085"/>
      <c r="O318" s="1085"/>
      <c r="P318" s="1085"/>
      <c r="Q318" s="1085"/>
      <c r="R318" s="1085"/>
      <c r="S318" s="1085"/>
      <c r="T318" s="1085"/>
      <c r="U318" s="1085"/>
      <c r="V318" s="1085"/>
      <c r="W318" s="1085"/>
      <c r="X318" s="1085"/>
      <c r="Y318" s="1085"/>
      <c r="Z318" s="1085"/>
      <c r="AA318" s="1085"/>
      <c r="AB318" s="1085"/>
    </row>
    <row r="319" spans="1:28" ht="18" customHeight="1">
      <c r="A319" s="1"/>
      <c r="B319" s="1"/>
      <c r="C319" s="1"/>
      <c r="D319" s="1"/>
      <c r="E319" s="1"/>
      <c r="F319" s="1"/>
      <c r="G319" s="1"/>
      <c r="H319" s="131" t="s">
        <v>868</v>
      </c>
      <c r="I319" s="1"/>
      <c r="J319" s="1"/>
      <c r="K319" s="1"/>
      <c r="L319" s="131" t="s">
        <v>522</v>
      </c>
      <c r="M319" s="1"/>
      <c r="N319" s="131" t="s">
        <v>233</v>
      </c>
      <c r="O319" s="1"/>
      <c r="P319" s="132">
        <v>43461</v>
      </c>
      <c r="Q319" s="1"/>
      <c r="R319" s="132">
        <v>43373</v>
      </c>
      <c r="S319" s="1"/>
      <c r="T319" s="131" t="s">
        <v>482</v>
      </c>
      <c r="U319" s="1"/>
      <c r="V319" s="1316" t="s">
        <v>591</v>
      </c>
      <c r="W319" s="1317"/>
      <c r="X319" s="1317"/>
      <c r="Y319" s="1317"/>
      <c r="Z319" s="1317"/>
      <c r="AA319" s="1317"/>
      <c r="AB319" s="1317"/>
    </row>
    <row r="320" spans="1:28" ht="18" customHeight="1">
      <c r="A320" s="1"/>
      <c r="B320" s="1"/>
      <c r="C320" s="1"/>
      <c r="D320" s="1"/>
      <c r="E320" s="1"/>
      <c r="F320" s="1"/>
      <c r="G320" s="1"/>
      <c r="H320" s="131" t="s">
        <v>869</v>
      </c>
      <c r="I320" s="1"/>
      <c r="J320" s="1"/>
      <c r="K320" s="1"/>
      <c r="L320" s="131" t="s">
        <v>522</v>
      </c>
      <c r="M320" s="1"/>
      <c r="N320" s="131" t="s">
        <v>233</v>
      </c>
      <c r="O320" s="1"/>
      <c r="P320" s="132">
        <v>43461</v>
      </c>
      <c r="Q320" s="1"/>
      <c r="R320" s="132">
        <v>43373</v>
      </c>
      <c r="S320" s="1"/>
      <c r="T320" s="131" t="s">
        <v>482</v>
      </c>
      <c r="U320" s="1"/>
      <c r="V320" s="1316" t="s">
        <v>591</v>
      </c>
      <c r="W320" s="1317"/>
      <c r="X320" s="1317"/>
      <c r="Y320" s="1317"/>
      <c r="Z320" s="1317"/>
      <c r="AA320" s="1317"/>
      <c r="AB320" s="1317"/>
    </row>
    <row r="321" spans="1:28" ht="18" customHeight="1">
      <c r="A321" s="1"/>
      <c r="B321" s="1"/>
      <c r="C321" s="1"/>
      <c r="D321" s="1"/>
      <c r="E321" s="1"/>
      <c r="F321" s="1"/>
      <c r="G321" s="1"/>
      <c r="H321" s="131" t="s">
        <v>870</v>
      </c>
      <c r="I321" s="1"/>
      <c r="J321" s="1"/>
      <c r="K321" s="1"/>
      <c r="L321" s="131" t="s">
        <v>522</v>
      </c>
      <c r="M321" s="1"/>
      <c r="N321" s="131" t="s">
        <v>233</v>
      </c>
      <c r="O321" s="1"/>
      <c r="P321" s="132">
        <v>43461</v>
      </c>
      <c r="Q321" s="1"/>
      <c r="R321" s="132">
        <v>43373</v>
      </c>
      <c r="S321" s="1"/>
      <c r="T321" s="131" t="s">
        <v>482</v>
      </c>
      <c r="U321" s="1"/>
      <c r="V321" s="1316" t="s">
        <v>591</v>
      </c>
      <c r="W321" s="1317"/>
      <c r="X321" s="1317"/>
      <c r="Y321" s="1317"/>
      <c r="Z321" s="1317"/>
      <c r="AA321" s="1317"/>
      <c r="AB321" s="1317"/>
    </row>
    <row r="322" spans="1:28" ht="12" customHeight="1">
      <c r="A322" s="1"/>
      <c r="B322" s="1"/>
      <c r="C322" s="1"/>
      <c r="D322" s="1"/>
      <c r="E322" s="1"/>
      <c r="F322" s="1084" t="s">
        <v>871</v>
      </c>
      <c r="G322" s="1085"/>
      <c r="H322" s="1085"/>
      <c r="I322" s="1085"/>
      <c r="J322" s="1085"/>
      <c r="K322" s="1085"/>
      <c r="L322" s="1085"/>
      <c r="M322" s="1085"/>
      <c r="N322" s="1085"/>
      <c r="O322" s="1085"/>
      <c r="P322" s="1085"/>
      <c r="Q322" s="1085"/>
      <c r="R322" s="1085"/>
      <c r="S322" s="1085"/>
      <c r="T322" s="1085"/>
      <c r="U322" s="1085"/>
      <c r="V322" s="1085"/>
      <c r="W322" s="1085"/>
      <c r="X322" s="1085"/>
      <c r="Y322" s="1085"/>
      <c r="Z322" s="1085"/>
      <c r="AA322" s="1085"/>
      <c r="AB322" s="1085"/>
    </row>
    <row r="323" spans="1:28" ht="18" customHeight="1">
      <c r="A323" s="1"/>
      <c r="B323" s="1"/>
      <c r="C323" s="1"/>
      <c r="D323" s="1"/>
      <c r="E323" s="1"/>
      <c r="F323" s="1"/>
      <c r="G323" s="1"/>
      <c r="H323" s="131" t="s">
        <v>518</v>
      </c>
      <c r="I323" s="1"/>
      <c r="J323" s="1"/>
      <c r="K323" s="1"/>
      <c r="L323" s="131" t="s">
        <v>522</v>
      </c>
      <c r="M323" s="1"/>
      <c r="N323" s="131" t="s">
        <v>233</v>
      </c>
      <c r="O323" s="1"/>
      <c r="P323" s="132">
        <v>43462</v>
      </c>
      <c r="Q323" s="1"/>
      <c r="R323" s="132">
        <v>43373</v>
      </c>
      <c r="S323" s="1"/>
      <c r="T323" s="131" t="s">
        <v>482</v>
      </c>
      <c r="U323" s="1"/>
      <c r="V323" s="1316" t="s">
        <v>591</v>
      </c>
      <c r="W323" s="1317"/>
      <c r="X323" s="1317"/>
      <c r="Y323" s="1317"/>
      <c r="Z323" s="1317"/>
      <c r="AA323" s="1317"/>
      <c r="AB323" s="1317"/>
    </row>
    <row r="324" spans="1:28" ht="18" customHeight="1">
      <c r="A324" s="1"/>
      <c r="B324" s="1"/>
      <c r="C324" s="1"/>
      <c r="D324" s="1"/>
      <c r="E324" s="1"/>
      <c r="F324" s="1"/>
      <c r="G324" s="1"/>
      <c r="H324" s="131" t="s">
        <v>523</v>
      </c>
      <c r="I324" s="1"/>
      <c r="J324" s="1"/>
      <c r="K324" s="1"/>
      <c r="L324" s="131" t="s">
        <v>522</v>
      </c>
      <c r="M324" s="1"/>
      <c r="N324" s="131" t="s">
        <v>233</v>
      </c>
      <c r="O324" s="1"/>
      <c r="P324" s="132">
        <v>43462</v>
      </c>
      <c r="Q324" s="1"/>
      <c r="R324" s="132">
        <v>43373</v>
      </c>
      <c r="S324" s="1"/>
      <c r="T324" s="131" t="s">
        <v>482</v>
      </c>
      <c r="U324" s="1"/>
      <c r="V324" s="1316" t="s">
        <v>591</v>
      </c>
      <c r="W324" s="1317"/>
      <c r="X324" s="1317"/>
      <c r="Y324" s="1317"/>
      <c r="Z324" s="1317"/>
      <c r="AA324" s="1317"/>
      <c r="AB324" s="1317"/>
    </row>
    <row r="325" spans="1:28" ht="18" customHeight="1">
      <c r="A325" s="1"/>
      <c r="B325" s="1"/>
      <c r="C325" s="1"/>
      <c r="D325" s="1"/>
      <c r="E325" s="1"/>
      <c r="F325" s="1"/>
      <c r="G325" s="1"/>
      <c r="H325" s="131" t="s">
        <v>525</v>
      </c>
      <c r="I325" s="1"/>
      <c r="J325" s="1"/>
      <c r="K325" s="1"/>
      <c r="L325" s="131" t="s">
        <v>522</v>
      </c>
      <c r="M325" s="1"/>
      <c r="N325" s="131" t="s">
        <v>233</v>
      </c>
      <c r="O325" s="1"/>
      <c r="P325" s="132">
        <v>43462</v>
      </c>
      <c r="Q325" s="1"/>
      <c r="R325" s="132">
        <v>43373</v>
      </c>
      <c r="S325" s="1"/>
      <c r="T325" s="131" t="s">
        <v>482</v>
      </c>
      <c r="U325" s="1"/>
      <c r="V325" s="1316" t="s">
        <v>591</v>
      </c>
      <c r="W325" s="1317"/>
      <c r="X325" s="1317"/>
      <c r="Y325" s="1317"/>
      <c r="Z325" s="1317"/>
      <c r="AA325" s="1317"/>
      <c r="AB325" s="1317"/>
    </row>
    <row r="326" spans="1:28" ht="11.1" customHeight="1">
      <c r="A326" s="1"/>
      <c r="B326" s="1"/>
      <c r="C326" s="1184" t="s">
        <v>872</v>
      </c>
      <c r="D326" s="1185"/>
      <c r="E326" s="1185"/>
      <c r="F326" s="1185"/>
      <c r="G326" s="1185"/>
      <c r="H326" s="1185"/>
      <c r="I326" s="1185"/>
      <c r="J326" s="1185"/>
      <c r="K326" s="1185"/>
      <c r="L326" s="1185"/>
      <c r="M326" s="1185"/>
      <c r="N326" s="1185"/>
      <c r="O326" s="1185"/>
      <c r="P326" s="1185"/>
      <c r="Q326" s="1185"/>
      <c r="R326" s="1185"/>
      <c r="S326" s="1185"/>
      <c r="T326" s="1185"/>
      <c r="U326" s="1185"/>
      <c r="V326" s="1185"/>
      <c r="W326" s="1185"/>
      <c r="X326" s="1185"/>
      <c r="Y326" s="1185"/>
      <c r="Z326" s="1185"/>
      <c r="AA326" s="1185"/>
      <c r="AB326" s="1185"/>
    </row>
    <row r="327" spans="1:28" ht="12" customHeight="1">
      <c r="A327" s="1"/>
      <c r="B327" s="1"/>
      <c r="C327" s="1"/>
      <c r="D327" s="1"/>
      <c r="E327" s="1"/>
      <c r="F327" s="1084" t="s">
        <v>873</v>
      </c>
      <c r="G327" s="1085"/>
      <c r="H327" s="1085"/>
      <c r="I327" s="1085"/>
      <c r="J327" s="1085"/>
      <c r="K327" s="1085"/>
      <c r="L327" s="1085"/>
      <c r="M327" s="1085"/>
      <c r="N327" s="1085"/>
      <c r="O327" s="1085"/>
      <c r="P327" s="1085"/>
      <c r="Q327" s="1085"/>
      <c r="R327" s="1085"/>
      <c r="S327" s="1085"/>
      <c r="T327" s="1085"/>
      <c r="U327" s="1085"/>
      <c r="V327" s="1085"/>
      <c r="W327" s="1085"/>
      <c r="X327" s="1085"/>
      <c r="Y327" s="1085"/>
      <c r="Z327" s="1085"/>
      <c r="AA327" s="1085"/>
      <c r="AB327" s="1085"/>
    </row>
    <row r="328" spans="1:28" ht="18" customHeight="1">
      <c r="A328" s="1"/>
      <c r="B328" s="1"/>
      <c r="C328" s="1"/>
      <c r="D328" s="1"/>
      <c r="E328" s="1"/>
      <c r="F328" s="1"/>
      <c r="G328" s="1"/>
      <c r="H328" s="131" t="s">
        <v>874</v>
      </c>
      <c r="I328" s="1"/>
      <c r="J328" s="1"/>
      <c r="K328" s="1"/>
      <c r="L328" s="131" t="s">
        <v>509</v>
      </c>
      <c r="M328" s="1"/>
      <c r="N328" s="131" t="s">
        <v>562</v>
      </c>
      <c r="O328" s="1"/>
      <c r="P328" s="132">
        <v>43461</v>
      </c>
      <c r="Q328" s="1"/>
      <c r="R328" s="132">
        <v>43373</v>
      </c>
      <c r="S328" s="1"/>
      <c r="T328" s="131" t="s">
        <v>482</v>
      </c>
      <c r="U328" s="1"/>
      <c r="V328" s="1316" t="s">
        <v>591</v>
      </c>
      <c r="W328" s="1317"/>
      <c r="X328" s="1317"/>
      <c r="Y328" s="1317"/>
      <c r="Z328" s="1317"/>
      <c r="AA328" s="1317"/>
      <c r="AB328" s="1317"/>
    </row>
    <row r="329" spans="1:28" ht="12" customHeight="1">
      <c r="A329" s="1"/>
      <c r="B329" s="1"/>
      <c r="C329" s="1"/>
      <c r="D329" s="1"/>
      <c r="E329" s="1"/>
      <c r="F329" s="1084" t="s">
        <v>875</v>
      </c>
      <c r="G329" s="1085"/>
      <c r="H329" s="1085"/>
      <c r="I329" s="1085"/>
      <c r="J329" s="1085"/>
      <c r="K329" s="1085"/>
      <c r="L329" s="1085"/>
      <c r="M329" s="1085"/>
      <c r="N329" s="1085"/>
      <c r="O329" s="1085"/>
      <c r="P329" s="1085"/>
      <c r="Q329" s="1085"/>
      <c r="R329" s="1085"/>
      <c r="S329" s="1085"/>
      <c r="T329" s="1085"/>
      <c r="U329" s="1085"/>
      <c r="V329" s="1085"/>
      <c r="W329" s="1085"/>
      <c r="X329" s="1085"/>
      <c r="Y329" s="1085"/>
      <c r="Z329" s="1085"/>
      <c r="AA329" s="1085"/>
      <c r="AB329" s="1085"/>
    </row>
    <row r="330" spans="1:28" ht="18" customHeight="1">
      <c r="A330" s="1"/>
      <c r="B330" s="1"/>
      <c r="C330" s="1"/>
      <c r="D330" s="1"/>
      <c r="E330" s="1"/>
      <c r="F330" s="1"/>
      <c r="G330" s="1"/>
      <c r="H330" s="131" t="s">
        <v>876</v>
      </c>
      <c r="I330" s="1"/>
      <c r="J330" s="1"/>
      <c r="K330" s="1"/>
      <c r="L330" s="131" t="s">
        <v>509</v>
      </c>
      <c r="M330" s="1"/>
      <c r="N330" s="131" t="s">
        <v>562</v>
      </c>
      <c r="O330" s="1"/>
      <c r="P330" s="132">
        <v>43461</v>
      </c>
      <c r="Q330" s="1"/>
      <c r="R330" s="132">
        <v>43373</v>
      </c>
      <c r="S330" s="1"/>
      <c r="T330" s="131" t="s">
        <v>482</v>
      </c>
      <c r="U330" s="1"/>
      <c r="V330" s="1316" t="s">
        <v>591</v>
      </c>
      <c r="W330" s="1317"/>
      <c r="X330" s="1317"/>
      <c r="Y330" s="1317"/>
      <c r="Z330" s="1317"/>
      <c r="AA330" s="1317"/>
      <c r="AB330" s="1317"/>
    </row>
    <row r="331" spans="1:28" ht="12" customHeight="1">
      <c r="A331" s="1"/>
      <c r="B331" s="1"/>
      <c r="C331" s="1"/>
      <c r="D331" s="1"/>
      <c r="E331" s="1"/>
      <c r="F331" s="1084" t="s">
        <v>877</v>
      </c>
      <c r="G331" s="1085"/>
      <c r="H331" s="1085"/>
      <c r="I331" s="1085"/>
      <c r="J331" s="1085"/>
      <c r="K331" s="1085"/>
      <c r="L331" s="1085"/>
      <c r="M331" s="1085"/>
      <c r="N331" s="1085"/>
      <c r="O331" s="1085"/>
      <c r="P331" s="1085"/>
      <c r="Q331" s="1085"/>
      <c r="R331" s="1085"/>
      <c r="S331" s="1085"/>
      <c r="T331" s="1085"/>
      <c r="U331" s="1085"/>
      <c r="V331" s="1085"/>
      <c r="W331" s="1085"/>
      <c r="X331" s="1085"/>
      <c r="Y331" s="1085"/>
      <c r="Z331" s="1085"/>
      <c r="AA331" s="1085"/>
      <c r="AB331" s="1085"/>
    </row>
    <row r="332" spans="1:28" ht="18" customHeight="1">
      <c r="A332" s="1"/>
      <c r="B332" s="1"/>
      <c r="C332" s="1"/>
      <c r="D332" s="1"/>
      <c r="E332" s="1"/>
      <c r="F332" s="1"/>
      <c r="G332" s="1"/>
      <c r="H332" s="131" t="s">
        <v>878</v>
      </c>
      <c r="I332" s="1"/>
      <c r="J332" s="1"/>
      <c r="K332" s="1"/>
      <c r="L332" s="131" t="s">
        <v>509</v>
      </c>
      <c r="M332" s="1"/>
      <c r="N332" s="131" t="s">
        <v>233</v>
      </c>
      <c r="O332" s="1"/>
      <c r="P332" s="132">
        <v>43461</v>
      </c>
      <c r="Q332" s="1"/>
      <c r="R332" s="132">
        <v>43373</v>
      </c>
      <c r="S332" s="1"/>
      <c r="T332" s="131" t="s">
        <v>482</v>
      </c>
      <c r="U332" s="1"/>
      <c r="V332" s="1316" t="s">
        <v>591</v>
      </c>
      <c r="W332" s="1317"/>
      <c r="X332" s="1317"/>
      <c r="Y332" s="1317"/>
      <c r="Z332" s="1317"/>
      <c r="AA332" s="1317"/>
      <c r="AB332" s="1317"/>
    </row>
    <row r="333" spans="1:28" ht="12" customHeight="1">
      <c r="A333" s="1"/>
      <c r="B333" s="1"/>
      <c r="C333" s="1"/>
      <c r="D333" s="1"/>
      <c r="E333" s="1"/>
      <c r="F333" s="1084" t="s">
        <v>879</v>
      </c>
      <c r="G333" s="1085"/>
      <c r="H333" s="1085"/>
      <c r="I333" s="1085"/>
      <c r="J333" s="1085"/>
      <c r="K333" s="1085"/>
      <c r="L333" s="1085"/>
      <c r="M333" s="1085"/>
      <c r="N333" s="1085"/>
      <c r="O333" s="1085"/>
      <c r="P333" s="1085"/>
      <c r="Q333" s="1085"/>
      <c r="R333" s="1085"/>
      <c r="S333" s="1085"/>
      <c r="T333" s="1085"/>
      <c r="U333" s="1085"/>
      <c r="V333" s="1085"/>
      <c r="W333" s="1085"/>
      <c r="X333" s="1085"/>
      <c r="Y333" s="1085"/>
      <c r="Z333" s="1085"/>
      <c r="AA333" s="1085"/>
      <c r="AB333" s="1085"/>
    </row>
    <row r="334" spans="1:28" ht="18" customHeight="1">
      <c r="A334" s="1"/>
      <c r="B334" s="1"/>
      <c r="C334" s="1"/>
      <c r="D334" s="1"/>
      <c r="E334" s="1"/>
      <c r="F334" s="1"/>
      <c r="G334" s="1"/>
      <c r="H334" s="131" t="s">
        <v>880</v>
      </c>
      <c r="I334" s="1"/>
      <c r="J334" s="1"/>
      <c r="K334" s="1"/>
      <c r="L334" s="131" t="s">
        <v>509</v>
      </c>
      <c r="M334" s="1"/>
      <c r="N334" s="131" t="s">
        <v>562</v>
      </c>
      <c r="O334" s="1"/>
      <c r="P334" s="132">
        <v>43461</v>
      </c>
      <c r="Q334" s="1"/>
      <c r="R334" s="132">
        <v>43373</v>
      </c>
      <c r="S334" s="1"/>
      <c r="T334" s="131" t="s">
        <v>482</v>
      </c>
      <c r="U334" s="1"/>
      <c r="V334" s="1316" t="s">
        <v>591</v>
      </c>
      <c r="W334" s="1317"/>
      <c r="X334" s="1317"/>
      <c r="Y334" s="1317"/>
      <c r="Z334" s="1317"/>
      <c r="AA334" s="1317"/>
      <c r="AB334" s="1317"/>
    </row>
    <row r="335" spans="1:28" ht="11.1" customHeight="1">
      <c r="A335" s="1"/>
      <c r="B335" s="1"/>
      <c r="C335" s="1184" t="s">
        <v>881</v>
      </c>
      <c r="D335" s="1185"/>
      <c r="E335" s="1185"/>
      <c r="F335" s="1185"/>
      <c r="G335" s="1185"/>
      <c r="H335" s="1185"/>
      <c r="I335" s="1185"/>
      <c r="J335" s="1185"/>
      <c r="K335" s="1185"/>
      <c r="L335" s="1185"/>
      <c r="M335" s="1185"/>
      <c r="N335" s="1185"/>
      <c r="O335" s="1185"/>
      <c r="P335" s="1185"/>
      <c r="Q335" s="1185"/>
      <c r="R335" s="1185"/>
      <c r="S335" s="1185"/>
      <c r="T335" s="1185"/>
      <c r="U335" s="1185"/>
      <c r="V335" s="1185"/>
      <c r="W335" s="1185"/>
      <c r="X335" s="1185"/>
      <c r="Y335" s="1185"/>
      <c r="Z335" s="1185"/>
      <c r="AA335" s="1185"/>
      <c r="AB335" s="1185"/>
    </row>
    <row r="336" spans="1:28" ht="12" customHeight="1">
      <c r="A336" s="1"/>
      <c r="B336" s="1"/>
      <c r="C336" s="1"/>
      <c r="D336" s="1"/>
      <c r="E336" s="1"/>
      <c r="F336" s="1084" t="s">
        <v>882</v>
      </c>
      <c r="G336" s="1085"/>
      <c r="H336" s="1085"/>
      <c r="I336" s="1085"/>
      <c r="J336" s="1085"/>
      <c r="K336" s="1085"/>
      <c r="L336" s="1085"/>
      <c r="M336" s="1085"/>
      <c r="N336" s="1085"/>
      <c r="O336" s="1085"/>
      <c r="P336" s="1085"/>
      <c r="Q336" s="1085"/>
      <c r="R336" s="1085"/>
      <c r="S336" s="1085"/>
      <c r="T336" s="1085"/>
      <c r="U336" s="1085"/>
      <c r="V336" s="1085"/>
      <c r="W336" s="1085"/>
      <c r="X336" s="1085"/>
      <c r="Y336" s="1085"/>
      <c r="Z336" s="1085"/>
      <c r="AA336" s="1085"/>
      <c r="AB336" s="1085"/>
    </row>
    <row r="337" spans="1:28" ht="18" customHeight="1">
      <c r="A337" s="1"/>
      <c r="B337" s="1"/>
      <c r="C337" s="1"/>
      <c r="D337" s="1"/>
      <c r="E337" s="1"/>
      <c r="F337" s="1"/>
      <c r="G337" s="1"/>
      <c r="H337" s="131" t="s">
        <v>883</v>
      </c>
      <c r="I337" s="1"/>
      <c r="J337" s="1"/>
      <c r="K337" s="1"/>
      <c r="L337" s="131" t="s">
        <v>676</v>
      </c>
      <c r="M337" s="1"/>
      <c r="N337" s="131" t="s">
        <v>233</v>
      </c>
      <c r="O337" s="1"/>
      <c r="P337" s="132">
        <v>43461</v>
      </c>
      <c r="Q337" s="1"/>
      <c r="R337" s="132">
        <v>43373</v>
      </c>
      <c r="S337" s="1"/>
      <c r="T337" s="131" t="s">
        <v>482</v>
      </c>
      <c r="U337" s="1"/>
      <c r="V337" s="1316" t="s">
        <v>591</v>
      </c>
      <c r="W337" s="1317"/>
      <c r="X337" s="1317"/>
      <c r="Y337" s="1317"/>
      <c r="Z337" s="1317"/>
      <c r="AA337" s="1317"/>
      <c r="AB337" s="1317"/>
    </row>
    <row r="338" spans="1:28" ht="18" customHeight="1">
      <c r="A338" s="1"/>
      <c r="B338" s="1"/>
      <c r="C338" s="1"/>
      <c r="D338" s="1"/>
      <c r="E338" s="1"/>
      <c r="F338" s="1"/>
      <c r="G338" s="1"/>
      <c r="H338" s="131" t="s">
        <v>884</v>
      </c>
      <c r="I338" s="1"/>
      <c r="J338" s="1"/>
      <c r="K338" s="1"/>
      <c r="L338" s="131" t="s">
        <v>676</v>
      </c>
      <c r="M338" s="1"/>
      <c r="N338" s="131" t="s">
        <v>233</v>
      </c>
      <c r="O338" s="1"/>
      <c r="P338" s="132">
        <v>43461</v>
      </c>
      <c r="Q338" s="1"/>
      <c r="R338" s="132">
        <v>43373</v>
      </c>
      <c r="S338" s="1"/>
      <c r="T338" s="131" t="s">
        <v>482</v>
      </c>
      <c r="U338" s="1"/>
      <c r="V338" s="1316" t="s">
        <v>591</v>
      </c>
      <c r="W338" s="1317"/>
      <c r="X338" s="1317"/>
      <c r="Y338" s="1317"/>
      <c r="Z338" s="1317"/>
      <c r="AA338" s="1317"/>
      <c r="AB338" s="1317"/>
    </row>
    <row r="339" spans="1:28" ht="11.1" customHeight="1">
      <c r="A339" s="1"/>
      <c r="B339" s="1"/>
      <c r="C339" s="1184" t="s">
        <v>885</v>
      </c>
      <c r="D339" s="1185"/>
      <c r="E339" s="1185"/>
      <c r="F339" s="1185"/>
      <c r="G339" s="1185"/>
      <c r="H339" s="1185"/>
      <c r="I339" s="1185"/>
      <c r="J339" s="1185"/>
      <c r="K339" s="1185"/>
      <c r="L339" s="1185"/>
      <c r="M339" s="1185"/>
      <c r="N339" s="1185"/>
      <c r="O339" s="1185"/>
      <c r="P339" s="1185"/>
      <c r="Q339" s="1185"/>
      <c r="R339" s="1185"/>
      <c r="S339" s="1185"/>
      <c r="T339" s="1185"/>
      <c r="U339" s="1185"/>
      <c r="V339" s="1185"/>
      <c r="W339" s="1185"/>
      <c r="X339" s="1185"/>
      <c r="Y339" s="1185"/>
      <c r="Z339" s="1185"/>
      <c r="AA339" s="1185"/>
      <c r="AB339" s="1185"/>
    </row>
    <row r="340" spans="1:28" ht="12" customHeight="1">
      <c r="A340" s="1"/>
      <c r="B340" s="1"/>
      <c r="C340" s="1"/>
      <c r="D340" s="1"/>
      <c r="E340" s="1"/>
      <c r="F340" s="1084" t="s">
        <v>886</v>
      </c>
      <c r="G340" s="1085"/>
      <c r="H340" s="1085"/>
      <c r="I340" s="1085"/>
      <c r="J340" s="1085"/>
      <c r="K340" s="1085"/>
      <c r="L340" s="1085"/>
      <c r="M340" s="1085"/>
      <c r="N340" s="1085"/>
      <c r="O340" s="1085"/>
      <c r="P340" s="1085"/>
      <c r="Q340" s="1085"/>
      <c r="R340" s="1085"/>
      <c r="S340" s="1085"/>
      <c r="T340" s="1085"/>
      <c r="U340" s="1085"/>
      <c r="V340" s="1085"/>
      <c r="W340" s="1085"/>
      <c r="X340" s="1085"/>
      <c r="Y340" s="1085"/>
      <c r="Z340" s="1085"/>
      <c r="AA340" s="1085"/>
      <c r="AB340" s="1085"/>
    </row>
    <row r="341" spans="1:28" ht="18" customHeight="1">
      <c r="A341" s="1"/>
      <c r="B341" s="1"/>
      <c r="C341" s="1"/>
      <c r="D341" s="1"/>
      <c r="E341" s="1"/>
      <c r="F341" s="1"/>
      <c r="G341" s="1"/>
      <c r="H341" s="131" t="s">
        <v>887</v>
      </c>
      <c r="I341" s="1"/>
      <c r="J341" s="1"/>
      <c r="K341" s="1"/>
      <c r="L341" s="131" t="s">
        <v>676</v>
      </c>
      <c r="M341" s="1"/>
      <c r="N341" s="131" t="s">
        <v>233</v>
      </c>
      <c r="O341" s="1"/>
      <c r="P341" s="132">
        <v>43461</v>
      </c>
      <c r="Q341" s="1"/>
      <c r="R341" s="132">
        <v>43373</v>
      </c>
      <c r="S341" s="1"/>
      <c r="T341" s="131" t="s">
        <v>482</v>
      </c>
      <c r="U341" s="1"/>
      <c r="V341" s="1316" t="s">
        <v>591</v>
      </c>
      <c r="W341" s="1317"/>
      <c r="X341" s="1317"/>
      <c r="Y341" s="1317"/>
      <c r="Z341" s="1317"/>
      <c r="AA341" s="1317"/>
      <c r="AB341" s="1317"/>
    </row>
    <row r="342" spans="1:28" ht="18" customHeight="1">
      <c r="A342" s="1"/>
      <c r="B342" s="1"/>
      <c r="C342" s="1"/>
      <c r="D342" s="1"/>
      <c r="E342" s="1"/>
      <c r="F342" s="1"/>
      <c r="G342" s="1"/>
      <c r="H342" s="131" t="s">
        <v>888</v>
      </c>
      <c r="I342" s="1"/>
      <c r="J342" s="1"/>
      <c r="K342" s="1"/>
      <c r="L342" s="131" t="s">
        <v>676</v>
      </c>
      <c r="M342" s="1"/>
      <c r="N342" s="131" t="s">
        <v>233</v>
      </c>
      <c r="O342" s="1"/>
      <c r="P342" s="132">
        <v>43461</v>
      </c>
      <c r="Q342" s="1"/>
      <c r="R342" s="132">
        <v>43373</v>
      </c>
      <c r="S342" s="1"/>
      <c r="T342" s="131" t="s">
        <v>482</v>
      </c>
      <c r="U342" s="1"/>
      <c r="V342" s="1316" t="s">
        <v>591</v>
      </c>
      <c r="W342" s="1317"/>
      <c r="X342" s="1317"/>
      <c r="Y342" s="1317"/>
      <c r="Z342" s="1317"/>
      <c r="AA342" s="1317"/>
      <c r="AB342" s="1317"/>
    </row>
    <row r="343" spans="1:28" ht="18" customHeight="1">
      <c r="A343" s="1"/>
      <c r="B343" s="1"/>
      <c r="C343" s="1"/>
      <c r="D343" s="1"/>
      <c r="E343" s="1"/>
      <c r="F343" s="1"/>
      <c r="G343" s="1"/>
      <c r="H343" s="131" t="s">
        <v>889</v>
      </c>
      <c r="I343" s="1"/>
      <c r="J343" s="1"/>
      <c r="K343" s="1"/>
      <c r="L343" s="131" t="s">
        <v>676</v>
      </c>
      <c r="M343" s="1"/>
      <c r="N343" s="131" t="s">
        <v>233</v>
      </c>
      <c r="O343" s="1"/>
      <c r="P343" s="132">
        <v>43461</v>
      </c>
      <c r="Q343" s="1"/>
      <c r="R343" s="132">
        <v>43373</v>
      </c>
      <c r="S343" s="1"/>
      <c r="T343" s="131" t="s">
        <v>482</v>
      </c>
      <c r="U343" s="1"/>
      <c r="V343" s="1316" t="s">
        <v>591</v>
      </c>
      <c r="W343" s="1317"/>
      <c r="X343" s="1317"/>
      <c r="Y343" s="1317"/>
      <c r="Z343" s="1317"/>
      <c r="AA343" s="1317"/>
      <c r="AB343" s="1317"/>
    </row>
    <row r="344" spans="1:28" ht="11.1" customHeight="1">
      <c r="A344" s="1"/>
      <c r="B344" s="1"/>
      <c r="C344" s="1184" t="s">
        <v>890</v>
      </c>
      <c r="D344" s="1185"/>
      <c r="E344" s="1185"/>
      <c r="F344" s="1185"/>
      <c r="G344" s="1185"/>
      <c r="H344" s="1185"/>
      <c r="I344" s="1185"/>
      <c r="J344" s="1185"/>
      <c r="K344" s="1185"/>
      <c r="L344" s="1185"/>
      <c r="M344" s="1185"/>
      <c r="N344" s="1185"/>
      <c r="O344" s="1185"/>
      <c r="P344" s="1185"/>
      <c r="Q344" s="1185"/>
      <c r="R344" s="1185"/>
      <c r="S344" s="1185"/>
      <c r="T344" s="1185"/>
      <c r="U344" s="1185"/>
      <c r="V344" s="1185"/>
      <c r="W344" s="1185"/>
      <c r="X344" s="1185"/>
      <c r="Y344" s="1185"/>
      <c r="Z344" s="1185"/>
      <c r="AA344" s="1185"/>
      <c r="AB344" s="1185"/>
    </row>
    <row r="345" spans="1:28" ht="12" customHeight="1">
      <c r="A345" s="1"/>
      <c r="B345" s="1"/>
      <c r="C345" s="1"/>
      <c r="D345" s="1"/>
      <c r="E345" s="1"/>
      <c r="F345" s="1084" t="s">
        <v>891</v>
      </c>
      <c r="G345" s="1085"/>
      <c r="H345" s="1085"/>
      <c r="I345" s="1085"/>
      <c r="J345" s="1085"/>
      <c r="K345" s="1085"/>
      <c r="L345" s="1085"/>
      <c r="M345" s="1085"/>
      <c r="N345" s="1085"/>
      <c r="O345" s="1085"/>
      <c r="P345" s="1085"/>
      <c r="Q345" s="1085"/>
      <c r="R345" s="1085"/>
      <c r="S345" s="1085"/>
      <c r="T345" s="1085"/>
      <c r="U345" s="1085"/>
      <c r="V345" s="1085"/>
      <c r="W345" s="1085"/>
      <c r="X345" s="1085"/>
      <c r="Y345" s="1085"/>
      <c r="Z345" s="1085"/>
      <c r="AA345" s="1085"/>
      <c r="AB345" s="1085"/>
    </row>
    <row r="346" spans="1:28" ht="18" customHeight="1">
      <c r="A346" s="1"/>
      <c r="B346" s="1"/>
      <c r="C346" s="1"/>
      <c r="D346" s="1"/>
      <c r="E346" s="1"/>
      <c r="F346" s="1"/>
      <c r="G346" s="1"/>
      <c r="H346" s="131" t="s">
        <v>892</v>
      </c>
      <c r="I346" s="1"/>
      <c r="J346" s="1"/>
      <c r="K346" s="1"/>
      <c r="L346" s="131" t="s">
        <v>676</v>
      </c>
      <c r="M346" s="1"/>
      <c r="N346" s="131" t="s">
        <v>233</v>
      </c>
      <c r="O346" s="1"/>
      <c r="P346" s="132">
        <v>43462</v>
      </c>
      <c r="Q346" s="1"/>
      <c r="R346" s="132">
        <v>43373</v>
      </c>
      <c r="S346" s="1"/>
      <c r="T346" s="131" t="s">
        <v>482</v>
      </c>
      <c r="U346" s="1"/>
      <c r="V346" s="1316" t="s">
        <v>591</v>
      </c>
      <c r="W346" s="1317"/>
      <c r="X346" s="1317"/>
      <c r="Y346" s="1317"/>
      <c r="Z346" s="1317"/>
      <c r="AA346" s="1317"/>
      <c r="AB346" s="1317"/>
    </row>
    <row r="347" spans="1:28" ht="12" customHeight="1">
      <c r="A347" s="1"/>
      <c r="B347" s="1"/>
      <c r="C347" s="1"/>
      <c r="D347" s="1"/>
      <c r="E347" s="1"/>
      <c r="F347" s="1084" t="s">
        <v>893</v>
      </c>
      <c r="G347" s="1085"/>
      <c r="H347" s="1085"/>
      <c r="I347" s="1085"/>
      <c r="J347" s="1085"/>
      <c r="K347" s="1085"/>
      <c r="L347" s="1085"/>
      <c r="M347" s="1085"/>
      <c r="N347" s="1085"/>
      <c r="O347" s="1085"/>
      <c r="P347" s="1085"/>
      <c r="Q347" s="1085"/>
      <c r="R347" s="1085"/>
      <c r="S347" s="1085"/>
      <c r="T347" s="1085"/>
      <c r="U347" s="1085"/>
      <c r="V347" s="1085"/>
      <c r="W347" s="1085"/>
      <c r="X347" s="1085"/>
      <c r="Y347" s="1085"/>
      <c r="Z347" s="1085"/>
      <c r="AA347" s="1085"/>
      <c r="AB347" s="1085"/>
    </row>
    <row r="348" spans="1:28" ht="18" customHeight="1">
      <c r="A348" s="1"/>
      <c r="B348" s="1"/>
      <c r="C348" s="1"/>
      <c r="D348" s="1"/>
      <c r="E348" s="1"/>
      <c r="F348" s="1"/>
      <c r="G348" s="1"/>
      <c r="H348" s="131" t="s">
        <v>894</v>
      </c>
      <c r="I348" s="1"/>
      <c r="J348" s="1"/>
      <c r="K348" s="1"/>
      <c r="L348" s="131" t="s">
        <v>676</v>
      </c>
      <c r="M348" s="1"/>
      <c r="N348" s="131" t="s">
        <v>233</v>
      </c>
      <c r="O348" s="1"/>
      <c r="P348" s="132">
        <v>43462</v>
      </c>
      <c r="Q348" s="1"/>
      <c r="R348" s="132">
        <v>43373</v>
      </c>
      <c r="S348" s="1"/>
      <c r="T348" s="131" t="s">
        <v>482</v>
      </c>
      <c r="U348" s="1"/>
      <c r="V348" s="1316" t="s">
        <v>591</v>
      </c>
      <c r="W348" s="1317"/>
      <c r="X348" s="1317"/>
      <c r="Y348" s="1317"/>
      <c r="Z348" s="1317"/>
      <c r="AA348" s="1317"/>
      <c r="AB348" s="1317"/>
    </row>
    <row r="349" spans="1:28" ht="12" customHeight="1">
      <c r="A349" s="1"/>
      <c r="B349" s="1"/>
      <c r="C349" s="1"/>
      <c r="D349" s="1"/>
      <c r="E349" s="1"/>
      <c r="F349" s="1084" t="s">
        <v>895</v>
      </c>
      <c r="G349" s="1085"/>
      <c r="H349" s="1085"/>
      <c r="I349" s="1085"/>
      <c r="J349" s="1085"/>
      <c r="K349" s="1085"/>
      <c r="L349" s="1085"/>
      <c r="M349" s="1085"/>
      <c r="N349" s="1085"/>
      <c r="O349" s="1085"/>
      <c r="P349" s="1085"/>
      <c r="Q349" s="1085"/>
      <c r="R349" s="1085"/>
      <c r="S349" s="1085"/>
      <c r="T349" s="1085"/>
      <c r="U349" s="1085"/>
      <c r="V349" s="1085"/>
      <c r="W349" s="1085"/>
      <c r="X349" s="1085"/>
      <c r="Y349" s="1085"/>
      <c r="Z349" s="1085"/>
      <c r="AA349" s="1085"/>
      <c r="AB349" s="1085"/>
    </row>
    <row r="350" spans="1:28" ht="18" customHeight="1">
      <c r="A350" s="1"/>
      <c r="B350" s="1"/>
      <c r="C350" s="1"/>
      <c r="D350" s="1"/>
      <c r="E350" s="1"/>
      <c r="F350" s="1"/>
      <c r="G350" s="1"/>
      <c r="H350" s="131" t="s">
        <v>896</v>
      </c>
      <c r="I350" s="1"/>
      <c r="J350" s="1"/>
      <c r="K350" s="1"/>
      <c r="L350" s="131" t="s">
        <v>676</v>
      </c>
      <c r="M350" s="1"/>
      <c r="N350" s="131" t="s">
        <v>233</v>
      </c>
      <c r="O350" s="1"/>
      <c r="P350" s="132">
        <v>43462</v>
      </c>
      <c r="Q350" s="1"/>
      <c r="R350" s="132">
        <v>43373</v>
      </c>
      <c r="S350" s="1"/>
      <c r="T350" s="131" t="s">
        <v>482</v>
      </c>
      <c r="U350" s="1"/>
      <c r="V350" s="1316" t="s">
        <v>591</v>
      </c>
      <c r="W350" s="1317"/>
      <c r="X350" s="1317"/>
      <c r="Y350" s="1317"/>
      <c r="Z350" s="1317"/>
      <c r="AA350" s="1317"/>
      <c r="AB350" s="1317"/>
    </row>
    <row r="351" spans="1:28" ht="11.1" customHeight="1">
      <c r="A351" s="1"/>
      <c r="B351" s="1"/>
      <c r="C351" s="1184" t="s">
        <v>897</v>
      </c>
      <c r="D351" s="1185"/>
      <c r="E351" s="1185"/>
      <c r="F351" s="1185"/>
      <c r="G351" s="1185"/>
      <c r="H351" s="1185"/>
      <c r="I351" s="1185"/>
      <c r="J351" s="1185"/>
      <c r="K351" s="1185"/>
      <c r="L351" s="1185"/>
      <c r="M351" s="1185"/>
      <c r="N351" s="1185"/>
      <c r="O351" s="1185"/>
      <c r="P351" s="1185"/>
      <c r="Q351" s="1185"/>
      <c r="R351" s="1185"/>
      <c r="S351" s="1185"/>
      <c r="T351" s="1185"/>
      <c r="U351" s="1185"/>
      <c r="V351" s="1185"/>
      <c r="W351" s="1185"/>
      <c r="X351" s="1185"/>
      <c r="Y351" s="1185"/>
      <c r="Z351" s="1185"/>
      <c r="AA351" s="1185"/>
      <c r="AB351" s="1185"/>
    </row>
    <row r="352" spans="1:28" ht="12" customHeight="1">
      <c r="A352" s="1"/>
      <c r="B352" s="1"/>
      <c r="C352" s="1"/>
      <c r="D352" s="1"/>
      <c r="E352" s="1"/>
      <c r="F352" s="1084" t="s">
        <v>898</v>
      </c>
      <c r="G352" s="1085"/>
      <c r="H352" s="1085"/>
      <c r="I352" s="1085"/>
      <c r="J352" s="1085"/>
      <c r="K352" s="1085"/>
      <c r="L352" s="1085"/>
      <c r="M352" s="1085"/>
      <c r="N352" s="1085"/>
      <c r="O352" s="1085"/>
      <c r="P352" s="1085"/>
      <c r="Q352" s="1085"/>
      <c r="R352" s="1085"/>
      <c r="S352" s="1085"/>
      <c r="T352" s="1085"/>
      <c r="U352" s="1085"/>
      <c r="V352" s="1085"/>
      <c r="W352" s="1085"/>
      <c r="X352" s="1085"/>
      <c r="Y352" s="1085"/>
      <c r="Z352" s="1085"/>
      <c r="AA352" s="1085"/>
      <c r="AB352" s="1085"/>
    </row>
    <row r="353" spans="1:28" ht="18" customHeight="1">
      <c r="A353" s="1"/>
      <c r="B353" s="1"/>
      <c r="C353" s="1"/>
      <c r="D353" s="1"/>
      <c r="E353" s="1"/>
      <c r="F353" s="1"/>
      <c r="G353" s="1"/>
      <c r="H353" s="131" t="s">
        <v>899</v>
      </c>
      <c r="I353" s="1"/>
      <c r="J353" s="1"/>
      <c r="K353" s="1"/>
      <c r="L353" s="131" t="s">
        <v>522</v>
      </c>
      <c r="M353" s="1"/>
      <c r="N353" s="131" t="s">
        <v>562</v>
      </c>
      <c r="O353" s="1"/>
      <c r="P353" s="132">
        <v>43462</v>
      </c>
      <c r="Q353" s="1"/>
      <c r="R353" s="132">
        <v>43373</v>
      </c>
      <c r="S353" s="1"/>
      <c r="T353" s="131" t="s">
        <v>482</v>
      </c>
      <c r="U353" s="1"/>
      <c r="V353" s="1316" t="s">
        <v>591</v>
      </c>
      <c r="W353" s="1317"/>
      <c r="X353" s="1317"/>
      <c r="Y353" s="1317"/>
      <c r="Z353" s="1317"/>
      <c r="AA353" s="1317"/>
      <c r="AB353" s="1317"/>
    </row>
    <row r="354" spans="1:28" ht="12" customHeight="1">
      <c r="A354" s="1"/>
      <c r="B354" s="1"/>
      <c r="C354" s="1"/>
      <c r="D354" s="1"/>
      <c r="E354" s="1"/>
      <c r="F354" s="1084" t="s">
        <v>900</v>
      </c>
      <c r="G354" s="1085"/>
      <c r="H354" s="1085"/>
      <c r="I354" s="1085"/>
      <c r="J354" s="1085"/>
      <c r="K354" s="1085"/>
      <c r="L354" s="1085"/>
      <c r="M354" s="1085"/>
      <c r="N354" s="1085"/>
      <c r="O354" s="1085"/>
      <c r="P354" s="1085"/>
      <c r="Q354" s="1085"/>
      <c r="R354" s="1085"/>
      <c r="S354" s="1085"/>
      <c r="T354" s="1085"/>
      <c r="U354" s="1085"/>
      <c r="V354" s="1085"/>
      <c r="W354" s="1085"/>
      <c r="X354" s="1085"/>
      <c r="Y354" s="1085"/>
      <c r="Z354" s="1085"/>
      <c r="AA354" s="1085"/>
      <c r="AB354" s="1085"/>
    </row>
    <row r="355" spans="1:28" ht="18" customHeight="1">
      <c r="A355" s="1"/>
      <c r="B355" s="1"/>
      <c r="C355" s="1"/>
      <c r="D355" s="1"/>
      <c r="E355" s="1"/>
      <c r="F355" s="1"/>
      <c r="G355" s="1"/>
      <c r="H355" s="131" t="s">
        <v>901</v>
      </c>
      <c r="I355" s="1"/>
      <c r="J355" s="1"/>
      <c r="K355" s="1"/>
      <c r="L355" s="131" t="s">
        <v>522</v>
      </c>
      <c r="M355" s="1"/>
      <c r="N355" s="131" t="s">
        <v>233</v>
      </c>
      <c r="O355" s="1"/>
      <c r="P355" s="132">
        <v>43462</v>
      </c>
      <c r="Q355" s="1"/>
      <c r="R355" s="132">
        <v>43373</v>
      </c>
      <c r="S355" s="1"/>
      <c r="T355" s="131" t="s">
        <v>482</v>
      </c>
      <c r="U355" s="1"/>
      <c r="V355" s="1316" t="s">
        <v>591</v>
      </c>
      <c r="W355" s="1317"/>
      <c r="X355" s="1317"/>
      <c r="Y355" s="1317"/>
      <c r="Z355" s="1317"/>
      <c r="AA355" s="1317"/>
      <c r="AB355" s="1317"/>
    </row>
    <row r="356" spans="1:28" ht="12" customHeight="1">
      <c r="A356" s="1"/>
      <c r="B356" s="1"/>
      <c r="C356" s="1"/>
      <c r="D356" s="1"/>
      <c r="E356" s="1"/>
      <c r="F356" s="1084" t="s">
        <v>902</v>
      </c>
      <c r="G356" s="1085"/>
      <c r="H356" s="1085"/>
      <c r="I356" s="1085"/>
      <c r="J356" s="1085"/>
      <c r="K356" s="1085"/>
      <c r="L356" s="1085"/>
      <c r="M356" s="1085"/>
      <c r="N356" s="1085"/>
      <c r="O356" s="1085"/>
      <c r="P356" s="1085"/>
      <c r="Q356" s="1085"/>
      <c r="R356" s="1085"/>
      <c r="S356" s="1085"/>
      <c r="T356" s="1085"/>
      <c r="U356" s="1085"/>
      <c r="V356" s="1085"/>
      <c r="W356" s="1085"/>
      <c r="X356" s="1085"/>
      <c r="Y356" s="1085"/>
      <c r="Z356" s="1085"/>
      <c r="AA356" s="1085"/>
      <c r="AB356" s="1085"/>
    </row>
    <row r="357" spans="1:28" ht="18" customHeight="1">
      <c r="A357" s="1"/>
      <c r="B357" s="1"/>
      <c r="C357" s="1"/>
      <c r="D357" s="1"/>
      <c r="E357" s="1"/>
      <c r="F357" s="1"/>
      <c r="G357" s="1"/>
      <c r="H357" s="131" t="s">
        <v>903</v>
      </c>
      <c r="I357" s="1"/>
      <c r="J357" s="1"/>
      <c r="K357" s="1"/>
      <c r="L357" s="131" t="s">
        <v>522</v>
      </c>
      <c r="M357" s="1"/>
      <c r="N357" s="131" t="s">
        <v>562</v>
      </c>
      <c r="O357" s="1"/>
      <c r="P357" s="132">
        <v>43462</v>
      </c>
      <c r="Q357" s="1"/>
      <c r="R357" s="132">
        <v>43373</v>
      </c>
      <c r="S357" s="1"/>
      <c r="T357" s="131" t="s">
        <v>482</v>
      </c>
      <c r="U357" s="1"/>
      <c r="V357" s="1316" t="s">
        <v>591</v>
      </c>
      <c r="W357" s="1317"/>
      <c r="X357" s="1317"/>
      <c r="Y357" s="1317"/>
      <c r="Z357" s="1317"/>
      <c r="AA357" s="1317"/>
      <c r="AB357" s="1317"/>
    </row>
    <row r="358" spans="1:28" ht="12" customHeight="1">
      <c r="A358" s="1"/>
      <c r="B358" s="1"/>
      <c r="C358" s="1"/>
      <c r="D358" s="1"/>
      <c r="E358" s="1"/>
      <c r="F358" s="1084" t="s">
        <v>904</v>
      </c>
      <c r="G358" s="1085"/>
      <c r="H358" s="1085"/>
      <c r="I358" s="1085"/>
      <c r="J358" s="1085"/>
      <c r="K358" s="1085"/>
      <c r="L358" s="1085"/>
      <c r="M358" s="1085"/>
      <c r="N358" s="1085"/>
      <c r="O358" s="1085"/>
      <c r="P358" s="1085"/>
      <c r="Q358" s="1085"/>
      <c r="R358" s="1085"/>
      <c r="S358" s="1085"/>
      <c r="T358" s="1085"/>
      <c r="U358" s="1085"/>
      <c r="V358" s="1085"/>
      <c r="W358" s="1085"/>
      <c r="X358" s="1085"/>
      <c r="Y358" s="1085"/>
      <c r="Z358" s="1085"/>
      <c r="AA358" s="1085"/>
      <c r="AB358" s="1085"/>
    </row>
    <row r="359" spans="1:28" ht="18" customHeight="1">
      <c r="A359" s="1"/>
      <c r="B359" s="1"/>
      <c r="C359" s="1"/>
      <c r="D359" s="1"/>
      <c r="E359" s="1"/>
      <c r="F359" s="1"/>
      <c r="G359" s="1"/>
      <c r="H359" s="131" t="s">
        <v>905</v>
      </c>
      <c r="I359" s="1"/>
      <c r="J359" s="1"/>
      <c r="K359" s="1"/>
      <c r="L359" s="131" t="s">
        <v>522</v>
      </c>
      <c r="M359" s="1"/>
      <c r="N359" s="131" t="s">
        <v>233</v>
      </c>
      <c r="O359" s="1"/>
      <c r="P359" s="132">
        <v>43462</v>
      </c>
      <c r="Q359" s="1"/>
      <c r="R359" s="132">
        <v>43373</v>
      </c>
      <c r="S359" s="1"/>
      <c r="T359" s="131" t="s">
        <v>482</v>
      </c>
      <c r="U359" s="1"/>
      <c r="V359" s="1316" t="s">
        <v>591</v>
      </c>
      <c r="W359" s="1317"/>
      <c r="X359" s="1317"/>
      <c r="Y359" s="1317"/>
      <c r="Z359" s="1317"/>
      <c r="AA359" s="1317"/>
      <c r="AB359" s="1317"/>
    </row>
    <row r="360" spans="1:28" ht="12" customHeight="1">
      <c r="A360" s="1"/>
      <c r="B360" s="1"/>
      <c r="C360" s="1"/>
      <c r="D360" s="1"/>
      <c r="E360" s="1"/>
      <c r="F360" s="1084" t="s">
        <v>906</v>
      </c>
      <c r="G360" s="1085"/>
      <c r="H360" s="1085"/>
      <c r="I360" s="1085"/>
      <c r="J360" s="1085"/>
      <c r="K360" s="1085"/>
      <c r="L360" s="1085"/>
      <c r="M360" s="1085"/>
      <c r="N360" s="1085"/>
      <c r="O360" s="1085"/>
      <c r="P360" s="1085"/>
      <c r="Q360" s="1085"/>
      <c r="R360" s="1085"/>
      <c r="S360" s="1085"/>
      <c r="T360" s="1085"/>
      <c r="U360" s="1085"/>
      <c r="V360" s="1085"/>
      <c r="W360" s="1085"/>
      <c r="X360" s="1085"/>
      <c r="Y360" s="1085"/>
      <c r="Z360" s="1085"/>
      <c r="AA360" s="1085"/>
      <c r="AB360" s="1085"/>
    </row>
    <row r="361" spans="1:28" ht="18" customHeight="1">
      <c r="A361" s="1"/>
      <c r="B361" s="1"/>
      <c r="C361" s="1"/>
      <c r="D361" s="1"/>
      <c r="E361" s="1"/>
      <c r="F361" s="1"/>
      <c r="G361" s="1"/>
      <c r="H361" s="131" t="s">
        <v>907</v>
      </c>
      <c r="I361" s="1"/>
      <c r="J361" s="1"/>
      <c r="K361" s="1"/>
      <c r="L361" s="131" t="s">
        <v>522</v>
      </c>
      <c r="M361" s="1"/>
      <c r="N361" s="131" t="s">
        <v>233</v>
      </c>
      <c r="O361" s="1"/>
      <c r="P361" s="132">
        <v>43462</v>
      </c>
      <c r="Q361" s="1"/>
      <c r="R361" s="132">
        <v>43373</v>
      </c>
      <c r="S361" s="1"/>
      <c r="T361" s="131" t="s">
        <v>482</v>
      </c>
      <c r="U361" s="1"/>
      <c r="V361" s="1316" t="s">
        <v>591</v>
      </c>
      <c r="W361" s="1317"/>
      <c r="X361" s="1317"/>
      <c r="Y361" s="1317"/>
      <c r="Z361" s="1317"/>
      <c r="AA361" s="1317"/>
      <c r="AB361" s="1317"/>
    </row>
    <row r="362" spans="1:28" ht="12" customHeight="1">
      <c r="A362" s="1"/>
      <c r="B362" s="1"/>
      <c r="C362" s="1"/>
      <c r="D362" s="1"/>
      <c r="E362" s="1"/>
      <c r="F362" s="1084" t="s">
        <v>908</v>
      </c>
      <c r="G362" s="1085"/>
      <c r="H362" s="1085"/>
      <c r="I362" s="1085"/>
      <c r="J362" s="1085"/>
      <c r="K362" s="1085"/>
      <c r="L362" s="1085"/>
      <c r="M362" s="1085"/>
      <c r="N362" s="1085"/>
      <c r="O362" s="1085"/>
      <c r="P362" s="1085"/>
      <c r="Q362" s="1085"/>
      <c r="R362" s="1085"/>
      <c r="S362" s="1085"/>
      <c r="T362" s="1085"/>
      <c r="U362" s="1085"/>
      <c r="V362" s="1085"/>
      <c r="W362" s="1085"/>
      <c r="X362" s="1085"/>
      <c r="Y362" s="1085"/>
      <c r="Z362" s="1085"/>
      <c r="AA362" s="1085"/>
      <c r="AB362" s="1085"/>
    </row>
    <row r="363" spans="1:28" ht="18" customHeight="1">
      <c r="A363" s="1"/>
      <c r="B363" s="1"/>
      <c r="C363" s="1"/>
      <c r="D363" s="1"/>
      <c r="E363" s="1"/>
      <c r="F363" s="1"/>
      <c r="G363" s="1"/>
      <c r="H363" s="131" t="s">
        <v>909</v>
      </c>
      <c r="I363" s="1"/>
      <c r="J363" s="1"/>
      <c r="K363" s="1"/>
      <c r="L363" s="131" t="s">
        <v>522</v>
      </c>
      <c r="M363" s="1"/>
      <c r="N363" s="131" t="s">
        <v>233</v>
      </c>
      <c r="O363" s="1"/>
      <c r="P363" s="132">
        <v>43462</v>
      </c>
      <c r="Q363" s="1"/>
      <c r="R363" s="132">
        <v>43373</v>
      </c>
      <c r="S363" s="1"/>
      <c r="T363" s="131" t="s">
        <v>482</v>
      </c>
      <c r="U363" s="1"/>
      <c r="V363" s="1316" t="s">
        <v>591</v>
      </c>
      <c r="W363" s="1317"/>
      <c r="X363" s="1317"/>
      <c r="Y363" s="1317"/>
      <c r="Z363" s="1317"/>
      <c r="AA363" s="1317"/>
      <c r="AB363" s="1317"/>
    </row>
    <row r="364" spans="1:28" ht="11.1" customHeight="1">
      <c r="A364" s="1"/>
      <c r="B364" s="1"/>
      <c r="C364" s="1184" t="s">
        <v>910</v>
      </c>
      <c r="D364" s="1185"/>
      <c r="E364" s="1185"/>
      <c r="F364" s="1185"/>
      <c r="G364" s="1185"/>
      <c r="H364" s="1185"/>
      <c r="I364" s="1185"/>
      <c r="J364" s="1185"/>
      <c r="K364" s="1185"/>
      <c r="L364" s="1185"/>
      <c r="M364" s="1185"/>
      <c r="N364" s="1185"/>
      <c r="O364" s="1185"/>
      <c r="P364" s="1185"/>
      <c r="Q364" s="1185"/>
      <c r="R364" s="1185"/>
      <c r="S364" s="1185"/>
      <c r="T364" s="1185"/>
      <c r="U364" s="1185"/>
      <c r="V364" s="1185"/>
      <c r="W364" s="1185"/>
      <c r="X364" s="1185"/>
      <c r="Y364" s="1185"/>
      <c r="Z364" s="1185"/>
      <c r="AA364" s="1185"/>
      <c r="AB364" s="1185"/>
    </row>
    <row r="365" spans="1:28" ht="12" customHeight="1">
      <c r="A365" s="1"/>
      <c r="B365" s="1"/>
      <c r="C365" s="1"/>
      <c r="D365" s="1"/>
      <c r="E365" s="1"/>
      <c r="F365" s="1084" t="s">
        <v>911</v>
      </c>
      <c r="G365" s="1085"/>
      <c r="H365" s="1085"/>
      <c r="I365" s="1085"/>
      <c r="J365" s="1085"/>
      <c r="K365" s="1085"/>
      <c r="L365" s="1085"/>
      <c r="M365" s="1085"/>
      <c r="N365" s="1085"/>
      <c r="O365" s="1085"/>
      <c r="P365" s="1085"/>
      <c r="Q365" s="1085"/>
      <c r="R365" s="1085"/>
      <c r="S365" s="1085"/>
      <c r="T365" s="1085"/>
      <c r="U365" s="1085"/>
      <c r="V365" s="1085"/>
      <c r="W365" s="1085"/>
      <c r="X365" s="1085"/>
      <c r="Y365" s="1085"/>
      <c r="Z365" s="1085"/>
      <c r="AA365" s="1085"/>
      <c r="AB365" s="1085"/>
    </row>
    <row r="366" spans="1:28" ht="18" customHeight="1">
      <c r="A366" s="1"/>
      <c r="B366" s="1"/>
      <c r="C366" s="1"/>
      <c r="D366" s="1"/>
      <c r="E366" s="1"/>
      <c r="F366" s="1"/>
      <c r="G366" s="1"/>
      <c r="H366" s="131" t="s">
        <v>912</v>
      </c>
      <c r="I366" s="1"/>
      <c r="J366" s="1"/>
      <c r="K366" s="1"/>
      <c r="L366" s="131" t="s">
        <v>522</v>
      </c>
      <c r="M366" s="1"/>
      <c r="N366" s="131" t="s">
        <v>233</v>
      </c>
      <c r="O366" s="1"/>
      <c r="P366" s="132">
        <v>43462</v>
      </c>
      <c r="Q366" s="1"/>
      <c r="R366" s="132">
        <v>43373</v>
      </c>
      <c r="S366" s="1"/>
      <c r="T366" s="131" t="s">
        <v>482</v>
      </c>
      <c r="U366" s="1"/>
      <c r="V366" s="1316" t="s">
        <v>591</v>
      </c>
      <c r="W366" s="1317"/>
      <c r="X366" s="1317"/>
      <c r="Y366" s="1317"/>
      <c r="Z366" s="1317"/>
      <c r="AA366" s="1317"/>
      <c r="AB366" s="1317"/>
    </row>
    <row r="367" spans="1:28" ht="12" customHeight="1">
      <c r="A367" s="1"/>
      <c r="B367" s="1"/>
      <c r="C367" s="1"/>
      <c r="D367" s="1"/>
      <c r="E367" s="1"/>
      <c r="F367" s="1084" t="s">
        <v>913</v>
      </c>
      <c r="G367" s="1085"/>
      <c r="H367" s="1085"/>
      <c r="I367" s="1085"/>
      <c r="J367" s="1085"/>
      <c r="K367" s="1085"/>
      <c r="L367" s="1085"/>
      <c r="M367" s="1085"/>
      <c r="N367" s="1085"/>
      <c r="O367" s="1085"/>
      <c r="P367" s="1085"/>
      <c r="Q367" s="1085"/>
      <c r="R367" s="1085"/>
      <c r="S367" s="1085"/>
      <c r="T367" s="1085"/>
      <c r="U367" s="1085"/>
      <c r="V367" s="1085"/>
      <c r="W367" s="1085"/>
      <c r="X367" s="1085"/>
      <c r="Y367" s="1085"/>
      <c r="Z367" s="1085"/>
      <c r="AA367" s="1085"/>
      <c r="AB367" s="1085"/>
    </row>
    <row r="368" spans="1:28" ht="18" customHeight="1">
      <c r="A368" s="1"/>
      <c r="B368" s="1"/>
      <c r="C368" s="1"/>
      <c r="D368" s="1"/>
      <c r="E368" s="1"/>
      <c r="F368" s="1"/>
      <c r="G368" s="1"/>
      <c r="H368" s="131" t="s">
        <v>914</v>
      </c>
      <c r="I368" s="1"/>
      <c r="J368" s="1"/>
      <c r="K368" s="1"/>
      <c r="L368" s="131" t="s">
        <v>522</v>
      </c>
      <c r="M368" s="1"/>
      <c r="N368" s="131" t="s">
        <v>233</v>
      </c>
      <c r="O368" s="1"/>
      <c r="P368" s="132">
        <v>43462</v>
      </c>
      <c r="Q368" s="1"/>
      <c r="R368" s="132">
        <v>43373</v>
      </c>
      <c r="S368" s="1"/>
      <c r="T368" s="131" t="s">
        <v>482</v>
      </c>
      <c r="U368" s="1"/>
      <c r="V368" s="1316" t="s">
        <v>591</v>
      </c>
      <c r="W368" s="1317"/>
      <c r="X368" s="1317"/>
      <c r="Y368" s="1317"/>
      <c r="Z368" s="1317"/>
      <c r="AA368" s="1317"/>
      <c r="AB368" s="1317"/>
    </row>
    <row r="369" spans="1:28" ht="12" customHeight="1">
      <c r="A369" s="1"/>
      <c r="B369" s="1"/>
      <c r="C369" s="1"/>
      <c r="D369" s="1"/>
      <c r="E369" s="1"/>
      <c r="F369" s="1084" t="s">
        <v>915</v>
      </c>
      <c r="G369" s="1085"/>
      <c r="H369" s="1085"/>
      <c r="I369" s="1085"/>
      <c r="J369" s="1085"/>
      <c r="K369" s="1085"/>
      <c r="L369" s="1085"/>
      <c r="M369" s="1085"/>
      <c r="N369" s="1085"/>
      <c r="O369" s="1085"/>
      <c r="P369" s="1085"/>
      <c r="Q369" s="1085"/>
      <c r="R369" s="1085"/>
      <c r="S369" s="1085"/>
      <c r="T369" s="1085"/>
      <c r="U369" s="1085"/>
      <c r="V369" s="1085"/>
      <c r="W369" s="1085"/>
      <c r="X369" s="1085"/>
      <c r="Y369" s="1085"/>
      <c r="Z369" s="1085"/>
      <c r="AA369" s="1085"/>
      <c r="AB369" s="1085"/>
    </row>
    <row r="370" spans="1:28" ht="18" customHeight="1">
      <c r="A370" s="1"/>
      <c r="B370" s="1"/>
      <c r="C370" s="1"/>
      <c r="D370" s="1"/>
      <c r="E370" s="1"/>
      <c r="F370" s="1"/>
      <c r="G370" s="1"/>
      <c r="H370" s="131" t="s">
        <v>916</v>
      </c>
      <c r="I370" s="1"/>
      <c r="J370" s="1"/>
      <c r="K370" s="1"/>
      <c r="L370" s="131" t="s">
        <v>522</v>
      </c>
      <c r="M370" s="1"/>
      <c r="N370" s="131" t="s">
        <v>562</v>
      </c>
      <c r="O370" s="1"/>
      <c r="P370" s="132">
        <v>43462</v>
      </c>
      <c r="Q370" s="1"/>
      <c r="R370" s="132">
        <v>43373</v>
      </c>
      <c r="S370" s="1"/>
      <c r="T370" s="131" t="s">
        <v>482</v>
      </c>
      <c r="U370" s="1"/>
      <c r="V370" s="1316" t="s">
        <v>591</v>
      </c>
      <c r="W370" s="1317"/>
      <c r="X370" s="1317"/>
      <c r="Y370" s="1317"/>
      <c r="Z370" s="1317"/>
      <c r="AA370" s="1317"/>
      <c r="AB370" s="1317"/>
    </row>
    <row r="371" spans="1:28" ht="12" customHeight="1">
      <c r="A371" s="1"/>
      <c r="B371" s="1"/>
      <c r="C371" s="1"/>
      <c r="D371" s="1"/>
      <c r="E371" s="1"/>
      <c r="F371" s="1084" t="s">
        <v>917</v>
      </c>
      <c r="G371" s="1085"/>
      <c r="H371" s="1085"/>
      <c r="I371" s="1085"/>
      <c r="J371" s="1085"/>
      <c r="K371" s="1085"/>
      <c r="L371" s="1085"/>
      <c r="M371" s="1085"/>
      <c r="N371" s="1085"/>
      <c r="O371" s="1085"/>
      <c r="P371" s="1085"/>
      <c r="Q371" s="1085"/>
      <c r="R371" s="1085"/>
      <c r="S371" s="1085"/>
      <c r="T371" s="1085"/>
      <c r="U371" s="1085"/>
      <c r="V371" s="1085"/>
      <c r="W371" s="1085"/>
      <c r="X371" s="1085"/>
      <c r="Y371" s="1085"/>
      <c r="Z371" s="1085"/>
      <c r="AA371" s="1085"/>
      <c r="AB371" s="1085"/>
    </row>
    <row r="372" spans="1:28" ht="18" customHeight="1">
      <c r="A372" s="1"/>
      <c r="B372" s="1"/>
      <c r="C372" s="1"/>
      <c r="D372" s="1"/>
      <c r="E372" s="1"/>
      <c r="F372" s="1"/>
      <c r="G372" s="1"/>
      <c r="H372" s="131" t="s">
        <v>918</v>
      </c>
      <c r="I372" s="1"/>
      <c r="J372" s="1"/>
      <c r="K372" s="1"/>
      <c r="L372" s="131" t="s">
        <v>522</v>
      </c>
      <c r="M372" s="1"/>
      <c r="N372" s="131" t="s">
        <v>233</v>
      </c>
      <c r="O372" s="1"/>
      <c r="P372" s="132">
        <v>43462</v>
      </c>
      <c r="Q372" s="1"/>
      <c r="R372" s="132">
        <v>43373</v>
      </c>
      <c r="S372" s="1"/>
      <c r="T372" s="131" t="s">
        <v>482</v>
      </c>
      <c r="U372" s="1"/>
      <c r="V372" s="1316" t="s">
        <v>591</v>
      </c>
      <c r="W372" s="1317"/>
      <c r="X372" s="1317"/>
      <c r="Y372" s="1317"/>
      <c r="Z372" s="1317"/>
      <c r="AA372" s="1317"/>
      <c r="AB372" s="1317"/>
    </row>
    <row r="373" spans="1:28" ht="11.1" customHeight="1">
      <c r="A373" s="1"/>
      <c r="B373" s="1"/>
      <c r="C373" s="1184" t="s">
        <v>919</v>
      </c>
      <c r="D373" s="1185"/>
      <c r="E373" s="1185"/>
      <c r="F373" s="1185"/>
      <c r="G373" s="1185"/>
      <c r="H373" s="1185"/>
      <c r="I373" s="1185"/>
      <c r="J373" s="1185"/>
      <c r="K373" s="1185"/>
      <c r="L373" s="1185"/>
      <c r="M373" s="1185"/>
      <c r="N373" s="1185"/>
      <c r="O373" s="1185"/>
      <c r="P373" s="1185"/>
      <c r="Q373" s="1185"/>
      <c r="R373" s="1185"/>
      <c r="S373" s="1185"/>
      <c r="T373" s="1185"/>
      <c r="U373" s="1185"/>
      <c r="V373" s="1185"/>
      <c r="W373" s="1185"/>
      <c r="X373" s="1185"/>
      <c r="Y373" s="1185"/>
      <c r="Z373" s="1185"/>
      <c r="AA373" s="1185"/>
      <c r="AB373" s="1185"/>
    </row>
    <row r="374" spans="1:28" ht="12" customHeight="1">
      <c r="A374" s="1"/>
      <c r="B374" s="1"/>
      <c r="C374" s="1"/>
      <c r="D374" s="1"/>
      <c r="E374" s="1"/>
      <c r="F374" s="1084" t="s">
        <v>920</v>
      </c>
      <c r="G374" s="1085"/>
      <c r="H374" s="1085"/>
      <c r="I374" s="1085"/>
      <c r="J374" s="1085"/>
      <c r="K374" s="1085"/>
      <c r="L374" s="1085"/>
      <c r="M374" s="1085"/>
      <c r="N374" s="1085"/>
      <c r="O374" s="1085"/>
      <c r="P374" s="1085"/>
      <c r="Q374" s="1085"/>
      <c r="R374" s="1085"/>
      <c r="S374" s="1085"/>
      <c r="T374" s="1085"/>
      <c r="U374" s="1085"/>
      <c r="V374" s="1085"/>
      <c r="W374" s="1085"/>
      <c r="X374" s="1085"/>
      <c r="Y374" s="1085"/>
      <c r="Z374" s="1085"/>
      <c r="AA374" s="1085"/>
      <c r="AB374" s="1085"/>
    </row>
    <row r="375" spans="1:28" ht="18" customHeight="1">
      <c r="A375" s="1"/>
      <c r="B375" s="1"/>
      <c r="C375" s="1"/>
      <c r="D375" s="1"/>
      <c r="E375" s="1"/>
      <c r="F375" s="1"/>
      <c r="G375" s="1"/>
      <c r="H375" s="131" t="s">
        <v>921</v>
      </c>
      <c r="I375" s="1"/>
      <c r="J375" s="1"/>
      <c r="K375" s="1"/>
      <c r="L375" s="131" t="s">
        <v>509</v>
      </c>
      <c r="M375" s="1"/>
      <c r="N375" s="131" t="s">
        <v>233</v>
      </c>
      <c r="O375" s="1"/>
      <c r="P375" s="132">
        <v>43465</v>
      </c>
      <c r="Q375" s="1"/>
      <c r="R375" s="132">
        <v>43373</v>
      </c>
      <c r="S375" s="1"/>
      <c r="T375" s="131" t="s">
        <v>510</v>
      </c>
      <c r="U375" s="1"/>
      <c r="V375" s="1316" t="s">
        <v>591</v>
      </c>
      <c r="W375" s="1317"/>
      <c r="X375" s="1317"/>
      <c r="Y375" s="1317"/>
      <c r="Z375" s="1317"/>
      <c r="AA375" s="1317"/>
      <c r="AB375" s="1317"/>
    </row>
    <row r="376" spans="1:28" ht="18" customHeight="1">
      <c r="A376" s="1"/>
      <c r="B376" s="1"/>
      <c r="C376" s="1"/>
      <c r="D376" s="1"/>
      <c r="E376" s="1"/>
      <c r="F376" s="1"/>
      <c r="G376" s="1"/>
      <c r="H376" s="131" t="s">
        <v>921</v>
      </c>
      <c r="I376" s="1"/>
      <c r="J376" s="1"/>
      <c r="K376" s="1"/>
      <c r="L376" s="131" t="s">
        <v>607</v>
      </c>
      <c r="M376" s="1"/>
      <c r="N376" s="131" t="s">
        <v>233</v>
      </c>
      <c r="O376" s="1"/>
      <c r="P376" s="132">
        <v>43461</v>
      </c>
      <c r="Q376" s="1"/>
      <c r="R376" s="132">
        <v>43373</v>
      </c>
      <c r="S376" s="1"/>
      <c r="T376" s="131" t="s">
        <v>482</v>
      </c>
      <c r="U376" s="1"/>
      <c r="V376" s="1316" t="s">
        <v>591</v>
      </c>
      <c r="W376" s="1317"/>
      <c r="X376" s="1317"/>
      <c r="Y376" s="1317"/>
      <c r="Z376" s="1317"/>
      <c r="AA376" s="1317"/>
      <c r="AB376" s="1317"/>
    </row>
    <row r="377" spans="1:28" ht="12" customHeight="1">
      <c r="A377" s="1"/>
      <c r="B377" s="1"/>
      <c r="C377" s="1"/>
      <c r="D377" s="1"/>
      <c r="E377" s="1"/>
      <c r="F377" s="1084" t="s">
        <v>922</v>
      </c>
      <c r="G377" s="1085"/>
      <c r="H377" s="1085"/>
      <c r="I377" s="1085"/>
      <c r="J377" s="1085"/>
      <c r="K377" s="1085"/>
      <c r="L377" s="1085"/>
      <c r="M377" s="1085"/>
      <c r="N377" s="1085"/>
      <c r="O377" s="1085"/>
      <c r="P377" s="1085"/>
      <c r="Q377" s="1085"/>
      <c r="R377" s="1085"/>
      <c r="S377" s="1085"/>
      <c r="T377" s="1085"/>
      <c r="U377" s="1085"/>
      <c r="V377" s="1085"/>
      <c r="W377" s="1085"/>
      <c r="X377" s="1085"/>
      <c r="Y377" s="1085"/>
      <c r="Z377" s="1085"/>
      <c r="AA377" s="1085"/>
      <c r="AB377" s="1085"/>
    </row>
    <row r="378" spans="1:28" ht="18" customHeight="1">
      <c r="A378" s="1"/>
      <c r="B378" s="1"/>
      <c r="C378" s="1"/>
      <c r="D378" s="1"/>
      <c r="E378" s="1"/>
      <c r="F378" s="1"/>
      <c r="G378" s="1"/>
      <c r="H378" s="131" t="s">
        <v>923</v>
      </c>
      <c r="I378" s="1"/>
      <c r="J378" s="1"/>
      <c r="K378" s="1"/>
      <c r="L378" s="131" t="s">
        <v>607</v>
      </c>
      <c r="M378" s="1"/>
      <c r="N378" s="131" t="s">
        <v>233</v>
      </c>
      <c r="O378" s="1"/>
      <c r="P378" s="132">
        <v>43461</v>
      </c>
      <c r="Q378" s="1"/>
      <c r="R378" s="132">
        <v>43373</v>
      </c>
      <c r="S378" s="1"/>
      <c r="T378" s="131" t="s">
        <v>482</v>
      </c>
      <c r="U378" s="1"/>
      <c r="V378" s="1316" t="s">
        <v>591</v>
      </c>
      <c r="W378" s="1317"/>
      <c r="X378" s="1317"/>
      <c r="Y378" s="1317"/>
      <c r="Z378" s="1317"/>
      <c r="AA378" s="1317"/>
      <c r="AB378" s="1317"/>
    </row>
    <row r="379" spans="1:28" ht="11.1" customHeight="1">
      <c r="A379" s="1"/>
      <c r="B379" s="1"/>
      <c r="C379" s="1184" t="s">
        <v>924</v>
      </c>
      <c r="D379" s="1185"/>
      <c r="E379" s="1185"/>
      <c r="F379" s="1185"/>
      <c r="G379" s="1185"/>
      <c r="H379" s="1185"/>
      <c r="I379" s="1185"/>
      <c r="J379" s="1185"/>
      <c r="K379" s="1185"/>
      <c r="L379" s="1185"/>
      <c r="M379" s="1185"/>
      <c r="N379" s="1185"/>
      <c r="O379" s="1185"/>
      <c r="P379" s="1185"/>
      <c r="Q379" s="1185"/>
      <c r="R379" s="1185"/>
      <c r="S379" s="1185"/>
      <c r="T379" s="1185"/>
      <c r="U379" s="1185"/>
      <c r="V379" s="1185"/>
      <c r="W379" s="1185"/>
      <c r="X379" s="1185"/>
      <c r="Y379" s="1185"/>
      <c r="Z379" s="1185"/>
      <c r="AA379" s="1185"/>
      <c r="AB379" s="1185"/>
    </row>
    <row r="380" spans="1:28" ht="12" customHeight="1">
      <c r="A380" s="1"/>
      <c r="B380" s="1"/>
      <c r="C380" s="1"/>
      <c r="D380" s="1"/>
      <c r="E380" s="1"/>
      <c r="F380" s="1084" t="s">
        <v>925</v>
      </c>
      <c r="G380" s="1085"/>
      <c r="H380" s="1085"/>
      <c r="I380" s="1085"/>
      <c r="J380" s="1085"/>
      <c r="K380" s="1085"/>
      <c r="L380" s="1085"/>
      <c r="M380" s="1085"/>
      <c r="N380" s="1085"/>
      <c r="O380" s="1085"/>
      <c r="P380" s="1085"/>
      <c r="Q380" s="1085"/>
      <c r="R380" s="1085"/>
      <c r="S380" s="1085"/>
      <c r="T380" s="1085"/>
      <c r="U380" s="1085"/>
      <c r="V380" s="1085"/>
      <c r="W380" s="1085"/>
      <c r="X380" s="1085"/>
      <c r="Y380" s="1085"/>
      <c r="Z380" s="1085"/>
      <c r="AA380" s="1085"/>
      <c r="AB380" s="1085"/>
    </row>
    <row r="381" spans="1:28" ht="18" customHeight="1">
      <c r="A381" s="1"/>
      <c r="B381" s="1"/>
      <c r="C381" s="1"/>
      <c r="D381" s="1"/>
      <c r="E381" s="1"/>
      <c r="F381" s="1"/>
      <c r="G381" s="1"/>
      <c r="H381" s="131" t="s">
        <v>926</v>
      </c>
      <c r="I381" s="1"/>
      <c r="J381" s="1"/>
      <c r="K381" s="1"/>
      <c r="L381" s="131" t="s">
        <v>729</v>
      </c>
      <c r="M381" s="1"/>
      <c r="N381" s="131" t="s">
        <v>233</v>
      </c>
      <c r="O381" s="1"/>
      <c r="P381" s="132">
        <v>43461</v>
      </c>
      <c r="Q381" s="1"/>
      <c r="R381" s="132">
        <v>43373</v>
      </c>
      <c r="S381" s="1"/>
      <c r="T381" s="131" t="s">
        <v>482</v>
      </c>
      <c r="U381" s="1"/>
      <c r="V381" s="1316" t="s">
        <v>591</v>
      </c>
      <c r="W381" s="1317"/>
      <c r="X381" s="1317"/>
      <c r="Y381" s="1317"/>
      <c r="Z381" s="1317"/>
      <c r="AA381" s="1317"/>
      <c r="AB381" s="1317"/>
    </row>
    <row r="382" spans="1:28" ht="18" customHeight="1">
      <c r="A382" s="1"/>
      <c r="B382" s="1"/>
      <c r="C382" s="1"/>
      <c r="D382" s="1"/>
      <c r="E382" s="1"/>
      <c r="F382" s="1"/>
      <c r="G382" s="1"/>
      <c r="H382" s="131" t="s">
        <v>927</v>
      </c>
      <c r="I382" s="1"/>
      <c r="J382" s="1"/>
      <c r="K382" s="1"/>
      <c r="L382" s="131" t="s">
        <v>729</v>
      </c>
      <c r="M382" s="1"/>
      <c r="N382" s="131" t="s">
        <v>233</v>
      </c>
      <c r="O382" s="1"/>
      <c r="P382" s="132">
        <v>43461</v>
      </c>
      <c r="Q382" s="1"/>
      <c r="R382" s="132">
        <v>43373</v>
      </c>
      <c r="S382" s="1"/>
      <c r="T382" s="131" t="s">
        <v>482</v>
      </c>
      <c r="U382" s="1"/>
      <c r="V382" s="1316" t="s">
        <v>591</v>
      </c>
      <c r="W382" s="1317"/>
      <c r="X382" s="1317"/>
      <c r="Y382" s="1317"/>
      <c r="Z382" s="1317"/>
      <c r="AA382" s="1317"/>
      <c r="AB382" s="1317"/>
    </row>
    <row r="383" spans="1:28" ht="12" customHeight="1">
      <c r="A383" s="1"/>
      <c r="B383" s="1"/>
      <c r="C383" s="1"/>
      <c r="D383" s="1"/>
      <c r="E383" s="1"/>
      <c r="F383" s="1084" t="s">
        <v>928</v>
      </c>
      <c r="G383" s="1085"/>
      <c r="H383" s="1085"/>
      <c r="I383" s="1085"/>
      <c r="J383" s="1085"/>
      <c r="K383" s="1085"/>
      <c r="L383" s="1085"/>
      <c r="M383" s="1085"/>
      <c r="N383" s="1085"/>
      <c r="O383" s="1085"/>
      <c r="P383" s="1085"/>
      <c r="Q383" s="1085"/>
      <c r="R383" s="1085"/>
      <c r="S383" s="1085"/>
      <c r="T383" s="1085"/>
      <c r="U383" s="1085"/>
      <c r="V383" s="1085"/>
      <c r="W383" s="1085"/>
      <c r="X383" s="1085"/>
      <c r="Y383" s="1085"/>
      <c r="Z383" s="1085"/>
      <c r="AA383" s="1085"/>
      <c r="AB383" s="1085"/>
    </row>
    <row r="384" spans="1:28" ht="18" customHeight="1">
      <c r="A384" s="1"/>
      <c r="B384" s="1"/>
      <c r="C384" s="1"/>
      <c r="D384" s="1"/>
      <c r="E384" s="1"/>
      <c r="F384" s="1"/>
      <c r="G384" s="1"/>
      <c r="H384" s="131" t="s">
        <v>929</v>
      </c>
      <c r="I384" s="1"/>
      <c r="J384" s="1"/>
      <c r="K384" s="1"/>
      <c r="L384" s="131" t="s">
        <v>729</v>
      </c>
      <c r="M384" s="1"/>
      <c r="N384" s="131" t="s">
        <v>233</v>
      </c>
      <c r="O384" s="1"/>
      <c r="P384" s="132">
        <v>43461</v>
      </c>
      <c r="Q384" s="1"/>
      <c r="R384" s="132">
        <v>43373</v>
      </c>
      <c r="S384" s="1"/>
      <c r="T384" s="131" t="s">
        <v>482</v>
      </c>
      <c r="U384" s="1"/>
      <c r="V384" s="1316" t="s">
        <v>591</v>
      </c>
      <c r="W384" s="1317"/>
      <c r="X384" s="1317"/>
      <c r="Y384" s="1317"/>
      <c r="Z384" s="1317"/>
      <c r="AA384" s="1317"/>
      <c r="AB384" s="1317"/>
    </row>
    <row r="385" spans="1:28" ht="11.1" customHeight="1">
      <c r="A385" s="1"/>
      <c r="B385" s="1"/>
      <c r="C385" s="1184" t="s">
        <v>930</v>
      </c>
      <c r="D385" s="1185"/>
      <c r="E385" s="1185"/>
      <c r="F385" s="1185"/>
      <c r="G385" s="1185"/>
      <c r="H385" s="1185"/>
      <c r="I385" s="1185"/>
      <c r="J385" s="1185"/>
      <c r="K385" s="1185"/>
      <c r="L385" s="1185"/>
      <c r="M385" s="1185"/>
      <c r="N385" s="1185"/>
      <c r="O385" s="1185"/>
      <c r="P385" s="1185"/>
      <c r="Q385" s="1185"/>
      <c r="R385" s="1185"/>
      <c r="S385" s="1185"/>
      <c r="T385" s="1185"/>
      <c r="U385" s="1185"/>
      <c r="V385" s="1185"/>
      <c r="W385" s="1185"/>
      <c r="X385" s="1185"/>
      <c r="Y385" s="1185"/>
      <c r="Z385" s="1185"/>
      <c r="AA385" s="1185"/>
      <c r="AB385" s="1185"/>
    </row>
    <row r="386" spans="1:28" ht="12" customHeight="1">
      <c r="A386" s="1"/>
      <c r="B386" s="1"/>
      <c r="C386" s="1"/>
      <c r="D386" s="1"/>
      <c r="E386" s="1"/>
      <c r="F386" s="1084" t="s">
        <v>931</v>
      </c>
      <c r="G386" s="1085"/>
      <c r="H386" s="1085"/>
      <c r="I386" s="1085"/>
      <c r="J386" s="1085"/>
      <c r="K386" s="1085"/>
      <c r="L386" s="1085"/>
      <c r="M386" s="1085"/>
      <c r="N386" s="1085"/>
      <c r="O386" s="1085"/>
      <c r="P386" s="1085"/>
      <c r="Q386" s="1085"/>
      <c r="R386" s="1085"/>
      <c r="S386" s="1085"/>
      <c r="T386" s="1085"/>
      <c r="U386" s="1085"/>
      <c r="V386" s="1085"/>
      <c r="W386" s="1085"/>
      <c r="X386" s="1085"/>
      <c r="Y386" s="1085"/>
      <c r="Z386" s="1085"/>
      <c r="AA386" s="1085"/>
      <c r="AB386" s="1085"/>
    </row>
    <row r="387" spans="1:28" ht="18" customHeight="1">
      <c r="A387" s="1"/>
      <c r="B387" s="1"/>
      <c r="C387" s="1"/>
      <c r="D387" s="1"/>
      <c r="E387" s="1"/>
      <c r="F387" s="1"/>
      <c r="G387" s="1"/>
      <c r="H387" s="131" t="s">
        <v>932</v>
      </c>
      <c r="I387" s="1"/>
      <c r="J387" s="1"/>
      <c r="K387" s="1"/>
      <c r="L387" s="131" t="s">
        <v>509</v>
      </c>
      <c r="M387" s="1"/>
      <c r="N387" s="131" t="s">
        <v>233</v>
      </c>
      <c r="O387" s="1"/>
      <c r="P387" s="132">
        <v>43465</v>
      </c>
      <c r="Q387" s="1"/>
      <c r="R387" s="132">
        <v>43373</v>
      </c>
      <c r="S387" s="1"/>
      <c r="T387" s="131" t="s">
        <v>510</v>
      </c>
      <c r="U387" s="1"/>
      <c r="V387" s="1316" t="s">
        <v>591</v>
      </c>
      <c r="W387" s="1317"/>
      <c r="X387" s="1317"/>
      <c r="Y387" s="1317"/>
      <c r="Z387" s="1317"/>
      <c r="AA387" s="1317"/>
      <c r="AB387" s="1317"/>
    </row>
    <row r="388" spans="1:28" ht="18" customHeight="1">
      <c r="A388" s="1"/>
      <c r="B388" s="1"/>
      <c r="C388" s="1"/>
      <c r="D388" s="1"/>
      <c r="E388" s="1"/>
      <c r="F388" s="1"/>
      <c r="G388" s="1"/>
      <c r="H388" s="131" t="s">
        <v>932</v>
      </c>
      <c r="I388" s="1"/>
      <c r="J388" s="1"/>
      <c r="K388" s="1"/>
      <c r="L388" s="131" t="s">
        <v>599</v>
      </c>
      <c r="M388" s="1"/>
      <c r="N388" s="131" t="s">
        <v>233</v>
      </c>
      <c r="O388" s="1"/>
      <c r="P388" s="132">
        <v>43461</v>
      </c>
      <c r="Q388" s="1"/>
      <c r="R388" s="132">
        <v>43373</v>
      </c>
      <c r="S388" s="1"/>
      <c r="T388" s="131" t="s">
        <v>482</v>
      </c>
      <c r="U388" s="1"/>
      <c r="V388" s="1316" t="s">
        <v>591</v>
      </c>
      <c r="W388" s="1317"/>
      <c r="X388" s="1317"/>
      <c r="Y388" s="1317"/>
      <c r="Z388" s="1317"/>
      <c r="AA388" s="1317"/>
      <c r="AB388" s="1317"/>
    </row>
    <row r="389" spans="1:28" ht="11.1" customHeight="1">
      <c r="A389" s="1"/>
      <c r="B389" s="1"/>
      <c r="C389" s="1184" t="s">
        <v>933</v>
      </c>
      <c r="D389" s="1185"/>
      <c r="E389" s="1185"/>
      <c r="F389" s="1185"/>
      <c r="G389" s="1185"/>
      <c r="H389" s="1185"/>
      <c r="I389" s="1185"/>
      <c r="J389" s="1185"/>
      <c r="K389" s="1185"/>
      <c r="L389" s="1185"/>
      <c r="M389" s="1185"/>
      <c r="N389" s="1185"/>
      <c r="O389" s="1185"/>
      <c r="P389" s="1185"/>
      <c r="Q389" s="1185"/>
      <c r="R389" s="1185"/>
      <c r="S389" s="1185"/>
      <c r="T389" s="1185"/>
      <c r="U389" s="1185"/>
      <c r="V389" s="1185"/>
      <c r="W389" s="1185"/>
      <c r="X389" s="1185"/>
      <c r="Y389" s="1185"/>
      <c r="Z389" s="1185"/>
      <c r="AA389" s="1185"/>
      <c r="AB389" s="1185"/>
    </row>
    <row r="390" spans="1:28" ht="12" customHeight="1">
      <c r="A390" s="1"/>
      <c r="B390" s="1"/>
      <c r="C390" s="1"/>
      <c r="D390" s="1"/>
      <c r="E390" s="1"/>
      <c r="F390" s="1084" t="s">
        <v>934</v>
      </c>
      <c r="G390" s="1085"/>
      <c r="H390" s="1085"/>
      <c r="I390" s="1085"/>
      <c r="J390" s="1085"/>
      <c r="K390" s="1085"/>
      <c r="L390" s="1085"/>
      <c r="M390" s="1085"/>
      <c r="N390" s="1085"/>
      <c r="O390" s="1085"/>
      <c r="P390" s="1085"/>
      <c r="Q390" s="1085"/>
      <c r="R390" s="1085"/>
      <c r="S390" s="1085"/>
      <c r="T390" s="1085"/>
      <c r="U390" s="1085"/>
      <c r="V390" s="1085"/>
      <c r="W390" s="1085"/>
      <c r="X390" s="1085"/>
      <c r="Y390" s="1085"/>
      <c r="Z390" s="1085"/>
      <c r="AA390" s="1085"/>
      <c r="AB390" s="1085"/>
    </row>
    <row r="391" spans="1:28" ht="18" customHeight="1">
      <c r="A391" s="1"/>
      <c r="B391" s="1"/>
      <c r="C391" s="1"/>
      <c r="D391" s="1"/>
      <c r="E391" s="1"/>
      <c r="F391" s="1"/>
      <c r="G391" s="1"/>
      <c r="H391" s="131" t="s">
        <v>935</v>
      </c>
      <c r="I391" s="1"/>
      <c r="J391" s="1"/>
      <c r="K391" s="1"/>
      <c r="L391" s="131" t="s">
        <v>509</v>
      </c>
      <c r="M391" s="1"/>
      <c r="N391" s="131" t="s">
        <v>233</v>
      </c>
      <c r="O391" s="1"/>
      <c r="P391" s="132">
        <v>43465</v>
      </c>
      <c r="Q391" s="1"/>
      <c r="R391" s="132">
        <v>43373</v>
      </c>
      <c r="S391" s="1"/>
      <c r="T391" s="131" t="s">
        <v>510</v>
      </c>
      <c r="U391" s="1"/>
      <c r="V391" s="1316" t="s">
        <v>591</v>
      </c>
      <c r="W391" s="1317"/>
      <c r="X391" s="1317"/>
      <c r="Y391" s="1317"/>
      <c r="Z391" s="1317"/>
      <c r="AA391" s="1317"/>
      <c r="AB391" s="1317"/>
    </row>
    <row r="392" spans="1:28" ht="18" customHeight="1">
      <c r="A392" s="1"/>
      <c r="B392" s="1"/>
      <c r="C392" s="1"/>
      <c r="D392" s="1"/>
      <c r="E392" s="1"/>
      <c r="F392" s="1"/>
      <c r="G392" s="1"/>
      <c r="H392" s="131" t="s">
        <v>936</v>
      </c>
      <c r="I392" s="1"/>
      <c r="J392" s="1"/>
      <c r="K392" s="1"/>
      <c r="L392" s="131" t="s">
        <v>509</v>
      </c>
      <c r="M392" s="1"/>
      <c r="N392" s="131" t="s">
        <v>233</v>
      </c>
      <c r="O392" s="1"/>
      <c r="P392" s="132">
        <v>43465</v>
      </c>
      <c r="Q392" s="1"/>
      <c r="R392" s="132">
        <v>43373</v>
      </c>
      <c r="S392" s="1"/>
      <c r="T392" s="131" t="s">
        <v>510</v>
      </c>
      <c r="U392" s="1"/>
      <c r="V392" s="1316" t="s">
        <v>591</v>
      </c>
      <c r="W392" s="1317"/>
      <c r="X392" s="1317"/>
      <c r="Y392" s="1317"/>
      <c r="Z392" s="1317"/>
      <c r="AA392" s="1317"/>
      <c r="AB392" s="1317"/>
    </row>
    <row r="393" spans="1:28" ht="18" customHeight="1">
      <c r="A393" s="1"/>
      <c r="B393" s="1"/>
      <c r="C393" s="1"/>
      <c r="D393" s="1"/>
      <c r="E393" s="1"/>
      <c r="F393" s="1"/>
      <c r="G393" s="1"/>
      <c r="H393" s="131" t="s">
        <v>935</v>
      </c>
      <c r="I393" s="1"/>
      <c r="J393" s="1"/>
      <c r="K393" s="1"/>
      <c r="L393" s="131" t="s">
        <v>599</v>
      </c>
      <c r="M393" s="1"/>
      <c r="N393" s="131" t="s">
        <v>233</v>
      </c>
      <c r="O393" s="1"/>
      <c r="P393" s="132">
        <v>43461</v>
      </c>
      <c r="Q393" s="1"/>
      <c r="R393" s="132">
        <v>43373</v>
      </c>
      <c r="S393" s="1"/>
      <c r="T393" s="131" t="s">
        <v>482</v>
      </c>
      <c r="U393" s="1"/>
      <c r="V393" s="1316" t="s">
        <v>591</v>
      </c>
      <c r="W393" s="1317"/>
      <c r="X393" s="1317"/>
      <c r="Y393" s="1317"/>
      <c r="Z393" s="1317"/>
      <c r="AA393" s="1317"/>
      <c r="AB393" s="1317"/>
    </row>
    <row r="394" spans="1:28" ht="18" customHeight="1">
      <c r="A394" s="1"/>
      <c r="B394" s="1"/>
      <c r="C394" s="1"/>
      <c r="D394" s="1"/>
      <c r="E394" s="1"/>
      <c r="F394" s="1"/>
      <c r="G394" s="1"/>
      <c r="H394" s="131" t="s">
        <v>936</v>
      </c>
      <c r="I394" s="1"/>
      <c r="J394" s="1"/>
      <c r="K394" s="1"/>
      <c r="L394" s="131" t="s">
        <v>599</v>
      </c>
      <c r="M394" s="1"/>
      <c r="N394" s="131" t="s">
        <v>233</v>
      </c>
      <c r="O394" s="1"/>
      <c r="P394" s="132">
        <v>43461</v>
      </c>
      <c r="Q394" s="1"/>
      <c r="R394" s="132">
        <v>43373</v>
      </c>
      <c r="S394" s="1"/>
      <c r="T394" s="131" t="s">
        <v>482</v>
      </c>
      <c r="U394" s="1"/>
      <c r="V394" s="1316" t="s">
        <v>591</v>
      </c>
      <c r="W394" s="1317"/>
      <c r="X394" s="1317"/>
      <c r="Y394" s="1317"/>
      <c r="Z394" s="1317"/>
      <c r="AA394" s="1317"/>
      <c r="AB394" s="1317"/>
    </row>
    <row r="395" spans="1:28" ht="12" customHeight="1">
      <c r="A395" s="1"/>
      <c r="B395" s="1"/>
      <c r="C395" s="1"/>
      <c r="D395" s="1"/>
      <c r="E395" s="1"/>
      <c r="F395" s="1084" t="s">
        <v>937</v>
      </c>
      <c r="G395" s="1085"/>
      <c r="H395" s="1085"/>
      <c r="I395" s="1085"/>
      <c r="J395" s="1085"/>
      <c r="K395" s="1085"/>
      <c r="L395" s="1085"/>
      <c r="M395" s="1085"/>
      <c r="N395" s="1085"/>
      <c r="O395" s="1085"/>
      <c r="P395" s="1085"/>
      <c r="Q395" s="1085"/>
      <c r="R395" s="1085"/>
      <c r="S395" s="1085"/>
      <c r="T395" s="1085"/>
      <c r="U395" s="1085"/>
      <c r="V395" s="1085"/>
      <c r="W395" s="1085"/>
      <c r="X395" s="1085"/>
      <c r="Y395" s="1085"/>
      <c r="Z395" s="1085"/>
      <c r="AA395" s="1085"/>
      <c r="AB395" s="1085"/>
    </row>
    <row r="396" spans="1:28" ht="18" customHeight="1">
      <c r="A396" s="1"/>
      <c r="B396" s="1"/>
      <c r="C396" s="1"/>
      <c r="D396" s="1"/>
      <c r="E396" s="1"/>
      <c r="F396" s="1"/>
      <c r="G396" s="1"/>
      <c r="H396" s="131" t="s">
        <v>938</v>
      </c>
      <c r="I396" s="1"/>
      <c r="J396" s="1"/>
      <c r="K396" s="1"/>
      <c r="L396" s="131" t="s">
        <v>509</v>
      </c>
      <c r="M396" s="1"/>
      <c r="N396" s="131" t="s">
        <v>233</v>
      </c>
      <c r="O396" s="1"/>
      <c r="P396" s="132">
        <v>43465</v>
      </c>
      <c r="Q396" s="1"/>
      <c r="R396" s="132">
        <v>43373</v>
      </c>
      <c r="S396" s="1"/>
      <c r="T396" s="131" t="s">
        <v>510</v>
      </c>
      <c r="U396" s="1"/>
      <c r="V396" s="1316" t="s">
        <v>591</v>
      </c>
      <c r="W396" s="1317"/>
      <c r="X396" s="1317"/>
      <c r="Y396" s="1317"/>
      <c r="Z396" s="1317"/>
      <c r="AA396" s="1317"/>
      <c r="AB396" s="1317"/>
    </row>
    <row r="397" spans="1:28" ht="18" customHeight="1">
      <c r="A397" s="1"/>
      <c r="B397" s="1"/>
      <c r="C397" s="1"/>
      <c r="D397" s="1"/>
      <c r="E397" s="1"/>
      <c r="F397" s="1"/>
      <c r="G397" s="1"/>
      <c r="H397" s="131" t="s">
        <v>939</v>
      </c>
      <c r="I397" s="1"/>
      <c r="J397" s="1"/>
      <c r="K397" s="1"/>
      <c r="L397" s="131" t="s">
        <v>509</v>
      </c>
      <c r="M397" s="1"/>
      <c r="N397" s="131" t="s">
        <v>233</v>
      </c>
      <c r="O397" s="1"/>
      <c r="P397" s="132">
        <v>43465</v>
      </c>
      <c r="Q397" s="1"/>
      <c r="R397" s="132">
        <v>43373</v>
      </c>
      <c r="S397" s="1"/>
      <c r="T397" s="131" t="s">
        <v>510</v>
      </c>
      <c r="U397" s="1"/>
      <c r="V397" s="1316" t="s">
        <v>591</v>
      </c>
      <c r="W397" s="1317"/>
      <c r="X397" s="1317"/>
      <c r="Y397" s="1317"/>
      <c r="Z397" s="1317"/>
      <c r="AA397" s="1317"/>
      <c r="AB397" s="1317"/>
    </row>
    <row r="398" spans="1:28" ht="18" customHeight="1">
      <c r="A398" s="1"/>
      <c r="B398" s="1"/>
      <c r="C398" s="1"/>
      <c r="D398" s="1"/>
      <c r="E398" s="1"/>
      <c r="F398" s="1"/>
      <c r="G398" s="1"/>
      <c r="H398" s="131" t="s">
        <v>938</v>
      </c>
      <c r="I398" s="1"/>
      <c r="J398" s="1"/>
      <c r="K398" s="1"/>
      <c r="L398" s="131" t="s">
        <v>599</v>
      </c>
      <c r="M398" s="1"/>
      <c r="N398" s="131" t="s">
        <v>233</v>
      </c>
      <c r="O398" s="1"/>
      <c r="P398" s="132">
        <v>43461</v>
      </c>
      <c r="Q398" s="1"/>
      <c r="R398" s="132">
        <v>43373</v>
      </c>
      <c r="S398" s="1"/>
      <c r="T398" s="131" t="s">
        <v>482</v>
      </c>
      <c r="U398" s="1"/>
      <c r="V398" s="1316" t="s">
        <v>591</v>
      </c>
      <c r="W398" s="1317"/>
      <c r="X398" s="1317"/>
      <c r="Y398" s="1317"/>
      <c r="Z398" s="1317"/>
      <c r="AA398" s="1317"/>
      <c r="AB398" s="1317"/>
    </row>
    <row r="399" spans="1:28" ht="18" customHeight="1">
      <c r="A399" s="1"/>
      <c r="B399" s="1"/>
      <c r="C399" s="1"/>
      <c r="D399" s="1"/>
      <c r="E399" s="1"/>
      <c r="F399" s="1"/>
      <c r="G399" s="1"/>
      <c r="H399" s="131" t="s">
        <v>939</v>
      </c>
      <c r="I399" s="1"/>
      <c r="J399" s="1"/>
      <c r="K399" s="1"/>
      <c r="L399" s="131" t="s">
        <v>599</v>
      </c>
      <c r="M399" s="1"/>
      <c r="N399" s="131" t="s">
        <v>233</v>
      </c>
      <c r="O399" s="1"/>
      <c r="P399" s="132">
        <v>43461</v>
      </c>
      <c r="Q399" s="1"/>
      <c r="R399" s="132">
        <v>43373</v>
      </c>
      <c r="S399" s="1"/>
      <c r="T399" s="131" t="s">
        <v>482</v>
      </c>
      <c r="U399" s="1"/>
      <c r="V399" s="1316" t="s">
        <v>591</v>
      </c>
      <c r="W399" s="1317"/>
      <c r="X399" s="1317"/>
      <c r="Y399" s="1317"/>
      <c r="Z399" s="1317"/>
      <c r="AA399" s="1317"/>
      <c r="AB399" s="1317"/>
    </row>
    <row r="400" spans="1:28" ht="12" customHeight="1">
      <c r="A400" s="1"/>
      <c r="B400" s="1"/>
      <c r="C400" s="1"/>
      <c r="D400" s="1"/>
      <c r="E400" s="1"/>
      <c r="F400" s="1084" t="s">
        <v>940</v>
      </c>
      <c r="G400" s="1085"/>
      <c r="H400" s="1085"/>
      <c r="I400" s="1085"/>
      <c r="J400" s="1085"/>
      <c r="K400" s="1085"/>
      <c r="L400" s="1085"/>
      <c r="M400" s="1085"/>
      <c r="N400" s="1085"/>
      <c r="O400" s="1085"/>
      <c r="P400" s="1085"/>
      <c r="Q400" s="1085"/>
      <c r="R400" s="1085"/>
      <c r="S400" s="1085"/>
      <c r="T400" s="1085"/>
      <c r="U400" s="1085"/>
      <c r="V400" s="1085"/>
      <c r="W400" s="1085"/>
      <c r="X400" s="1085"/>
      <c r="Y400" s="1085"/>
      <c r="Z400" s="1085"/>
      <c r="AA400" s="1085"/>
      <c r="AB400" s="1085"/>
    </row>
    <row r="401" spans="1:28" ht="18" customHeight="1">
      <c r="A401" s="1"/>
      <c r="B401" s="1"/>
      <c r="C401" s="1"/>
      <c r="D401" s="1"/>
      <c r="E401" s="1"/>
      <c r="F401" s="1"/>
      <c r="G401" s="1"/>
      <c r="H401" s="131" t="s">
        <v>941</v>
      </c>
      <c r="I401" s="1"/>
      <c r="J401" s="1"/>
      <c r="K401" s="1"/>
      <c r="L401" s="131" t="s">
        <v>509</v>
      </c>
      <c r="M401" s="1"/>
      <c r="N401" s="131" t="s">
        <v>233</v>
      </c>
      <c r="O401" s="1"/>
      <c r="P401" s="132">
        <v>43465</v>
      </c>
      <c r="Q401" s="1"/>
      <c r="R401" s="132">
        <v>43373</v>
      </c>
      <c r="S401" s="1"/>
      <c r="T401" s="131" t="s">
        <v>510</v>
      </c>
      <c r="U401" s="1"/>
      <c r="V401" s="1316" t="s">
        <v>591</v>
      </c>
      <c r="W401" s="1317"/>
      <c r="X401" s="1317"/>
      <c r="Y401" s="1317"/>
      <c r="Z401" s="1317"/>
      <c r="AA401" s="1317"/>
      <c r="AB401" s="1317"/>
    </row>
    <row r="402" spans="1:28" ht="18" customHeight="1">
      <c r="A402" s="1"/>
      <c r="B402" s="1"/>
      <c r="C402" s="1"/>
      <c r="D402" s="1"/>
      <c r="E402" s="1"/>
      <c r="F402" s="1"/>
      <c r="G402" s="1"/>
      <c r="H402" s="131" t="s">
        <v>942</v>
      </c>
      <c r="I402" s="1"/>
      <c r="J402" s="1"/>
      <c r="K402" s="1"/>
      <c r="L402" s="131" t="s">
        <v>509</v>
      </c>
      <c r="M402" s="1"/>
      <c r="N402" s="131" t="s">
        <v>233</v>
      </c>
      <c r="O402" s="1"/>
      <c r="P402" s="132">
        <v>43465</v>
      </c>
      <c r="Q402" s="1"/>
      <c r="R402" s="132">
        <v>43373</v>
      </c>
      <c r="S402" s="1"/>
      <c r="T402" s="131" t="s">
        <v>510</v>
      </c>
      <c r="U402" s="1"/>
      <c r="V402" s="1316" t="s">
        <v>591</v>
      </c>
      <c r="W402" s="1317"/>
      <c r="X402" s="1317"/>
      <c r="Y402" s="1317"/>
      <c r="Z402" s="1317"/>
      <c r="AA402" s="1317"/>
      <c r="AB402" s="1317"/>
    </row>
    <row r="403" spans="1:28" ht="18" customHeight="1">
      <c r="A403" s="1"/>
      <c r="B403" s="1"/>
      <c r="C403" s="1"/>
      <c r="D403" s="1"/>
      <c r="E403" s="1"/>
      <c r="F403" s="1"/>
      <c r="G403" s="1"/>
      <c r="H403" s="131" t="s">
        <v>943</v>
      </c>
      <c r="I403" s="1"/>
      <c r="J403" s="1"/>
      <c r="K403" s="1"/>
      <c r="L403" s="131" t="s">
        <v>509</v>
      </c>
      <c r="M403" s="1"/>
      <c r="N403" s="131" t="s">
        <v>233</v>
      </c>
      <c r="O403" s="1"/>
      <c r="P403" s="132">
        <v>43465</v>
      </c>
      <c r="Q403" s="1"/>
      <c r="R403" s="132">
        <v>43373</v>
      </c>
      <c r="S403" s="1"/>
      <c r="T403" s="131" t="s">
        <v>510</v>
      </c>
      <c r="U403" s="1"/>
      <c r="V403" s="1316" t="s">
        <v>591</v>
      </c>
      <c r="W403" s="1317"/>
      <c r="X403" s="1317"/>
      <c r="Y403" s="1317"/>
      <c r="Z403" s="1317"/>
      <c r="AA403" s="1317"/>
      <c r="AB403" s="1317"/>
    </row>
    <row r="404" spans="1:28" ht="18" customHeight="1">
      <c r="A404" s="1"/>
      <c r="B404" s="1"/>
      <c r="C404" s="1"/>
      <c r="D404" s="1"/>
      <c r="E404" s="1"/>
      <c r="F404" s="1"/>
      <c r="G404" s="1"/>
      <c r="H404" s="131" t="s">
        <v>941</v>
      </c>
      <c r="I404" s="1"/>
      <c r="J404" s="1"/>
      <c r="K404" s="1"/>
      <c r="L404" s="131" t="s">
        <v>599</v>
      </c>
      <c r="M404" s="1"/>
      <c r="N404" s="131" t="s">
        <v>233</v>
      </c>
      <c r="O404" s="1"/>
      <c r="P404" s="132">
        <v>43461</v>
      </c>
      <c r="Q404" s="1"/>
      <c r="R404" s="132">
        <v>43373</v>
      </c>
      <c r="S404" s="1"/>
      <c r="T404" s="131" t="s">
        <v>482</v>
      </c>
      <c r="U404" s="1"/>
      <c r="V404" s="1316" t="s">
        <v>591</v>
      </c>
      <c r="W404" s="1317"/>
      <c r="X404" s="1317"/>
      <c r="Y404" s="1317"/>
      <c r="Z404" s="1317"/>
      <c r="AA404" s="1317"/>
      <c r="AB404" s="1317"/>
    </row>
    <row r="405" spans="1:28" ht="18" customHeight="1">
      <c r="A405" s="1"/>
      <c r="B405" s="1"/>
      <c r="C405" s="1"/>
      <c r="D405" s="1"/>
      <c r="E405" s="1"/>
      <c r="F405" s="1"/>
      <c r="G405" s="1"/>
      <c r="H405" s="131" t="s">
        <v>942</v>
      </c>
      <c r="I405" s="1"/>
      <c r="J405" s="1"/>
      <c r="K405" s="1"/>
      <c r="L405" s="131" t="s">
        <v>599</v>
      </c>
      <c r="M405" s="1"/>
      <c r="N405" s="131" t="s">
        <v>233</v>
      </c>
      <c r="O405" s="1"/>
      <c r="P405" s="132">
        <v>43461</v>
      </c>
      <c r="Q405" s="1"/>
      <c r="R405" s="132">
        <v>43373</v>
      </c>
      <c r="S405" s="1"/>
      <c r="T405" s="131" t="s">
        <v>482</v>
      </c>
      <c r="U405" s="1"/>
      <c r="V405" s="1316" t="s">
        <v>591</v>
      </c>
      <c r="W405" s="1317"/>
      <c r="X405" s="1317"/>
      <c r="Y405" s="1317"/>
      <c r="Z405" s="1317"/>
      <c r="AA405" s="1317"/>
      <c r="AB405" s="1317"/>
    </row>
    <row r="406" spans="1:28" ht="18" customHeight="1">
      <c r="A406" s="1"/>
      <c r="B406" s="1"/>
      <c r="C406" s="1"/>
      <c r="D406" s="1"/>
      <c r="E406" s="1"/>
      <c r="F406" s="1"/>
      <c r="G406" s="1"/>
      <c r="H406" s="131" t="s">
        <v>943</v>
      </c>
      <c r="I406" s="1"/>
      <c r="J406" s="1"/>
      <c r="K406" s="1"/>
      <c r="L406" s="131" t="s">
        <v>599</v>
      </c>
      <c r="M406" s="1"/>
      <c r="N406" s="131" t="s">
        <v>233</v>
      </c>
      <c r="O406" s="1"/>
      <c r="P406" s="132">
        <v>43461</v>
      </c>
      <c r="Q406" s="1"/>
      <c r="R406" s="132">
        <v>43373</v>
      </c>
      <c r="S406" s="1"/>
      <c r="T406" s="131" t="s">
        <v>482</v>
      </c>
      <c r="U406" s="1"/>
      <c r="V406" s="1316" t="s">
        <v>591</v>
      </c>
      <c r="W406" s="1317"/>
      <c r="X406" s="1317"/>
      <c r="Y406" s="1317"/>
      <c r="Z406" s="1317"/>
      <c r="AA406" s="1317"/>
      <c r="AB406" s="1317"/>
    </row>
    <row r="407" spans="1:28" ht="11.1" customHeight="1">
      <c r="A407" s="1"/>
      <c r="B407" s="1"/>
      <c r="C407" s="1184" t="s">
        <v>944</v>
      </c>
      <c r="D407" s="1185"/>
      <c r="E407" s="1185"/>
      <c r="F407" s="1185"/>
      <c r="G407" s="1185"/>
      <c r="H407" s="1185"/>
      <c r="I407" s="1185"/>
      <c r="J407" s="1185"/>
      <c r="K407" s="1185"/>
      <c r="L407" s="1185"/>
      <c r="M407" s="1185"/>
      <c r="N407" s="1185"/>
      <c r="O407" s="1185"/>
      <c r="P407" s="1185"/>
      <c r="Q407" s="1185"/>
      <c r="R407" s="1185"/>
      <c r="S407" s="1185"/>
      <c r="T407" s="1185"/>
      <c r="U407" s="1185"/>
      <c r="V407" s="1185"/>
      <c r="W407" s="1185"/>
      <c r="X407" s="1185"/>
      <c r="Y407" s="1185"/>
      <c r="Z407" s="1185"/>
      <c r="AA407" s="1185"/>
      <c r="AB407" s="1185"/>
    </row>
    <row r="408" spans="1:28" ht="12" customHeight="1">
      <c r="A408" s="1"/>
      <c r="B408" s="1"/>
      <c r="C408" s="1"/>
      <c r="D408" s="1"/>
      <c r="E408" s="1"/>
      <c r="F408" s="1084" t="s">
        <v>945</v>
      </c>
      <c r="G408" s="1085"/>
      <c r="H408" s="1085"/>
      <c r="I408" s="1085"/>
      <c r="J408" s="1085"/>
      <c r="K408" s="1085"/>
      <c r="L408" s="1085"/>
      <c r="M408" s="1085"/>
      <c r="N408" s="1085"/>
      <c r="O408" s="1085"/>
      <c r="P408" s="1085"/>
      <c r="Q408" s="1085"/>
      <c r="R408" s="1085"/>
      <c r="S408" s="1085"/>
      <c r="T408" s="1085"/>
      <c r="U408" s="1085"/>
      <c r="V408" s="1085"/>
      <c r="W408" s="1085"/>
      <c r="X408" s="1085"/>
      <c r="Y408" s="1085"/>
      <c r="Z408" s="1085"/>
      <c r="AA408" s="1085"/>
      <c r="AB408" s="1085"/>
    </row>
    <row r="409" spans="1:28" ht="18" customHeight="1">
      <c r="A409" s="1"/>
      <c r="B409" s="1"/>
      <c r="C409" s="1"/>
      <c r="D409" s="1"/>
      <c r="E409" s="1"/>
      <c r="F409" s="1"/>
      <c r="G409" s="1"/>
      <c r="H409" s="131" t="s">
        <v>946</v>
      </c>
      <c r="I409" s="1"/>
      <c r="J409" s="1"/>
      <c r="K409" s="1"/>
      <c r="L409" s="131" t="s">
        <v>599</v>
      </c>
      <c r="M409" s="1"/>
      <c r="N409" s="131" t="s">
        <v>562</v>
      </c>
      <c r="O409" s="1"/>
      <c r="P409" s="132">
        <v>43465</v>
      </c>
      <c r="Q409" s="1"/>
      <c r="R409" s="132">
        <v>43373</v>
      </c>
      <c r="S409" s="1"/>
      <c r="T409" s="131" t="s">
        <v>510</v>
      </c>
      <c r="U409" s="1"/>
      <c r="V409" s="1316" t="s">
        <v>591</v>
      </c>
      <c r="W409" s="1317"/>
      <c r="X409" s="1317"/>
      <c r="Y409" s="1317"/>
      <c r="Z409" s="1317"/>
      <c r="AA409" s="1317"/>
      <c r="AB409" s="1317"/>
    </row>
    <row r="410" spans="1:28" ht="18" customHeight="1">
      <c r="A410" s="1"/>
      <c r="B410" s="1"/>
      <c r="C410" s="1"/>
      <c r="D410" s="1"/>
      <c r="E410" s="1"/>
      <c r="F410" s="1"/>
      <c r="G410" s="1"/>
      <c r="H410" s="131" t="s">
        <v>946</v>
      </c>
      <c r="I410" s="1"/>
      <c r="J410" s="1"/>
      <c r="K410" s="1"/>
      <c r="L410" s="131" t="s">
        <v>599</v>
      </c>
      <c r="M410" s="1"/>
      <c r="N410" s="131" t="s">
        <v>562</v>
      </c>
      <c r="O410" s="1"/>
      <c r="P410" s="132">
        <v>43462</v>
      </c>
      <c r="Q410" s="1"/>
      <c r="R410" s="132">
        <v>43373</v>
      </c>
      <c r="S410" s="1"/>
      <c r="T410" s="131" t="s">
        <v>590</v>
      </c>
      <c r="U410" s="1"/>
      <c r="V410" s="1316" t="s">
        <v>591</v>
      </c>
      <c r="W410" s="1317"/>
      <c r="X410" s="1317"/>
      <c r="Y410" s="1317"/>
      <c r="Z410" s="1317"/>
      <c r="AA410" s="1317"/>
      <c r="AB410" s="1317"/>
    </row>
    <row r="411" spans="1:28" ht="12" customHeight="1">
      <c r="A411" s="1"/>
      <c r="B411" s="1"/>
      <c r="C411" s="1"/>
      <c r="D411" s="1"/>
      <c r="E411" s="1"/>
      <c r="F411" s="1084" t="s">
        <v>947</v>
      </c>
      <c r="G411" s="1085"/>
      <c r="H411" s="1085"/>
      <c r="I411" s="1085"/>
      <c r="J411" s="1085"/>
      <c r="K411" s="1085"/>
      <c r="L411" s="1085"/>
      <c r="M411" s="1085"/>
      <c r="N411" s="1085"/>
      <c r="O411" s="1085"/>
      <c r="P411" s="1085"/>
      <c r="Q411" s="1085"/>
      <c r="R411" s="1085"/>
      <c r="S411" s="1085"/>
      <c r="T411" s="1085"/>
      <c r="U411" s="1085"/>
      <c r="V411" s="1085"/>
      <c r="W411" s="1085"/>
      <c r="X411" s="1085"/>
      <c r="Y411" s="1085"/>
      <c r="Z411" s="1085"/>
      <c r="AA411" s="1085"/>
      <c r="AB411" s="1085"/>
    </row>
    <row r="412" spans="1:28" ht="18" customHeight="1">
      <c r="A412" s="1"/>
      <c r="B412" s="1"/>
      <c r="C412" s="1"/>
      <c r="D412" s="1"/>
      <c r="E412" s="1"/>
      <c r="F412" s="1"/>
      <c r="G412" s="1"/>
      <c r="H412" s="131" t="s">
        <v>948</v>
      </c>
      <c r="I412" s="1"/>
      <c r="J412" s="1"/>
      <c r="K412" s="1"/>
      <c r="L412" s="131" t="s">
        <v>599</v>
      </c>
      <c r="M412" s="1"/>
      <c r="N412" s="131" t="s">
        <v>562</v>
      </c>
      <c r="O412" s="1"/>
      <c r="P412" s="132">
        <v>43465</v>
      </c>
      <c r="Q412" s="1"/>
      <c r="R412" s="132">
        <v>43373</v>
      </c>
      <c r="S412" s="1"/>
      <c r="T412" s="131" t="s">
        <v>510</v>
      </c>
      <c r="U412" s="1"/>
      <c r="V412" s="1316" t="s">
        <v>591</v>
      </c>
      <c r="W412" s="1317"/>
      <c r="X412" s="1317"/>
      <c r="Y412" s="1317"/>
      <c r="Z412" s="1317"/>
      <c r="AA412" s="1317"/>
      <c r="AB412" s="1317"/>
    </row>
    <row r="413" spans="1:28" ht="18" customHeight="1">
      <c r="A413" s="1"/>
      <c r="B413" s="1"/>
      <c r="C413" s="1"/>
      <c r="D413" s="1"/>
      <c r="E413" s="1"/>
      <c r="F413" s="1"/>
      <c r="G413" s="1"/>
      <c r="H413" s="131" t="s">
        <v>949</v>
      </c>
      <c r="I413" s="1"/>
      <c r="J413" s="1"/>
      <c r="K413" s="1"/>
      <c r="L413" s="131" t="s">
        <v>599</v>
      </c>
      <c r="M413" s="1"/>
      <c r="N413" s="131" t="s">
        <v>562</v>
      </c>
      <c r="O413" s="1"/>
      <c r="P413" s="132">
        <v>43465</v>
      </c>
      <c r="Q413" s="1"/>
      <c r="R413" s="132">
        <v>43373</v>
      </c>
      <c r="S413" s="1"/>
      <c r="T413" s="131" t="s">
        <v>510</v>
      </c>
      <c r="U413" s="1"/>
      <c r="V413" s="1316" t="s">
        <v>591</v>
      </c>
      <c r="W413" s="1317"/>
      <c r="X413" s="1317"/>
      <c r="Y413" s="1317"/>
      <c r="Z413" s="1317"/>
      <c r="AA413" s="1317"/>
      <c r="AB413" s="1317"/>
    </row>
    <row r="414" spans="1:28" ht="18" customHeight="1">
      <c r="A414" s="1"/>
      <c r="B414" s="1"/>
      <c r="C414" s="1"/>
      <c r="D414" s="1"/>
      <c r="E414" s="1"/>
      <c r="F414" s="1"/>
      <c r="G414" s="1"/>
      <c r="H414" s="131" t="s">
        <v>950</v>
      </c>
      <c r="I414" s="1"/>
      <c r="J414" s="1"/>
      <c r="K414" s="1"/>
      <c r="L414" s="131" t="s">
        <v>599</v>
      </c>
      <c r="M414" s="1"/>
      <c r="N414" s="131" t="s">
        <v>562</v>
      </c>
      <c r="O414" s="1"/>
      <c r="P414" s="132">
        <v>43465</v>
      </c>
      <c r="Q414" s="1"/>
      <c r="R414" s="132">
        <v>43373</v>
      </c>
      <c r="S414" s="1"/>
      <c r="T414" s="131" t="s">
        <v>510</v>
      </c>
      <c r="U414" s="1"/>
      <c r="V414" s="1316" t="s">
        <v>591</v>
      </c>
      <c r="W414" s="1317"/>
      <c r="X414" s="1317"/>
      <c r="Y414" s="1317"/>
      <c r="Z414" s="1317"/>
      <c r="AA414" s="1317"/>
      <c r="AB414" s="1317"/>
    </row>
    <row r="415" spans="1:28" ht="18" customHeight="1">
      <c r="A415" s="1"/>
      <c r="B415" s="1"/>
      <c r="C415" s="1"/>
      <c r="D415" s="1"/>
      <c r="E415" s="1"/>
      <c r="F415" s="1"/>
      <c r="G415" s="1"/>
      <c r="H415" s="131" t="s">
        <v>948</v>
      </c>
      <c r="I415" s="1"/>
      <c r="J415" s="1"/>
      <c r="K415" s="1"/>
      <c r="L415" s="131" t="s">
        <v>599</v>
      </c>
      <c r="M415" s="1"/>
      <c r="N415" s="131" t="s">
        <v>562</v>
      </c>
      <c r="O415" s="1"/>
      <c r="P415" s="132">
        <v>43462</v>
      </c>
      <c r="Q415" s="1"/>
      <c r="R415" s="132">
        <v>43373</v>
      </c>
      <c r="S415" s="1"/>
      <c r="T415" s="131" t="s">
        <v>590</v>
      </c>
      <c r="U415" s="1"/>
      <c r="V415" s="1316" t="s">
        <v>591</v>
      </c>
      <c r="W415" s="1317"/>
      <c r="X415" s="1317"/>
      <c r="Y415" s="1317"/>
      <c r="Z415" s="1317"/>
      <c r="AA415" s="1317"/>
      <c r="AB415" s="1317"/>
    </row>
    <row r="416" spans="1:28" ht="18" customHeight="1">
      <c r="A416" s="1"/>
      <c r="B416" s="1"/>
      <c r="C416" s="1"/>
      <c r="D416" s="1"/>
      <c r="E416" s="1"/>
      <c r="F416" s="1"/>
      <c r="G416" s="1"/>
      <c r="H416" s="131" t="s">
        <v>949</v>
      </c>
      <c r="I416" s="1"/>
      <c r="J416" s="1"/>
      <c r="K416" s="1"/>
      <c r="L416" s="131" t="s">
        <v>599</v>
      </c>
      <c r="M416" s="1"/>
      <c r="N416" s="131" t="s">
        <v>562</v>
      </c>
      <c r="O416" s="1"/>
      <c r="P416" s="132">
        <v>43462</v>
      </c>
      <c r="Q416" s="1"/>
      <c r="R416" s="132">
        <v>43373</v>
      </c>
      <c r="S416" s="1"/>
      <c r="T416" s="131" t="s">
        <v>590</v>
      </c>
      <c r="U416" s="1"/>
      <c r="V416" s="1316" t="s">
        <v>591</v>
      </c>
      <c r="W416" s="1317"/>
      <c r="X416" s="1317"/>
      <c r="Y416" s="1317"/>
      <c r="Z416" s="1317"/>
      <c r="AA416" s="1317"/>
      <c r="AB416" s="1317"/>
    </row>
    <row r="417" spans="1:28" ht="18" customHeight="1">
      <c r="A417" s="1"/>
      <c r="B417" s="1"/>
      <c r="C417" s="1"/>
      <c r="D417" s="1"/>
      <c r="E417" s="1"/>
      <c r="F417" s="1"/>
      <c r="G417" s="1"/>
      <c r="H417" s="131" t="s">
        <v>950</v>
      </c>
      <c r="I417" s="1"/>
      <c r="J417" s="1"/>
      <c r="K417" s="1"/>
      <c r="L417" s="131" t="s">
        <v>599</v>
      </c>
      <c r="M417" s="1"/>
      <c r="N417" s="131" t="s">
        <v>562</v>
      </c>
      <c r="O417" s="1"/>
      <c r="P417" s="132">
        <v>43462</v>
      </c>
      <c r="Q417" s="1"/>
      <c r="R417" s="132">
        <v>43373</v>
      </c>
      <c r="S417" s="1"/>
      <c r="T417" s="131" t="s">
        <v>590</v>
      </c>
      <c r="U417" s="1"/>
      <c r="V417" s="1316" t="s">
        <v>591</v>
      </c>
      <c r="W417" s="1317"/>
      <c r="X417" s="1317"/>
      <c r="Y417" s="1317"/>
      <c r="Z417" s="1317"/>
      <c r="AA417" s="1317"/>
      <c r="AB417" s="1317"/>
    </row>
    <row r="418" spans="1:28" ht="11.1" customHeight="1">
      <c r="A418" s="1"/>
      <c r="B418" s="1"/>
      <c r="C418" s="1184" t="s">
        <v>951</v>
      </c>
      <c r="D418" s="1185"/>
      <c r="E418" s="1185"/>
      <c r="F418" s="1185"/>
      <c r="G418" s="1185"/>
      <c r="H418" s="1185"/>
      <c r="I418" s="1185"/>
      <c r="J418" s="1185"/>
      <c r="K418" s="1185"/>
      <c r="L418" s="1185"/>
      <c r="M418" s="1185"/>
      <c r="N418" s="1185"/>
      <c r="O418" s="1185"/>
      <c r="P418" s="1185"/>
      <c r="Q418" s="1185"/>
      <c r="R418" s="1185"/>
      <c r="S418" s="1185"/>
      <c r="T418" s="1185"/>
      <c r="U418" s="1185"/>
      <c r="V418" s="1185"/>
      <c r="W418" s="1185"/>
      <c r="X418" s="1185"/>
      <c r="Y418" s="1185"/>
      <c r="Z418" s="1185"/>
      <c r="AA418" s="1185"/>
      <c r="AB418" s="1185"/>
    </row>
    <row r="419" spans="1:28" ht="12" customHeight="1">
      <c r="A419" s="1"/>
      <c r="B419" s="1"/>
      <c r="C419" s="1"/>
      <c r="D419" s="1"/>
      <c r="E419" s="1"/>
      <c r="F419" s="1084" t="s">
        <v>952</v>
      </c>
      <c r="G419" s="1085"/>
      <c r="H419" s="1085"/>
      <c r="I419" s="1085"/>
      <c r="J419" s="1085"/>
      <c r="K419" s="1085"/>
      <c r="L419" s="1085"/>
      <c r="M419" s="1085"/>
      <c r="N419" s="1085"/>
      <c r="O419" s="1085"/>
      <c r="P419" s="1085"/>
      <c r="Q419" s="1085"/>
      <c r="R419" s="1085"/>
      <c r="S419" s="1085"/>
      <c r="T419" s="1085"/>
      <c r="U419" s="1085"/>
      <c r="V419" s="1085"/>
      <c r="W419" s="1085"/>
      <c r="X419" s="1085"/>
      <c r="Y419" s="1085"/>
      <c r="Z419" s="1085"/>
      <c r="AA419" s="1085"/>
      <c r="AB419" s="1085"/>
    </row>
    <row r="420" spans="1:28" ht="18" customHeight="1">
      <c r="A420" s="1"/>
      <c r="B420" s="1"/>
      <c r="C420" s="1"/>
      <c r="D420" s="1"/>
      <c r="E420" s="1"/>
      <c r="F420" s="1"/>
      <c r="G420" s="1"/>
      <c r="H420" s="131" t="s">
        <v>953</v>
      </c>
      <c r="I420" s="1"/>
      <c r="J420" s="1"/>
      <c r="K420" s="1"/>
      <c r="L420" s="131" t="s">
        <v>729</v>
      </c>
      <c r="M420" s="1"/>
      <c r="N420" s="131" t="s">
        <v>233</v>
      </c>
      <c r="O420" s="1"/>
      <c r="P420" s="132">
        <v>43461</v>
      </c>
      <c r="Q420" s="1"/>
      <c r="R420" s="132">
        <v>43373</v>
      </c>
      <c r="S420" s="1"/>
      <c r="T420" s="131" t="s">
        <v>482</v>
      </c>
      <c r="U420" s="1"/>
      <c r="V420" s="1316" t="s">
        <v>591</v>
      </c>
      <c r="W420" s="1317"/>
      <c r="X420" s="1317"/>
      <c r="Y420" s="1317"/>
      <c r="Z420" s="1317"/>
      <c r="AA420" s="1317"/>
      <c r="AB420" s="1317"/>
    </row>
    <row r="421" spans="1:28" ht="11.1" customHeight="1">
      <c r="A421" s="1"/>
      <c r="B421" s="1"/>
      <c r="C421" s="1184" t="s">
        <v>954</v>
      </c>
      <c r="D421" s="1185"/>
      <c r="E421" s="1185"/>
      <c r="F421" s="1185"/>
      <c r="G421" s="1185"/>
      <c r="H421" s="1185"/>
      <c r="I421" s="1185"/>
      <c r="J421" s="1185"/>
      <c r="K421" s="1185"/>
      <c r="L421" s="1185"/>
      <c r="M421" s="1185"/>
      <c r="N421" s="1185"/>
      <c r="O421" s="1185"/>
      <c r="P421" s="1185"/>
      <c r="Q421" s="1185"/>
      <c r="R421" s="1185"/>
      <c r="S421" s="1185"/>
      <c r="T421" s="1185"/>
      <c r="U421" s="1185"/>
      <c r="V421" s="1185"/>
      <c r="W421" s="1185"/>
      <c r="X421" s="1185"/>
      <c r="Y421" s="1185"/>
      <c r="Z421" s="1185"/>
      <c r="AA421" s="1185"/>
      <c r="AB421" s="1185"/>
    </row>
    <row r="422" spans="1:28" ht="12" customHeight="1">
      <c r="A422" s="1"/>
      <c r="B422" s="1"/>
      <c r="C422" s="1"/>
      <c r="D422" s="1"/>
      <c r="E422" s="1"/>
      <c r="F422" s="1084" t="s">
        <v>955</v>
      </c>
      <c r="G422" s="1085"/>
      <c r="H422" s="1085"/>
      <c r="I422" s="1085"/>
      <c r="J422" s="1085"/>
      <c r="K422" s="1085"/>
      <c r="L422" s="1085"/>
      <c r="M422" s="1085"/>
      <c r="N422" s="1085"/>
      <c r="O422" s="1085"/>
      <c r="P422" s="1085"/>
      <c r="Q422" s="1085"/>
      <c r="R422" s="1085"/>
      <c r="S422" s="1085"/>
      <c r="T422" s="1085"/>
      <c r="U422" s="1085"/>
      <c r="V422" s="1085"/>
      <c r="W422" s="1085"/>
      <c r="X422" s="1085"/>
      <c r="Y422" s="1085"/>
      <c r="Z422" s="1085"/>
      <c r="AA422" s="1085"/>
      <c r="AB422" s="1085"/>
    </row>
    <row r="423" spans="1:28" ht="18" customHeight="1">
      <c r="A423" s="1"/>
      <c r="B423" s="1"/>
      <c r="C423" s="1"/>
      <c r="D423" s="1"/>
      <c r="E423" s="1"/>
      <c r="F423" s="1"/>
      <c r="G423" s="1"/>
      <c r="H423" s="131" t="s">
        <v>956</v>
      </c>
      <c r="I423" s="1"/>
      <c r="J423" s="1"/>
      <c r="K423" s="1"/>
      <c r="L423" s="131" t="s">
        <v>729</v>
      </c>
      <c r="M423" s="1"/>
      <c r="N423" s="131" t="s">
        <v>233</v>
      </c>
      <c r="O423" s="1"/>
      <c r="P423" s="132">
        <v>43461</v>
      </c>
      <c r="Q423" s="1"/>
      <c r="R423" s="132">
        <v>43373</v>
      </c>
      <c r="S423" s="1"/>
      <c r="T423" s="131" t="s">
        <v>482</v>
      </c>
      <c r="U423" s="1"/>
      <c r="V423" s="1316" t="s">
        <v>591</v>
      </c>
      <c r="W423" s="1317"/>
      <c r="X423" s="1317"/>
      <c r="Y423" s="1317"/>
      <c r="Z423" s="1317"/>
      <c r="AA423" s="1317"/>
      <c r="AB423" s="1317"/>
    </row>
    <row r="424" spans="1:28" ht="18" customHeight="1">
      <c r="A424" s="1"/>
      <c r="B424" s="1"/>
      <c r="C424" s="1"/>
      <c r="D424" s="1"/>
      <c r="E424" s="1"/>
      <c r="F424" s="1"/>
      <c r="G424" s="1"/>
      <c r="H424" s="131" t="s">
        <v>957</v>
      </c>
      <c r="I424" s="1"/>
      <c r="J424" s="1"/>
      <c r="K424" s="1"/>
      <c r="L424" s="131" t="s">
        <v>729</v>
      </c>
      <c r="M424" s="1"/>
      <c r="N424" s="131" t="s">
        <v>233</v>
      </c>
      <c r="O424" s="1"/>
      <c r="P424" s="132">
        <v>43461</v>
      </c>
      <c r="Q424" s="1"/>
      <c r="R424" s="132">
        <v>43373</v>
      </c>
      <c r="S424" s="1"/>
      <c r="T424" s="131" t="s">
        <v>482</v>
      </c>
      <c r="U424" s="1"/>
      <c r="V424" s="1316" t="s">
        <v>591</v>
      </c>
      <c r="W424" s="1317"/>
      <c r="X424" s="1317"/>
      <c r="Y424" s="1317"/>
      <c r="Z424" s="1317"/>
      <c r="AA424" s="1317"/>
      <c r="AB424" s="1317"/>
    </row>
    <row r="425" spans="1:28" ht="18" customHeight="1">
      <c r="A425" s="1"/>
      <c r="B425" s="1"/>
      <c r="C425" s="1"/>
      <c r="D425" s="1"/>
      <c r="E425" s="1"/>
      <c r="F425" s="1"/>
      <c r="G425" s="1"/>
      <c r="H425" s="131" t="s">
        <v>958</v>
      </c>
      <c r="I425" s="1"/>
      <c r="J425" s="1"/>
      <c r="K425" s="1"/>
      <c r="L425" s="131" t="s">
        <v>729</v>
      </c>
      <c r="M425" s="1"/>
      <c r="N425" s="131" t="s">
        <v>233</v>
      </c>
      <c r="O425" s="1"/>
      <c r="P425" s="132">
        <v>43461</v>
      </c>
      <c r="Q425" s="1"/>
      <c r="R425" s="132">
        <v>43373</v>
      </c>
      <c r="S425" s="1"/>
      <c r="T425" s="131" t="s">
        <v>482</v>
      </c>
      <c r="U425" s="1"/>
      <c r="V425" s="1316" t="s">
        <v>591</v>
      </c>
      <c r="W425" s="1317"/>
      <c r="X425" s="1317"/>
      <c r="Y425" s="1317"/>
      <c r="Z425" s="1317"/>
      <c r="AA425" s="1317"/>
      <c r="AB425" s="1317"/>
    </row>
    <row r="426" spans="1:28" ht="12" customHeight="1">
      <c r="A426" s="1"/>
      <c r="B426" s="1"/>
      <c r="C426" s="1"/>
      <c r="D426" s="1"/>
      <c r="E426" s="1"/>
      <c r="F426" s="1084" t="s">
        <v>959</v>
      </c>
      <c r="G426" s="1085"/>
      <c r="H426" s="1085"/>
      <c r="I426" s="1085"/>
      <c r="J426" s="1085"/>
      <c r="K426" s="1085"/>
      <c r="L426" s="1085"/>
      <c r="M426" s="1085"/>
      <c r="N426" s="1085"/>
      <c r="O426" s="1085"/>
      <c r="P426" s="1085"/>
      <c r="Q426" s="1085"/>
      <c r="R426" s="1085"/>
      <c r="S426" s="1085"/>
      <c r="T426" s="1085"/>
      <c r="U426" s="1085"/>
      <c r="V426" s="1085"/>
      <c r="W426" s="1085"/>
      <c r="X426" s="1085"/>
      <c r="Y426" s="1085"/>
      <c r="Z426" s="1085"/>
      <c r="AA426" s="1085"/>
      <c r="AB426" s="1085"/>
    </row>
    <row r="427" spans="1:28" ht="18" customHeight="1">
      <c r="A427" s="1"/>
      <c r="B427" s="1"/>
      <c r="C427" s="1"/>
      <c r="D427" s="1"/>
      <c r="E427" s="1"/>
      <c r="F427" s="1"/>
      <c r="G427" s="1"/>
      <c r="H427" s="131" t="s">
        <v>960</v>
      </c>
      <c r="I427" s="1"/>
      <c r="J427" s="1"/>
      <c r="K427" s="1"/>
      <c r="L427" s="131" t="s">
        <v>729</v>
      </c>
      <c r="M427" s="1"/>
      <c r="N427" s="131" t="s">
        <v>233</v>
      </c>
      <c r="O427" s="1"/>
      <c r="P427" s="132">
        <v>43461</v>
      </c>
      <c r="Q427" s="1"/>
      <c r="R427" s="132">
        <v>43373</v>
      </c>
      <c r="S427" s="1"/>
      <c r="T427" s="131" t="s">
        <v>482</v>
      </c>
      <c r="U427" s="1"/>
      <c r="V427" s="1316" t="s">
        <v>591</v>
      </c>
      <c r="W427" s="1317"/>
      <c r="X427" s="1317"/>
      <c r="Y427" s="1317"/>
      <c r="Z427" s="1317"/>
      <c r="AA427" s="1317"/>
      <c r="AB427" s="1317"/>
    </row>
    <row r="428" spans="1:28" ht="18" customHeight="1">
      <c r="A428" s="1"/>
      <c r="B428" s="1"/>
      <c r="C428" s="1"/>
      <c r="D428" s="1"/>
      <c r="E428" s="1"/>
      <c r="F428" s="1"/>
      <c r="G428" s="1"/>
      <c r="H428" s="131" t="s">
        <v>961</v>
      </c>
      <c r="I428" s="1"/>
      <c r="J428" s="1"/>
      <c r="K428" s="1"/>
      <c r="L428" s="131" t="s">
        <v>729</v>
      </c>
      <c r="M428" s="1"/>
      <c r="N428" s="131" t="s">
        <v>233</v>
      </c>
      <c r="O428" s="1"/>
      <c r="P428" s="132">
        <v>43461</v>
      </c>
      <c r="Q428" s="1"/>
      <c r="R428" s="132">
        <v>43373</v>
      </c>
      <c r="S428" s="1"/>
      <c r="T428" s="131" t="s">
        <v>482</v>
      </c>
      <c r="U428" s="1"/>
      <c r="V428" s="1316" t="s">
        <v>591</v>
      </c>
      <c r="W428" s="1317"/>
      <c r="X428" s="1317"/>
      <c r="Y428" s="1317"/>
      <c r="Z428" s="1317"/>
      <c r="AA428" s="1317"/>
      <c r="AB428" s="1317"/>
    </row>
    <row r="429" spans="1:28" ht="18" customHeight="1">
      <c r="A429" s="1"/>
      <c r="B429" s="1"/>
      <c r="C429" s="1"/>
      <c r="D429" s="1"/>
      <c r="E429" s="1"/>
      <c r="F429" s="1"/>
      <c r="G429" s="1"/>
      <c r="H429" s="131" t="s">
        <v>962</v>
      </c>
      <c r="I429" s="1"/>
      <c r="J429" s="1"/>
      <c r="K429" s="1"/>
      <c r="L429" s="131" t="s">
        <v>729</v>
      </c>
      <c r="M429" s="1"/>
      <c r="N429" s="131" t="s">
        <v>233</v>
      </c>
      <c r="O429" s="1"/>
      <c r="P429" s="132">
        <v>43461</v>
      </c>
      <c r="Q429" s="1"/>
      <c r="R429" s="132">
        <v>43373</v>
      </c>
      <c r="S429" s="1"/>
      <c r="T429" s="131" t="s">
        <v>482</v>
      </c>
      <c r="U429" s="1"/>
      <c r="V429" s="1316" t="s">
        <v>591</v>
      </c>
      <c r="W429" s="1317"/>
      <c r="X429" s="1317"/>
      <c r="Y429" s="1317"/>
      <c r="Z429" s="1317"/>
      <c r="AA429" s="1317"/>
      <c r="AB429" s="1317"/>
    </row>
    <row r="430" spans="1:28" ht="18" customHeight="1">
      <c r="A430" s="1"/>
      <c r="B430" s="1"/>
      <c r="C430" s="1"/>
      <c r="D430" s="1"/>
      <c r="E430" s="1"/>
      <c r="F430" s="1"/>
      <c r="G430" s="1"/>
      <c r="H430" s="131" t="s">
        <v>963</v>
      </c>
      <c r="I430" s="1"/>
      <c r="J430" s="1"/>
      <c r="K430" s="1"/>
      <c r="L430" s="131" t="s">
        <v>729</v>
      </c>
      <c r="M430" s="1"/>
      <c r="N430" s="131" t="s">
        <v>233</v>
      </c>
      <c r="O430" s="1"/>
      <c r="P430" s="132">
        <v>43461</v>
      </c>
      <c r="Q430" s="1"/>
      <c r="R430" s="132">
        <v>43373</v>
      </c>
      <c r="S430" s="1"/>
      <c r="T430" s="131" t="s">
        <v>482</v>
      </c>
      <c r="U430" s="1"/>
      <c r="V430" s="1316" t="s">
        <v>591</v>
      </c>
      <c r="W430" s="1317"/>
      <c r="X430" s="1317"/>
      <c r="Y430" s="1317"/>
      <c r="Z430" s="1317"/>
      <c r="AA430" s="1317"/>
      <c r="AB430" s="1317"/>
    </row>
    <row r="431" spans="1:28" ht="11.1" customHeight="1">
      <c r="A431" s="1"/>
      <c r="B431" s="1"/>
      <c r="C431" s="1184" t="s">
        <v>964</v>
      </c>
      <c r="D431" s="1185"/>
      <c r="E431" s="1185"/>
      <c r="F431" s="1185"/>
      <c r="G431" s="1185"/>
      <c r="H431" s="1185"/>
      <c r="I431" s="1185"/>
      <c r="J431" s="1185"/>
      <c r="K431" s="1185"/>
      <c r="L431" s="1185"/>
      <c r="M431" s="1185"/>
      <c r="N431" s="1185"/>
      <c r="O431" s="1185"/>
      <c r="P431" s="1185"/>
      <c r="Q431" s="1185"/>
      <c r="R431" s="1185"/>
      <c r="S431" s="1185"/>
      <c r="T431" s="1185"/>
      <c r="U431" s="1185"/>
      <c r="V431" s="1185"/>
      <c r="W431" s="1185"/>
      <c r="X431" s="1185"/>
      <c r="Y431" s="1185"/>
      <c r="Z431" s="1185"/>
      <c r="AA431" s="1185"/>
      <c r="AB431" s="1185"/>
    </row>
    <row r="432" spans="1:28" ht="12" customHeight="1">
      <c r="A432" s="1"/>
      <c r="B432" s="1"/>
      <c r="C432" s="1"/>
      <c r="D432" s="1"/>
      <c r="E432" s="1"/>
      <c r="F432" s="1084" t="s">
        <v>965</v>
      </c>
      <c r="G432" s="1085"/>
      <c r="H432" s="1085"/>
      <c r="I432" s="1085"/>
      <c r="J432" s="1085"/>
      <c r="K432" s="1085"/>
      <c r="L432" s="1085"/>
      <c r="M432" s="1085"/>
      <c r="N432" s="1085"/>
      <c r="O432" s="1085"/>
      <c r="P432" s="1085"/>
      <c r="Q432" s="1085"/>
      <c r="R432" s="1085"/>
      <c r="S432" s="1085"/>
      <c r="T432" s="1085"/>
      <c r="U432" s="1085"/>
      <c r="V432" s="1085"/>
      <c r="W432" s="1085"/>
      <c r="X432" s="1085"/>
      <c r="Y432" s="1085"/>
      <c r="Z432" s="1085"/>
      <c r="AA432" s="1085"/>
      <c r="AB432" s="1085"/>
    </row>
    <row r="433" spans="1:28" ht="18" customHeight="1">
      <c r="A433" s="1"/>
      <c r="B433" s="1"/>
      <c r="C433" s="1"/>
      <c r="D433" s="1"/>
      <c r="E433" s="1"/>
      <c r="F433" s="1"/>
      <c r="G433" s="1"/>
      <c r="H433" s="131" t="s">
        <v>966</v>
      </c>
      <c r="I433" s="1"/>
      <c r="J433" s="1"/>
      <c r="K433" s="1"/>
      <c r="L433" s="131" t="s">
        <v>729</v>
      </c>
      <c r="M433" s="1"/>
      <c r="N433" s="131" t="s">
        <v>562</v>
      </c>
      <c r="O433" s="1"/>
      <c r="P433" s="132">
        <v>43461</v>
      </c>
      <c r="Q433" s="1"/>
      <c r="R433" s="132">
        <v>43373</v>
      </c>
      <c r="S433" s="1"/>
      <c r="T433" s="131" t="s">
        <v>482</v>
      </c>
      <c r="U433" s="1"/>
      <c r="V433" s="1316" t="s">
        <v>591</v>
      </c>
      <c r="W433" s="1317"/>
      <c r="X433" s="1317"/>
      <c r="Y433" s="1317"/>
      <c r="Z433" s="1317"/>
      <c r="AA433" s="1317"/>
      <c r="AB433" s="1317"/>
    </row>
    <row r="434" spans="1:28" ht="18" customHeight="1">
      <c r="A434" s="1"/>
      <c r="B434" s="1"/>
      <c r="C434" s="1"/>
      <c r="D434" s="1"/>
      <c r="E434" s="1"/>
      <c r="F434" s="1"/>
      <c r="G434" s="1"/>
      <c r="H434" s="131" t="s">
        <v>967</v>
      </c>
      <c r="I434" s="1"/>
      <c r="J434" s="1"/>
      <c r="K434" s="1"/>
      <c r="L434" s="131" t="s">
        <v>729</v>
      </c>
      <c r="M434" s="1"/>
      <c r="N434" s="131" t="s">
        <v>562</v>
      </c>
      <c r="O434" s="1"/>
      <c r="P434" s="132">
        <v>43461</v>
      </c>
      <c r="Q434" s="1"/>
      <c r="R434" s="132">
        <v>43373</v>
      </c>
      <c r="S434" s="1"/>
      <c r="T434" s="131" t="s">
        <v>482</v>
      </c>
      <c r="U434" s="1"/>
      <c r="V434" s="1316" t="s">
        <v>591</v>
      </c>
      <c r="W434" s="1317"/>
      <c r="X434" s="1317"/>
      <c r="Y434" s="1317"/>
      <c r="Z434" s="1317"/>
      <c r="AA434" s="1317"/>
      <c r="AB434" s="1317"/>
    </row>
    <row r="435" spans="1:28" ht="18" customHeight="1">
      <c r="A435" s="1"/>
      <c r="B435" s="1"/>
      <c r="C435" s="1"/>
      <c r="D435" s="1"/>
      <c r="E435" s="1"/>
      <c r="F435" s="1"/>
      <c r="G435" s="1"/>
      <c r="H435" s="131" t="s">
        <v>968</v>
      </c>
      <c r="I435" s="1"/>
      <c r="J435" s="1"/>
      <c r="K435" s="1"/>
      <c r="L435" s="131" t="s">
        <v>729</v>
      </c>
      <c r="M435" s="1"/>
      <c r="N435" s="131" t="s">
        <v>562</v>
      </c>
      <c r="O435" s="1"/>
      <c r="P435" s="132">
        <v>43461</v>
      </c>
      <c r="Q435" s="1"/>
      <c r="R435" s="132">
        <v>43373</v>
      </c>
      <c r="S435" s="1"/>
      <c r="T435" s="131" t="s">
        <v>482</v>
      </c>
      <c r="U435" s="1"/>
      <c r="V435" s="1316" t="s">
        <v>591</v>
      </c>
      <c r="W435" s="1317"/>
      <c r="X435" s="1317"/>
      <c r="Y435" s="1317"/>
      <c r="Z435" s="1317"/>
      <c r="AA435" s="1317"/>
      <c r="AB435" s="1317"/>
    </row>
    <row r="436" spans="1:28" ht="11.1" customHeight="1">
      <c r="A436" s="1"/>
      <c r="B436" s="1"/>
      <c r="C436" s="1184" t="s">
        <v>701</v>
      </c>
      <c r="D436" s="1185"/>
      <c r="E436" s="1185"/>
      <c r="F436" s="1185"/>
      <c r="G436" s="1185"/>
      <c r="H436" s="1185"/>
      <c r="I436" s="1185"/>
      <c r="J436" s="1185"/>
      <c r="K436" s="1185"/>
      <c r="L436" s="1185"/>
      <c r="M436" s="1185"/>
      <c r="N436" s="1185"/>
      <c r="O436" s="1185"/>
      <c r="P436" s="1185"/>
      <c r="Q436" s="1185"/>
      <c r="R436" s="1185"/>
      <c r="S436" s="1185"/>
      <c r="T436" s="1185"/>
      <c r="U436" s="1185"/>
      <c r="V436" s="1185"/>
      <c r="W436" s="1185"/>
      <c r="X436" s="1185"/>
      <c r="Y436" s="1185"/>
      <c r="Z436" s="1185"/>
      <c r="AA436" s="1185"/>
      <c r="AB436" s="1185"/>
    </row>
    <row r="437" spans="1:28" ht="12" customHeight="1">
      <c r="A437" s="1"/>
      <c r="B437" s="1"/>
      <c r="C437" s="1"/>
      <c r="D437" s="1"/>
      <c r="E437" s="1"/>
      <c r="F437" s="1084" t="s">
        <v>969</v>
      </c>
      <c r="G437" s="1085"/>
      <c r="H437" s="1085"/>
      <c r="I437" s="1085"/>
      <c r="J437" s="1085"/>
      <c r="K437" s="1085"/>
      <c r="L437" s="1085"/>
      <c r="M437" s="1085"/>
      <c r="N437" s="1085"/>
      <c r="O437" s="1085"/>
      <c r="P437" s="1085"/>
      <c r="Q437" s="1085"/>
      <c r="R437" s="1085"/>
      <c r="S437" s="1085"/>
      <c r="T437" s="1085"/>
      <c r="U437" s="1085"/>
      <c r="V437" s="1085"/>
      <c r="W437" s="1085"/>
      <c r="X437" s="1085"/>
      <c r="Y437" s="1085"/>
      <c r="Z437" s="1085"/>
      <c r="AA437" s="1085"/>
      <c r="AB437" s="1085"/>
    </row>
    <row r="438" spans="1:28" ht="18" customHeight="1">
      <c r="A438" s="1"/>
      <c r="B438" s="1"/>
      <c r="C438" s="1"/>
      <c r="D438" s="1"/>
      <c r="E438" s="1"/>
      <c r="F438" s="1"/>
      <c r="G438" s="1"/>
      <c r="H438" s="131" t="s">
        <v>970</v>
      </c>
      <c r="I438" s="1"/>
      <c r="J438" s="1"/>
      <c r="K438" s="1"/>
      <c r="L438" s="131" t="s">
        <v>621</v>
      </c>
      <c r="M438" s="1"/>
      <c r="N438" s="131" t="s">
        <v>971</v>
      </c>
      <c r="O438" s="1"/>
      <c r="P438" s="132">
        <v>43465</v>
      </c>
      <c r="Q438" s="1"/>
      <c r="R438" s="132">
        <v>43373</v>
      </c>
      <c r="S438" s="1"/>
      <c r="T438" s="131" t="s">
        <v>482</v>
      </c>
      <c r="U438" s="1"/>
      <c r="V438" s="1316" t="s">
        <v>591</v>
      </c>
      <c r="W438" s="1317"/>
      <c r="X438" s="1317"/>
      <c r="Y438" s="1317"/>
      <c r="Z438" s="1317"/>
      <c r="AA438" s="1317"/>
      <c r="AB438" s="1317"/>
    </row>
    <row r="439" spans="1:28" ht="12" customHeight="1">
      <c r="A439" s="1"/>
      <c r="B439" s="1"/>
      <c r="C439" s="1"/>
      <c r="D439" s="1"/>
      <c r="E439" s="1"/>
      <c r="F439" s="1084" t="s">
        <v>972</v>
      </c>
      <c r="G439" s="1085"/>
      <c r="H439" s="1085"/>
      <c r="I439" s="1085"/>
      <c r="J439" s="1085"/>
      <c r="K439" s="1085"/>
      <c r="L439" s="1085"/>
      <c r="M439" s="1085"/>
      <c r="N439" s="1085"/>
      <c r="O439" s="1085"/>
      <c r="P439" s="1085"/>
      <c r="Q439" s="1085"/>
      <c r="R439" s="1085"/>
      <c r="S439" s="1085"/>
      <c r="T439" s="1085"/>
      <c r="U439" s="1085"/>
      <c r="V439" s="1085"/>
      <c r="W439" s="1085"/>
      <c r="X439" s="1085"/>
      <c r="Y439" s="1085"/>
      <c r="Z439" s="1085"/>
      <c r="AA439" s="1085"/>
      <c r="AB439" s="1085"/>
    </row>
    <row r="440" spans="1:28" ht="18" customHeight="1">
      <c r="A440" s="1"/>
      <c r="B440" s="1"/>
      <c r="C440" s="1"/>
      <c r="D440" s="1"/>
      <c r="E440" s="1"/>
      <c r="F440" s="1"/>
      <c r="G440" s="1"/>
      <c r="H440" s="131" t="s">
        <v>973</v>
      </c>
      <c r="I440" s="1"/>
      <c r="J440" s="1"/>
      <c r="K440" s="1"/>
      <c r="L440" s="131" t="s">
        <v>599</v>
      </c>
      <c r="M440" s="1"/>
      <c r="N440" s="131" t="s">
        <v>562</v>
      </c>
      <c r="O440" s="1"/>
      <c r="P440" s="132">
        <v>43465</v>
      </c>
      <c r="Q440" s="1"/>
      <c r="R440" s="132">
        <v>43373</v>
      </c>
      <c r="S440" s="1"/>
      <c r="T440" s="131" t="s">
        <v>510</v>
      </c>
      <c r="U440" s="1"/>
      <c r="V440" s="1316" t="s">
        <v>591</v>
      </c>
      <c r="W440" s="1317"/>
      <c r="X440" s="1317"/>
      <c r="Y440" s="1317"/>
      <c r="Z440" s="1317"/>
      <c r="AA440" s="1317"/>
      <c r="AB440" s="1317"/>
    </row>
    <row r="441" spans="1:28" ht="18" customHeight="1">
      <c r="A441" s="1"/>
      <c r="B441" s="1"/>
      <c r="C441" s="1"/>
      <c r="D441" s="1"/>
      <c r="E441" s="1"/>
      <c r="F441" s="1"/>
      <c r="G441" s="1"/>
      <c r="H441" s="131" t="s">
        <v>974</v>
      </c>
      <c r="I441" s="1"/>
      <c r="J441" s="1"/>
      <c r="K441" s="1"/>
      <c r="L441" s="131" t="s">
        <v>599</v>
      </c>
      <c r="M441" s="1"/>
      <c r="N441" s="131" t="s">
        <v>562</v>
      </c>
      <c r="O441" s="1"/>
      <c r="P441" s="132">
        <v>43465</v>
      </c>
      <c r="Q441" s="1"/>
      <c r="R441" s="132">
        <v>43373</v>
      </c>
      <c r="S441" s="1"/>
      <c r="T441" s="131" t="s">
        <v>510</v>
      </c>
      <c r="U441" s="1"/>
      <c r="V441" s="1316" t="s">
        <v>591</v>
      </c>
      <c r="W441" s="1317"/>
      <c r="X441" s="1317"/>
      <c r="Y441" s="1317"/>
      <c r="Z441" s="1317"/>
      <c r="AA441" s="1317"/>
      <c r="AB441" s="1317"/>
    </row>
    <row r="442" spans="1:28" ht="12" customHeight="1">
      <c r="A442" s="1"/>
      <c r="B442" s="1"/>
      <c r="C442" s="1"/>
      <c r="D442" s="1"/>
      <c r="E442" s="1"/>
      <c r="F442" s="1084" t="s">
        <v>975</v>
      </c>
      <c r="G442" s="1085"/>
      <c r="H442" s="1085"/>
      <c r="I442" s="1085"/>
      <c r="J442" s="1085"/>
      <c r="K442" s="1085"/>
      <c r="L442" s="1085"/>
      <c r="M442" s="1085"/>
      <c r="N442" s="1085"/>
      <c r="O442" s="1085"/>
      <c r="P442" s="1085"/>
      <c r="Q442" s="1085"/>
      <c r="R442" s="1085"/>
      <c r="S442" s="1085"/>
      <c r="T442" s="1085"/>
      <c r="U442" s="1085"/>
      <c r="V442" s="1085"/>
      <c r="W442" s="1085"/>
      <c r="X442" s="1085"/>
      <c r="Y442" s="1085"/>
      <c r="Z442" s="1085"/>
      <c r="AA442" s="1085"/>
      <c r="AB442" s="1085"/>
    </row>
    <row r="443" spans="1:28" ht="18" customHeight="1">
      <c r="A443" s="1"/>
      <c r="B443" s="1"/>
      <c r="C443" s="1"/>
      <c r="D443" s="1"/>
      <c r="E443" s="1"/>
      <c r="F443" s="1"/>
      <c r="G443" s="1"/>
      <c r="H443" s="131" t="s">
        <v>976</v>
      </c>
      <c r="I443" s="1"/>
      <c r="J443" s="1"/>
      <c r="K443" s="1"/>
      <c r="L443" s="131" t="s">
        <v>599</v>
      </c>
      <c r="M443" s="1"/>
      <c r="N443" s="131" t="s">
        <v>233</v>
      </c>
      <c r="O443" s="1"/>
      <c r="P443" s="132">
        <v>43461</v>
      </c>
      <c r="Q443" s="1"/>
      <c r="R443" s="132">
        <v>43373</v>
      </c>
      <c r="S443" s="1"/>
      <c r="T443" s="131" t="s">
        <v>482</v>
      </c>
      <c r="U443" s="1"/>
      <c r="V443" s="1316" t="s">
        <v>591</v>
      </c>
      <c r="W443" s="1317"/>
      <c r="X443" s="1317"/>
      <c r="Y443" s="1317"/>
      <c r="Z443" s="1317"/>
      <c r="AA443" s="1317"/>
      <c r="AB443" s="1317"/>
    </row>
    <row r="444" spans="1:28" ht="12" customHeight="1">
      <c r="A444" s="1"/>
      <c r="B444" s="1"/>
      <c r="C444" s="1"/>
      <c r="D444" s="1"/>
      <c r="E444" s="1"/>
      <c r="F444" s="1084" t="s">
        <v>977</v>
      </c>
      <c r="G444" s="1085"/>
      <c r="H444" s="1085"/>
      <c r="I444" s="1085"/>
      <c r="J444" s="1085"/>
      <c r="K444" s="1085"/>
      <c r="L444" s="1085"/>
      <c r="M444" s="1085"/>
      <c r="N444" s="1085"/>
      <c r="O444" s="1085"/>
      <c r="P444" s="1085"/>
      <c r="Q444" s="1085"/>
      <c r="R444" s="1085"/>
      <c r="S444" s="1085"/>
      <c r="T444" s="1085"/>
      <c r="U444" s="1085"/>
      <c r="V444" s="1085"/>
      <c r="W444" s="1085"/>
      <c r="X444" s="1085"/>
      <c r="Y444" s="1085"/>
      <c r="Z444" s="1085"/>
      <c r="AA444" s="1085"/>
      <c r="AB444" s="1085"/>
    </row>
    <row r="445" spans="1:28" ht="18" customHeight="1">
      <c r="A445" s="1"/>
      <c r="B445" s="1"/>
      <c r="C445" s="1"/>
      <c r="D445" s="1"/>
      <c r="E445" s="1"/>
      <c r="F445" s="1"/>
      <c r="G445" s="1"/>
      <c r="H445" s="131" t="s">
        <v>978</v>
      </c>
      <c r="I445" s="1"/>
      <c r="J445" s="1"/>
      <c r="K445" s="1"/>
      <c r="L445" s="131" t="s">
        <v>979</v>
      </c>
      <c r="M445" s="1"/>
      <c r="N445" s="131" t="s">
        <v>562</v>
      </c>
      <c r="O445" s="1"/>
      <c r="P445" s="132">
        <v>43465</v>
      </c>
      <c r="Q445" s="1"/>
      <c r="R445" s="132">
        <v>43373</v>
      </c>
      <c r="S445" s="1"/>
      <c r="T445" s="131" t="s">
        <v>510</v>
      </c>
      <c r="U445" s="1"/>
      <c r="V445" s="1316" t="s">
        <v>591</v>
      </c>
      <c r="W445" s="1317"/>
      <c r="X445" s="1317"/>
      <c r="Y445" s="1317"/>
      <c r="Z445" s="1317"/>
      <c r="AA445" s="1317"/>
      <c r="AB445" s="1317"/>
    </row>
    <row r="446" spans="1:28" ht="18" customHeight="1">
      <c r="A446" s="1"/>
      <c r="B446" s="1"/>
      <c r="C446" s="1"/>
      <c r="D446" s="1"/>
      <c r="E446" s="1"/>
      <c r="F446" s="1"/>
      <c r="G446" s="1"/>
      <c r="H446" s="131" t="s">
        <v>978</v>
      </c>
      <c r="I446" s="1"/>
      <c r="J446" s="1"/>
      <c r="K446" s="1"/>
      <c r="L446" s="131" t="s">
        <v>676</v>
      </c>
      <c r="M446" s="1"/>
      <c r="N446" s="131" t="s">
        <v>562</v>
      </c>
      <c r="O446" s="1"/>
      <c r="P446" s="132">
        <v>43461</v>
      </c>
      <c r="Q446" s="1"/>
      <c r="R446" s="132">
        <v>43373</v>
      </c>
      <c r="S446" s="1"/>
      <c r="T446" s="131" t="s">
        <v>482</v>
      </c>
      <c r="U446" s="1"/>
      <c r="V446" s="1316" t="s">
        <v>724</v>
      </c>
      <c r="W446" s="1317"/>
      <c r="X446" s="1317"/>
      <c r="Y446" s="1317"/>
      <c r="Z446" s="1317"/>
      <c r="AA446" s="1317"/>
      <c r="AB446" s="1317"/>
    </row>
    <row r="447" spans="1:28" ht="12" customHeight="1">
      <c r="A447" s="1"/>
      <c r="B447" s="1"/>
      <c r="C447" s="1"/>
      <c r="D447" s="1"/>
      <c r="E447" s="1"/>
      <c r="F447" s="1084" t="s">
        <v>980</v>
      </c>
      <c r="G447" s="1085"/>
      <c r="H447" s="1085"/>
      <c r="I447" s="1085"/>
      <c r="J447" s="1085"/>
      <c r="K447" s="1085"/>
      <c r="L447" s="1085"/>
      <c r="M447" s="1085"/>
      <c r="N447" s="1085"/>
      <c r="O447" s="1085"/>
      <c r="P447" s="1085"/>
      <c r="Q447" s="1085"/>
      <c r="R447" s="1085"/>
      <c r="S447" s="1085"/>
      <c r="T447" s="1085"/>
      <c r="U447" s="1085"/>
      <c r="V447" s="1085"/>
      <c r="W447" s="1085"/>
      <c r="X447" s="1085"/>
      <c r="Y447" s="1085"/>
      <c r="Z447" s="1085"/>
      <c r="AA447" s="1085"/>
      <c r="AB447" s="1085"/>
    </row>
    <row r="448" spans="1:28" ht="18" customHeight="1">
      <c r="A448" s="1"/>
      <c r="B448" s="1"/>
      <c r="C448" s="1"/>
      <c r="D448" s="1"/>
      <c r="E448" s="1"/>
      <c r="F448" s="1"/>
      <c r="G448" s="1"/>
      <c r="H448" s="131" t="s">
        <v>981</v>
      </c>
      <c r="I448" s="1"/>
      <c r="J448" s="1"/>
      <c r="K448" s="1"/>
      <c r="L448" s="131" t="s">
        <v>509</v>
      </c>
      <c r="M448" s="1"/>
      <c r="N448" s="131" t="s">
        <v>233</v>
      </c>
      <c r="O448" s="1"/>
      <c r="P448" s="132">
        <v>43461</v>
      </c>
      <c r="Q448" s="1"/>
      <c r="R448" s="132">
        <v>43373</v>
      </c>
      <c r="S448" s="1"/>
      <c r="T448" s="131" t="s">
        <v>482</v>
      </c>
      <c r="U448" s="1"/>
      <c r="V448" s="1316" t="s">
        <v>591</v>
      </c>
      <c r="W448" s="1317"/>
      <c r="X448" s="1317"/>
      <c r="Y448" s="1317"/>
      <c r="Z448" s="1317"/>
      <c r="AA448" s="1317"/>
      <c r="AB448" s="1317"/>
    </row>
    <row r="449" spans="1:28" ht="18" customHeight="1">
      <c r="A449" s="1"/>
      <c r="B449" s="1"/>
      <c r="C449" s="1"/>
      <c r="D449" s="1"/>
      <c r="E449" s="1"/>
      <c r="F449" s="1"/>
      <c r="G449" s="1"/>
      <c r="H449" s="131" t="s">
        <v>982</v>
      </c>
      <c r="I449" s="1"/>
      <c r="J449" s="1"/>
      <c r="K449" s="1"/>
      <c r="L449" s="131" t="s">
        <v>509</v>
      </c>
      <c r="M449" s="1"/>
      <c r="N449" s="131" t="s">
        <v>233</v>
      </c>
      <c r="O449" s="1"/>
      <c r="P449" s="132">
        <v>43461</v>
      </c>
      <c r="Q449" s="1"/>
      <c r="R449" s="132">
        <v>43373</v>
      </c>
      <c r="S449" s="1"/>
      <c r="T449" s="131" t="s">
        <v>482</v>
      </c>
      <c r="U449" s="1"/>
      <c r="V449" s="1316" t="s">
        <v>591</v>
      </c>
      <c r="W449" s="1317"/>
      <c r="X449" s="1317"/>
      <c r="Y449" s="1317"/>
      <c r="Z449" s="1317"/>
      <c r="AA449" s="1317"/>
      <c r="AB449" s="1317"/>
    </row>
    <row r="450" spans="1:28" ht="11.1" customHeight="1">
      <c r="A450" s="1182" t="s">
        <v>23</v>
      </c>
      <c r="B450" s="1183"/>
      <c r="C450" s="1183"/>
      <c r="D450" s="1183"/>
      <c r="E450" s="1183"/>
      <c r="F450" s="1183"/>
      <c r="G450" s="1183"/>
      <c r="H450" s="1183"/>
      <c r="I450" s="1183"/>
      <c r="J450" s="1183"/>
      <c r="K450" s="1183"/>
      <c r="L450" s="1183"/>
      <c r="M450" s="1183"/>
      <c r="N450" s="1183"/>
      <c r="O450" s="1183"/>
      <c r="P450" s="1183"/>
      <c r="Q450" s="1183"/>
      <c r="R450" s="1183"/>
      <c r="S450" s="1183"/>
      <c r="T450" s="1183"/>
      <c r="U450" s="1183"/>
      <c r="V450" s="1183"/>
      <c r="W450" s="1183"/>
      <c r="X450" s="1183"/>
      <c r="Y450" s="1183"/>
      <c r="Z450" s="1183"/>
      <c r="AA450" s="1183"/>
      <c r="AB450" s="1183"/>
    </row>
    <row r="451" spans="1:28" ht="11.1" customHeight="1">
      <c r="A451" s="1"/>
      <c r="B451" s="1"/>
      <c r="C451" s="1184" t="s">
        <v>983</v>
      </c>
      <c r="D451" s="1185"/>
      <c r="E451" s="1185"/>
      <c r="F451" s="1185"/>
      <c r="G451" s="1185"/>
      <c r="H451" s="1185"/>
      <c r="I451" s="1185"/>
      <c r="J451" s="1185"/>
      <c r="K451" s="1185"/>
      <c r="L451" s="1185"/>
      <c r="M451" s="1185"/>
      <c r="N451" s="1185"/>
      <c r="O451" s="1185"/>
      <c r="P451" s="1185"/>
      <c r="Q451" s="1185"/>
      <c r="R451" s="1185"/>
      <c r="S451" s="1185"/>
      <c r="T451" s="1185"/>
      <c r="U451" s="1185"/>
      <c r="V451" s="1185"/>
      <c r="W451" s="1185"/>
      <c r="X451" s="1185"/>
      <c r="Y451" s="1185"/>
      <c r="Z451" s="1185"/>
      <c r="AA451" s="1185"/>
      <c r="AB451" s="1185"/>
    </row>
    <row r="452" spans="1:28" ht="12" customHeight="1">
      <c r="A452" s="1"/>
      <c r="B452" s="1"/>
      <c r="C452" s="1"/>
      <c r="D452" s="1"/>
      <c r="E452" s="1"/>
      <c r="F452" s="1084" t="s">
        <v>984</v>
      </c>
      <c r="G452" s="1085"/>
      <c r="H452" s="1085"/>
      <c r="I452" s="1085"/>
      <c r="J452" s="1085"/>
      <c r="K452" s="1085"/>
      <c r="L452" s="1085"/>
      <c r="M452" s="1085"/>
      <c r="N452" s="1085"/>
      <c r="O452" s="1085"/>
      <c r="P452" s="1085"/>
      <c r="Q452" s="1085"/>
      <c r="R452" s="1085"/>
      <c r="S452" s="1085"/>
      <c r="T452" s="1085"/>
      <c r="U452" s="1085"/>
      <c r="V452" s="1085"/>
      <c r="W452" s="1085"/>
      <c r="X452" s="1085"/>
      <c r="Y452" s="1085"/>
      <c r="Z452" s="1085"/>
      <c r="AA452" s="1085"/>
      <c r="AB452" s="1085"/>
    </row>
    <row r="453" spans="1:28" ht="18" customHeight="1">
      <c r="A453" s="1"/>
      <c r="B453" s="1"/>
      <c r="C453" s="1"/>
      <c r="D453" s="1"/>
      <c r="E453" s="1"/>
      <c r="F453" s="1"/>
      <c r="G453" s="1"/>
      <c r="H453" s="131" t="s">
        <v>985</v>
      </c>
      <c r="I453" s="1"/>
      <c r="J453" s="1"/>
      <c r="K453" s="1"/>
      <c r="L453" s="131" t="s">
        <v>509</v>
      </c>
      <c r="M453" s="1"/>
      <c r="N453" s="131" t="s">
        <v>233</v>
      </c>
      <c r="O453" s="1"/>
      <c r="P453" s="132">
        <v>43465</v>
      </c>
      <c r="Q453" s="1"/>
      <c r="R453" s="132">
        <v>43373</v>
      </c>
      <c r="S453" s="1"/>
      <c r="T453" s="131" t="s">
        <v>510</v>
      </c>
      <c r="U453" s="1"/>
      <c r="V453" s="1316" t="s">
        <v>591</v>
      </c>
      <c r="W453" s="1317"/>
      <c r="X453" s="1317"/>
      <c r="Y453" s="1317"/>
      <c r="Z453" s="1317"/>
      <c r="AA453" s="1317"/>
      <c r="AB453" s="1317"/>
    </row>
    <row r="454" spans="1:28" ht="11.1" customHeight="1">
      <c r="A454" s="1182" t="s">
        <v>986</v>
      </c>
      <c r="B454" s="1183"/>
      <c r="C454" s="1183"/>
      <c r="D454" s="1183"/>
      <c r="E454" s="1183"/>
      <c r="F454" s="1183"/>
      <c r="G454" s="1183"/>
      <c r="H454" s="1183"/>
      <c r="I454" s="1183"/>
      <c r="J454" s="1183"/>
      <c r="K454" s="1183"/>
      <c r="L454" s="1183"/>
      <c r="M454" s="1183"/>
      <c r="N454" s="1183"/>
      <c r="O454" s="1183"/>
      <c r="P454" s="1183"/>
      <c r="Q454" s="1183"/>
      <c r="R454" s="1183"/>
      <c r="S454" s="1183"/>
      <c r="T454" s="1183"/>
      <c r="U454" s="1183"/>
      <c r="V454" s="1183"/>
      <c r="W454" s="1183"/>
      <c r="X454" s="1183"/>
      <c r="Y454" s="1183"/>
      <c r="Z454" s="1183"/>
      <c r="AA454" s="1183"/>
      <c r="AB454" s="1183"/>
    </row>
    <row r="455" spans="1:28" ht="11.1" customHeight="1">
      <c r="A455" s="1"/>
      <c r="B455" s="1"/>
      <c r="C455" s="1184" t="s">
        <v>701</v>
      </c>
      <c r="D455" s="1185"/>
      <c r="E455" s="1185"/>
      <c r="F455" s="1185"/>
      <c r="G455" s="1185"/>
      <c r="H455" s="1185"/>
      <c r="I455" s="1185"/>
      <c r="J455" s="1185"/>
      <c r="K455" s="1185"/>
      <c r="L455" s="1185"/>
      <c r="M455" s="1185"/>
      <c r="N455" s="1185"/>
      <c r="O455" s="1185"/>
      <c r="P455" s="1185"/>
      <c r="Q455" s="1185"/>
      <c r="R455" s="1185"/>
      <c r="S455" s="1185"/>
      <c r="T455" s="1185"/>
      <c r="U455" s="1185"/>
      <c r="V455" s="1185"/>
      <c r="W455" s="1185"/>
      <c r="X455" s="1185"/>
      <c r="Y455" s="1185"/>
      <c r="Z455" s="1185"/>
      <c r="AA455" s="1185"/>
      <c r="AB455" s="1185"/>
    </row>
    <row r="456" spans="1:28" ht="12" customHeight="1">
      <c r="A456" s="1"/>
      <c r="B456" s="1"/>
      <c r="C456" s="1"/>
      <c r="D456" s="1"/>
      <c r="E456" s="1"/>
      <c r="F456" s="1084" t="s">
        <v>987</v>
      </c>
      <c r="G456" s="1085"/>
      <c r="H456" s="1085"/>
      <c r="I456" s="1085"/>
      <c r="J456" s="1085"/>
      <c r="K456" s="1085"/>
      <c r="L456" s="1085"/>
      <c r="M456" s="1085"/>
      <c r="N456" s="1085"/>
      <c r="O456" s="1085"/>
      <c r="P456" s="1085"/>
      <c r="Q456" s="1085"/>
      <c r="R456" s="1085"/>
      <c r="S456" s="1085"/>
      <c r="T456" s="1085"/>
      <c r="U456" s="1085"/>
      <c r="V456" s="1085"/>
      <c r="W456" s="1085"/>
      <c r="X456" s="1085"/>
      <c r="Y456" s="1085"/>
      <c r="Z456" s="1085"/>
      <c r="AA456" s="1085"/>
      <c r="AB456" s="1085"/>
    </row>
    <row r="457" spans="1:28" ht="18" customHeight="1">
      <c r="A457" s="1"/>
      <c r="B457" s="1"/>
      <c r="C457" s="1"/>
      <c r="D457" s="1"/>
      <c r="E457" s="1"/>
      <c r="F457" s="1"/>
      <c r="G457" s="1"/>
      <c r="H457" s="131" t="s">
        <v>988</v>
      </c>
      <c r="I457" s="1"/>
      <c r="J457" s="1"/>
      <c r="K457" s="1"/>
      <c r="L457" s="131" t="s">
        <v>522</v>
      </c>
      <c r="M457" s="1"/>
      <c r="N457" s="131" t="s">
        <v>233</v>
      </c>
      <c r="O457" s="1"/>
      <c r="P457" s="132">
        <v>43461</v>
      </c>
      <c r="Q457" s="1"/>
      <c r="R457" s="132">
        <v>43373</v>
      </c>
      <c r="S457" s="1"/>
      <c r="T457" s="131" t="s">
        <v>482</v>
      </c>
      <c r="U457" s="1"/>
      <c r="V457" s="1316" t="s">
        <v>591</v>
      </c>
      <c r="W457" s="1317"/>
      <c r="X457" s="1317"/>
      <c r="Y457" s="1317"/>
      <c r="Z457" s="1317"/>
      <c r="AA457" s="1317"/>
      <c r="AB457" s="1317"/>
    </row>
    <row r="458" spans="1:28" ht="11.1" customHeight="1">
      <c r="A458" s="1182" t="s">
        <v>33</v>
      </c>
      <c r="B458" s="1183"/>
      <c r="C458" s="1183"/>
      <c r="D458" s="1183"/>
      <c r="E458" s="1183"/>
      <c r="F458" s="1183"/>
      <c r="G458" s="1183"/>
      <c r="H458" s="1183"/>
      <c r="I458" s="1183"/>
      <c r="J458" s="1183"/>
      <c r="K458" s="1183"/>
      <c r="L458" s="1183"/>
      <c r="M458" s="1183"/>
      <c r="N458" s="1183"/>
      <c r="O458" s="1183"/>
      <c r="P458" s="1183"/>
      <c r="Q458" s="1183"/>
      <c r="R458" s="1183"/>
      <c r="S458" s="1183"/>
      <c r="T458" s="1183"/>
      <c r="U458" s="1183"/>
      <c r="V458" s="1183"/>
      <c r="W458" s="1183"/>
      <c r="X458" s="1183"/>
      <c r="Y458" s="1183"/>
      <c r="Z458" s="1183"/>
      <c r="AA458" s="1183"/>
      <c r="AB458" s="1183"/>
    </row>
    <row r="459" spans="1:28" ht="11.1" customHeight="1">
      <c r="A459" s="1"/>
      <c r="B459" s="1"/>
      <c r="C459" s="1184" t="s">
        <v>989</v>
      </c>
      <c r="D459" s="1185"/>
      <c r="E459" s="1185"/>
      <c r="F459" s="1185"/>
      <c r="G459" s="1185"/>
      <c r="H459" s="1185"/>
      <c r="I459" s="1185"/>
      <c r="J459" s="1185"/>
      <c r="K459" s="1185"/>
      <c r="L459" s="1185"/>
      <c r="M459" s="1185"/>
      <c r="N459" s="1185"/>
      <c r="O459" s="1185"/>
      <c r="P459" s="1185"/>
      <c r="Q459" s="1185"/>
      <c r="R459" s="1185"/>
      <c r="S459" s="1185"/>
      <c r="T459" s="1185"/>
      <c r="U459" s="1185"/>
      <c r="V459" s="1185"/>
      <c r="W459" s="1185"/>
      <c r="X459" s="1185"/>
      <c r="Y459" s="1185"/>
      <c r="Z459" s="1185"/>
      <c r="AA459" s="1185"/>
      <c r="AB459" s="1185"/>
    </row>
    <row r="460" spans="1:28" ht="12" customHeight="1">
      <c r="A460" s="1"/>
      <c r="B460" s="1"/>
      <c r="C460" s="1"/>
      <c r="D460" s="1"/>
      <c r="E460" s="1"/>
      <c r="F460" s="1084" t="s">
        <v>990</v>
      </c>
      <c r="G460" s="1085"/>
      <c r="H460" s="1085"/>
      <c r="I460" s="1085"/>
      <c r="J460" s="1085"/>
      <c r="K460" s="1085"/>
      <c r="L460" s="1085"/>
      <c r="M460" s="1085"/>
      <c r="N460" s="1085"/>
      <c r="O460" s="1085"/>
      <c r="P460" s="1085"/>
      <c r="Q460" s="1085"/>
      <c r="R460" s="1085"/>
      <c r="S460" s="1085"/>
      <c r="T460" s="1085"/>
      <c r="U460" s="1085"/>
      <c r="V460" s="1085"/>
      <c r="W460" s="1085"/>
      <c r="X460" s="1085"/>
      <c r="Y460" s="1085"/>
      <c r="Z460" s="1085"/>
      <c r="AA460" s="1085"/>
      <c r="AB460" s="1085"/>
    </row>
    <row r="461" spans="1:28" ht="18" customHeight="1">
      <c r="A461" s="1"/>
      <c r="B461" s="1"/>
      <c r="C461" s="1"/>
      <c r="D461" s="1"/>
      <c r="E461" s="1"/>
      <c r="F461" s="1"/>
      <c r="G461" s="1"/>
      <c r="H461" s="131" t="s">
        <v>476</v>
      </c>
      <c r="I461" s="1"/>
      <c r="J461" s="131" t="s">
        <v>481</v>
      </c>
      <c r="K461" s="1"/>
      <c r="L461" s="1"/>
      <c r="M461" s="1"/>
      <c r="N461" s="131" t="s">
        <v>562</v>
      </c>
      <c r="O461" s="1"/>
      <c r="P461" s="132">
        <v>43462</v>
      </c>
      <c r="Q461" s="1"/>
      <c r="R461" s="132">
        <v>43373</v>
      </c>
      <c r="S461" s="1"/>
      <c r="T461" s="131" t="s">
        <v>482</v>
      </c>
      <c r="U461" s="1"/>
      <c r="V461" s="1316" t="s">
        <v>591</v>
      </c>
      <c r="W461" s="1317"/>
      <c r="X461" s="1317"/>
      <c r="Y461" s="1317"/>
      <c r="Z461" s="1317"/>
      <c r="AA461" s="1317"/>
      <c r="AB461" s="1317"/>
    </row>
    <row r="462" spans="1:28" ht="11.1" customHeight="1">
      <c r="A462" s="1"/>
      <c r="B462" s="1"/>
      <c r="C462" s="1184" t="s">
        <v>991</v>
      </c>
      <c r="D462" s="1185"/>
      <c r="E462" s="1185"/>
      <c r="F462" s="1185"/>
      <c r="G462" s="1185"/>
      <c r="H462" s="1185"/>
      <c r="I462" s="1185"/>
      <c r="J462" s="1185"/>
      <c r="K462" s="1185"/>
      <c r="L462" s="1185"/>
      <c r="M462" s="1185"/>
      <c r="N462" s="1185"/>
      <c r="O462" s="1185"/>
      <c r="P462" s="1185"/>
      <c r="Q462" s="1185"/>
      <c r="R462" s="1185"/>
      <c r="S462" s="1185"/>
      <c r="T462" s="1185"/>
      <c r="U462" s="1185"/>
      <c r="V462" s="1185"/>
      <c r="W462" s="1185"/>
      <c r="X462" s="1185"/>
      <c r="Y462" s="1185"/>
      <c r="Z462" s="1185"/>
      <c r="AA462" s="1185"/>
      <c r="AB462" s="1185"/>
    </row>
    <row r="463" spans="1:28" ht="12" customHeight="1">
      <c r="A463" s="1"/>
      <c r="B463" s="1"/>
      <c r="C463" s="1"/>
      <c r="D463" s="1"/>
      <c r="E463" s="1"/>
      <c r="F463" s="1084" t="s">
        <v>992</v>
      </c>
      <c r="G463" s="1085"/>
      <c r="H463" s="1085"/>
      <c r="I463" s="1085"/>
      <c r="J463" s="1085"/>
      <c r="K463" s="1085"/>
      <c r="L463" s="1085"/>
      <c r="M463" s="1085"/>
      <c r="N463" s="1085"/>
      <c r="O463" s="1085"/>
      <c r="P463" s="1085"/>
      <c r="Q463" s="1085"/>
      <c r="R463" s="1085"/>
      <c r="S463" s="1085"/>
      <c r="T463" s="1085"/>
      <c r="U463" s="1085"/>
      <c r="V463" s="1085"/>
      <c r="W463" s="1085"/>
      <c r="X463" s="1085"/>
      <c r="Y463" s="1085"/>
      <c r="Z463" s="1085"/>
      <c r="AA463" s="1085"/>
      <c r="AB463" s="1085"/>
    </row>
    <row r="464" spans="1:28" ht="18" customHeight="1">
      <c r="A464" s="1"/>
      <c r="B464" s="1"/>
      <c r="C464" s="1"/>
      <c r="D464" s="1"/>
      <c r="E464" s="1"/>
      <c r="F464" s="1"/>
      <c r="G464" s="1"/>
      <c r="H464" s="131" t="s">
        <v>993</v>
      </c>
      <c r="I464" s="1"/>
      <c r="J464" s="131" t="s">
        <v>481</v>
      </c>
      <c r="K464" s="1"/>
      <c r="L464" s="1"/>
      <c r="M464" s="1"/>
      <c r="N464" s="131" t="s">
        <v>562</v>
      </c>
      <c r="O464" s="1"/>
      <c r="P464" s="132">
        <v>43461</v>
      </c>
      <c r="Q464" s="1"/>
      <c r="R464" s="132">
        <v>43373</v>
      </c>
      <c r="S464" s="1"/>
      <c r="T464" s="131" t="s">
        <v>482</v>
      </c>
      <c r="U464" s="1"/>
      <c r="V464" s="1316" t="s">
        <v>591</v>
      </c>
      <c r="W464" s="1317"/>
      <c r="X464" s="1317"/>
      <c r="Y464" s="1317"/>
      <c r="Z464" s="1317"/>
      <c r="AA464" s="1317"/>
      <c r="AB464" s="1317"/>
    </row>
    <row r="465" spans="1:28" ht="12" customHeight="1">
      <c r="A465" s="1"/>
      <c r="B465" s="1"/>
      <c r="C465" s="1"/>
      <c r="D465" s="1"/>
      <c r="E465" s="1"/>
      <c r="F465" s="1084" t="s">
        <v>994</v>
      </c>
      <c r="G465" s="1085"/>
      <c r="H465" s="1085"/>
      <c r="I465" s="1085"/>
      <c r="J465" s="1085"/>
      <c r="K465" s="1085"/>
      <c r="L465" s="1085"/>
      <c r="M465" s="1085"/>
      <c r="N465" s="1085"/>
      <c r="O465" s="1085"/>
      <c r="P465" s="1085"/>
      <c r="Q465" s="1085"/>
      <c r="R465" s="1085"/>
      <c r="S465" s="1085"/>
      <c r="T465" s="1085"/>
      <c r="U465" s="1085"/>
      <c r="V465" s="1085"/>
      <c r="W465" s="1085"/>
      <c r="X465" s="1085"/>
      <c r="Y465" s="1085"/>
      <c r="Z465" s="1085"/>
      <c r="AA465" s="1085"/>
      <c r="AB465" s="1085"/>
    </row>
    <row r="466" spans="1:28" ht="18" customHeight="1">
      <c r="A466" s="1"/>
      <c r="B466" s="1"/>
      <c r="C466" s="1"/>
      <c r="D466" s="1"/>
      <c r="E466" s="1"/>
      <c r="F466" s="1"/>
      <c r="G466" s="1"/>
      <c r="H466" s="131" t="s">
        <v>995</v>
      </c>
      <c r="I466" s="1"/>
      <c r="J466" s="131" t="s">
        <v>481</v>
      </c>
      <c r="K466" s="1"/>
      <c r="L466" s="1"/>
      <c r="M466" s="1"/>
      <c r="N466" s="131" t="s">
        <v>562</v>
      </c>
      <c r="O466" s="1"/>
      <c r="P466" s="132">
        <v>43461</v>
      </c>
      <c r="Q466" s="1"/>
      <c r="R466" s="132">
        <v>43373</v>
      </c>
      <c r="S466" s="1"/>
      <c r="T466" s="131" t="s">
        <v>482</v>
      </c>
      <c r="U466" s="1"/>
      <c r="V466" s="1316" t="s">
        <v>591</v>
      </c>
      <c r="W466" s="1317"/>
      <c r="X466" s="1317"/>
      <c r="Y466" s="1317"/>
      <c r="Z466" s="1317"/>
      <c r="AA466" s="1317"/>
      <c r="AB466" s="1317"/>
    </row>
    <row r="467" spans="1:28" ht="12" customHeight="1">
      <c r="A467" s="1"/>
      <c r="B467" s="1"/>
      <c r="C467" s="1"/>
      <c r="D467" s="1"/>
      <c r="E467" s="1"/>
      <c r="F467" s="1084" t="s">
        <v>996</v>
      </c>
      <c r="G467" s="1085"/>
      <c r="H467" s="1085"/>
      <c r="I467" s="1085"/>
      <c r="J467" s="1085"/>
      <c r="K467" s="1085"/>
      <c r="L467" s="1085"/>
      <c r="M467" s="1085"/>
      <c r="N467" s="1085"/>
      <c r="O467" s="1085"/>
      <c r="P467" s="1085"/>
      <c r="Q467" s="1085"/>
      <c r="R467" s="1085"/>
      <c r="S467" s="1085"/>
      <c r="T467" s="1085"/>
      <c r="U467" s="1085"/>
      <c r="V467" s="1085"/>
      <c r="W467" s="1085"/>
      <c r="X467" s="1085"/>
      <c r="Y467" s="1085"/>
      <c r="Z467" s="1085"/>
      <c r="AA467" s="1085"/>
      <c r="AB467" s="1085"/>
    </row>
    <row r="468" spans="1:28" ht="18" customHeight="1">
      <c r="A468" s="1"/>
      <c r="B468" s="1"/>
      <c r="C468" s="1"/>
      <c r="D468" s="1"/>
      <c r="E468" s="1"/>
      <c r="F468" s="1"/>
      <c r="G468" s="1"/>
      <c r="H468" s="131" t="s">
        <v>997</v>
      </c>
      <c r="I468" s="1"/>
      <c r="J468" s="131" t="s">
        <v>481</v>
      </c>
      <c r="K468" s="1"/>
      <c r="L468" s="1"/>
      <c r="M468" s="1"/>
      <c r="N468" s="131" t="s">
        <v>562</v>
      </c>
      <c r="O468" s="1"/>
      <c r="P468" s="132">
        <v>43461</v>
      </c>
      <c r="Q468" s="1"/>
      <c r="R468" s="132">
        <v>43373</v>
      </c>
      <c r="S468" s="1"/>
      <c r="T468" s="131" t="s">
        <v>482</v>
      </c>
      <c r="U468" s="1"/>
      <c r="V468" s="1316" t="s">
        <v>591</v>
      </c>
      <c r="W468" s="1317"/>
      <c r="X468" s="1317"/>
      <c r="Y468" s="1317"/>
      <c r="Z468" s="1317"/>
      <c r="AA468" s="1317"/>
      <c r="AB468" s="1317"/>
    </row>
    <row r="469" spans="1:28" ht="12" customHeight="1">
      <c r="A469" s="1"/>
      <c r="B469" s="1"/>
      <c r="C469" s="1"/>
      <c r="D469" s="1"/>
      <c r="E469" s="1"/>
      <c r="F469" s="1084" t="s">
        <v>998</v>
      </c>
      <c r="G469" s="1085"/>
      <c r="H469" s="1085"/>
      <c r="I469" s="1085"/>
      <c r="J469" s="1085"/>
      <c r="K469" s="1085"/>
      <c r="L469" s="1085"/>
      <c r="M469" s="1085"/>
      <c r="N469" s="1085"/>
      <c r="O469" s="1085"/>
      <c r="P469" s="1085"/>
      <c r="Q469" s="1085"/>
      <c r="R469" s="1085"/>
      <c r="S469" s="1085"/>
      <c r="T469" s="1085"/>
      <c r="U469" s="1085"/>
      <c r="V469" s="1085"/>
      <c r="W469" s="1085"/>
      <c r="X469" s="1085"/>
      <c r="Y469" s="1085"/>
      <c r="Z469" s="1085"/>
      <c r="AA469" s="1085"/>
      <c r="AB469" s="1085"/>
    </row>
    <row r="470" spans="1:28" ht="18" customHeight="1">
      <c r="A470" s="1"/>
      <c r="B470" s="1"/>
      <c r="C470" s="1"/>
      <c r="D470" s="1"/>
      <c r="E470" s="1"/>
      <c r="F470" s="1"/>
      <c r="G470" s="1"/>
      <c r="H470" s="131" t="s">
        <v>487</v>
      </c>
      <c r="I470" s="1"/>
      <c r="J470" s="131" t="s">
        <v>481</v>
      </c>
      <c r="K470" s="1"/>
      <c r="L470" s="1"/>
      <c r="M470" s="1"/>
      <c r="N470" s="131" t="s">
        <v>562</v>
      </c>
      <c r="O470" s="1"/>
      <c r="P470" s="132">
        <v>43461</v>
      </c>
      <c r="Q470" s="1"/>
      <c r="R470" s="132">
        <v>43373</v>
      </c>
      <c r="S470" s="1"/>
      <c r="T470" s="131" t="s">
        <v>482</v>
      </c>
      <c r="U470" s="1"/>
      <c r="V470" s="1316" t="s">
        <v>591</v>
      </c>
      <c r="W470" s="1317"/>
      <c r="X470" s="1317"/>
      <c r="Y470" s="1317"/>
      <c r="Z470" s="1317"/>
      <c r="AA470" s="1317"/>
      <c r="AB470" s="1317"/>
    </row>
    <row r="471" spans="1:28" ht="11.1" customHeight="1">
      <c r="A471" s="1182" t="s">
        <v>35</v>
      </c>
      <c r="B471" s="1183"/>
      <c r="C471" s="1183"/>
      <c r="D471" s="1183"/>
      <c r="E471" s="1183"/>
      <c r="F471" s="1183"/>
      <c r="G471" s="1183"/>
      <c r="H471" s="1183"/>
      <c r="I471" s="1183"/>
      <c r="J471" s="1183"/>
      <c r="K471" s="1183"/>
      <c r="L471" s="1183"/>
      <c r="M471" s="1183"/>
      <c r="N471" s="1183"/>
      <c r="O471" s="1183"/>
      <c r="P471" s="1183"/>
      <c r="Q471" s="1183"/>
      <c r="R471" s="1183"/>
      <c r="S471" s="1183"/>
      <c r="T471" s="1183"/>
      <c r="U471" s="1183"/>
      <c r="V471" s="1183"/>
      <c r="W471" s="1183"/>
      <c r="X471" s="1183"/>
      <c r="Y471" s="1183"/>
      <c r="Z471" s="1183"/>
      <c r="AA471" s="1183"/>
      <c r="AB471" s="1183"/>
    </row>
    <row r="472" spans="1:28" ht="11.1" customHeight="1">
      <c r="A472" s="1"/>
      <c r="B472" s="1"/>
      <c r="C472" s="1184" t="s">
        <v>701</v>
      </c>
      <c r="D472" s="1185"/>
      <c r="E472" s="1185"/>
      <c r="F472" s="1185"/>
      <c r="G472" s="1185"/>
      <c r="H472" s="1185"/>
      <c r="I472" s="1185"/>
      <c r="J472" s="1185"/>
      <c r="K472" s="1185"/>
      <c r="L472" s="1185"/>
      <c r="M472" s="1185"/>
      <c r="N472" s="1185"/>
      <c r="O472" s="1185"/>
      <c r="P472" s="1185"/>
      <c r="Q472" s="1185"/>
      <c r="R472" s="1185"/>
      <c r="S472" s="1185"/>
      <c r="T472" s="1185"/>
      <c r="U472" s="1185"/>
      <c r="V472" s="1185"/>
      <c r="W472" s="1185"/>
      <c r="X472" s="1185"/>
      <c r="Y472" s="1185"/>
      <c r="Z472" s="1185"/>
      <c r="AA472" s="1185"/>
      <c r="AB472" s="1185"/>
    </row>
    <row r="473" spans="1:28" ht="12" customHeight="1">
      <c r="A473" s="1"/>
      <c r="B473" s="1"/>
      <c r="C473" s="1"/>
      <c r="D473" s="1"/>
      <c r="E473" s="1"/>
      <c r="F473" s="1084" t="s">
        <v>999</v>
      </c>
      <c r="G473" s="1085"/>
      <c r="H473" s="1085"/>
      <c r="I473" s="1085"/>
      <c r="J473" s="1085"/>
      <c r="K473" s="1085"/>
      <c r="L473" s="1085"/>
      <c r="M473" s="1085"/>
      <c r="N473" s="1085"/>
      <c r="O473" s="1085"/>
      <c r="P473" s="1085"/>
      <c r="Q473" s="1085"/>
      <c r="R473" s="1085"/>
      <c r="S473" s="1085"/>
      <c r="T473" s="1085"/>
      <c r="U473" s="1085"/>
      <c r="V473" s="1085"/>
      <c r="W473" s="1085"/>
      <c r="X473" s="1085"/>
      <c r="Y473" s="1085"/>
      <c r="Z473" s="1085"/>
      <c r="AA473" s="1085"/>
      <c r="AB473" s="1085"/>
    </row>
    <row r="474" spans="1:28" ht="18" customHeight="1">
      <c r="A474" s="1"/>
      <c r="B474" s="1"/>
      <c r="C474" s="1"/>
      <c r="D474" s="1"/>
      <c r="E474" s="1"/>
      <c r="F474" s="1"/>
      <c r="G474" s="1"/>
      <c r="H474" s="131" t="s">
        <v>1000</v>
      </c>
      <c r="I474" s="1"/>
      <c r="J474" s="1"/>
      <c r="K474" s="1"/>
      <c r="L474" s="131" t="s">
        <v>729</v>
      </c>
      <c r="M474" s="1"/>
      <c r="N474" s="131" t="s">
        <v>233</v>
      </c>
      <c r="O474" s="1"/>
      <c r="P474" s="132">
        <v>43510</v>
      </c>
      <c r="Q474" s="1"/>
      <c r="R474" s="132">
        <v>43465</v>
      </c>
      <c r="S474" s="1"/>
      <c r="T474" s="131" t="s">
        <v>482</v>
      </c>
      <c r="U474" s="1"/>
      <c r="V474" s="1316" t="s">
        <v>591</v>
      </c>
      <c r="W474" s="1317"/>
      <c r="X474" s="1317"/>
      <c r="Y474" s="1317"/>
      <c r="Z474" s="1317"/>
      <c r="AA474" s="1317"/>
      <c r="AB474" s="1317"/>
    </row>
    <row r="475" spans="1:28" ht="12" customHeight="1">
      <c r="A475" s="1"/>
      <c r="B475" s="1"/>
      <c r="C475" s="1"/>
      <c r="D475" s="1"/>
      <c r="E475" s="1"/>
      <c r="F475" s="1084" t="s">
        <v>1001</v>
      </c>
      <c r="G475" s="1085"/>
      <c r="H475" s="1085"/>
      <c r="I475" s="1085"/>
      <c r="J475" s="1085"/>
      <c r="K475" s="1085"/>
      <c r="L475" s="1085"/>
      <c r="M475" s="1085"/>
      <c r="N475" s="1085"/>
      <c r="O475" s="1085"/>
      <c r="P475" s="1085"/>
      <c r="Q475" s="1085"/>
      <c r="R475" s="1085"/>
      <c r="S475" s="1085"/>
      <c r="T475" s="1085"/>
      <c r="U475" s="1085"/>
      <c r="V475" s="1085"/>
      <c r="W475" s="1085"/>
      <c r="X475" s="1085"/>
      <c r="Y475" s="1085"/>
      <c r="Z475" s="1085"/>
      <c r="AA475" s="1085"/>
      <c r="AB475" s="1085"/>
    </row>
    <row r="476" spans="1:28" ht="18" customHeight="1">
      <c r="A476" s="1"/>
      <c r="B476" s="1"/>
      <c r="C476" s="1"/>
      <c r="D476" s="1"/>
      <c r="E476" s="1"/>
      <c r="F476" s="1"/>
      <c r="G476" s="1"/>
      <c r="H476" s="131" t="s">
        <v>1002</v>
      </c>
      <c r="I476" s="1"/>
      <c r="J476" s="1"/>
      <c r="K476" s="1"/>
      <c r="L476" s="131" t="s">
        <v>522</v>
      </c>
      <c r="M476" s="1"/>
      <c r="N476" s="131" t="s">
        <v>233</v>
      </c>
      <c r="O476" s="1"/>
      <c r="P476" s="132">
        <v>43462</v>
      </c>
      <c r="Q476" s="1"/>
      <c r="R476" s="132">
        <v>43373</v>
      </c>
      <c r="S476" s="1"/>
      <c r="T476" s="131" t="s">
        <v>482</v>
      </c>
      <c r="U476" s="1"/>
      <c r="V476" s="1316" t="s">
        <v>591</v>
      </c>
      <c r="W476" s="1317"/>
      <c r="X476" s="1317"/>
      <c r="Y476" s="1317"/>
      <c r="Z476" s="1317"/>
      <c r="AA476" s="1317"/>
      <c r="AB476" s="1317"/>
    </row>
    <row r="477" spans="1:28" ht="18" customHeight="1">
      <c r="A477" s="1"/>
      <c r="B477" s="1"/>
      <c r="C477" s="1"/>
      <c r="D477" s="1"/>
      <c r="E477" s="1"/>
      <c r="F477" s="1"/>
      <c r="G477" s="1"/>
      <c r="H477" s="131" t="s">
        <v>1003</v>
      </c>
      <c r="I477" s="1"/>
      <c r="J477" s="1"/>
      <c r="K477" s="1"/>
      <c r="L477" s="131" t="s">
        <v>522</v>
      </c>
      <c r="M477" s="1"/>
      <c r="N477" s="131" t="s">
        <v>233</v>
      </c>
      <c r="O477" s="1"/>
      <c r="P477" s="132">
        <v>43462</v>
      </c>
      <c r="Q477" s="1"/>
      <c r="R477" s="132">
        <v>43373</v>
      </c>
      <c r="S477" s="1"/>
      <c r="T477" s="131" t="s">
        <v>482</v>
      </c>
      <c r="U477" s="1"/>
      <c r="V477" s="1316" t="s">
        <v>591</v>
      </c>
      <c r="W477" s="1317"/>
      <c r="X477" s="1317"/>
      <c r="Y477" s="1317"/>
      <c r="Z477" s="1317"/>
      <c r="AA477" s="1317"/>
      <c r="AB477" s="1317"/>
    </row>
    <row r="478" spans="1:28" ht="18" customHeight="1">
      <c r="A478" s="1"/>
      <c r="B478" s="1"/>
      <c r="C478" s="1"/>
      <c r="D478" s="1"/>
      <c r="E478" s="1"/>
      <c r="F478" s="1"/>
      <c r="G478" s="1"/>
      <c r="H478" s="131" t="s">
        <v>1004</v>
      </c>
      <c r="I478" s="1"/>
      <c r="J478" s="1"/>
      <c r="K478" s="1"/>
      <c r="L478" s="131" t="s">
        <v>522</v>
      </c>
      <c r="M478" s="1"/>
      <c r="N478" s="131" t="s">
        <v>233</v>
      </c>
      <c r="O478" s="1"/>
      <c r="P478" s="132">
        <v>43462</v>
      </c>
      <c r="Q478" s="1"/>
      <c r="R478" s="132">
        <v>43373</v>
      </c>
      <c r="S478" s="1"/>
      <c r="T478" s="131" t="s">
        <v>482</v>
      </c>
      <c r="U478" s="1"/>
      <c r="V478" s="1316" t="s">
        <v>591</v>
      </c>
      <c r="W478" s="1317"/>
      <c r="X478" s="1317"/>
      <c r="Y478" s="1317"/>
      <c r="Z478" s="1317"/>
      <c r="AA478" s="1317"/>
      <c r="AB478" s="1317"/>
    </row>
    <row r="479" spans="1:28" ht="12" customHeight="1">
      <c r="A479" s="1"/>
      <c r="B479" s="1"/>
      <c r="C479" s="1"/>
      <c r="D479" s="1"/>
      <c r="E479" s="1"/>
      <c r="F479" s="1084" t="s">
        <v>1005</v>
      </c>
      <c r="G479" s="1085"/>
      <c r="H479" s="1085"/>
      <c r="I479" s="1085"/>
      <c r="J479" s="1085"/>
      <c r="K479" s="1085"/>
      <c r="L479" s="1085"/>
      <c r="M479" s="1085"/>
      <c r="N479" s="1085"/>
      <c r="O479" s="1085"/>
      <c r="P479" s="1085"/>
      <c r="Q479" s="1085"/>
      <c r="R479" s="1085"/>
      <c r="S479" s="1085"/>
      <c r="T479" s="1085"/>
      <c r="U479" s="1085"/>
      <c r="V479" s="1085"/>
      <c r="W479" s="1085"/>
      <c r="X479" s="1085"/>
      <c r="Y479" s="1085"/>
      <c r="Z479" s="1085"/>
      <c r="AA479" s="1085"/>
      <c r="AB479" s="1085"/>
    </row>
    <row r="480" spans="1:28" ht="18" customHeight="1">
      <c r="A480" s="1"/>
      <c r="B480" s="1"/>
      <c r="C480" s="1"/>
      <c r="D480" s="1"/>
      <c r="E480" s="1"/>
      <c r="F480" s="1"/>
      <c r="G480" s="1"/>
      <c r="H480" s="131" t="s">
        <v>1006</v>
      </c>
      <c r="I480" s="1"/>
      <c r="J480" s="1"/>
      <c r="K480" s="1"/>
      <c r="L480" s="131" t="s">
        <v>729</v>
      </c>
      <c r="M480" s="1"/>
      <c r="N480" s="131" t="s">
        <v>233</v>
      </c>
      <c r="O480" s="1"/>
      <c r="P480" s="132">
        <v>43510</v>
      </c>
      <c r="Q480" s="1"/>
      <c r="R480" s="132">
        <v>43465</v>
      </c>
      <c r="S480" s="1"/>
      <c r="T480" s="131" t="s">
        <v>482</v>
      </c>
      <c r="U480" s="1"/>
      <c r="V480" s="1316" t="s">
        <v>591</v>
      </c>
      <c r="W480" s="1317"/>
      <c r="X480" s="1317"/>
      <c r="Y480" s="1317"/>
      <c r="Z480" s="1317"/>
      <c r="AA480" s="1317"/>
      <c r="AB480" s="1317"/>
    </row>
    <row r="481" spans="1:28" ht="18" customHeight="1">
      <c r="A481" s="1"/>
      <c r="B481" s="1"/>
      <c r="C481" s="1"/>
      <c r="D481" s="1"/>
      <c r="E481" s="1"/>
      <c r="F481" s="1"/>
      <c r="G481" s="1"/>
      <c r="H481" s="131" t="s">
        <v>1007</v>
      </c>
      <c r="I481" s="1"/>
      <c r="J481" s="1"/>
      <c r="K481" s="1"/>
      <c r="L481" s="131" t="s">
        <v>729</v>
      </c>
      <c r="M481" s="1"/>
      <c r="N481" s="131" t="s">
        <v>233</v>
      </c>
      <c r="O481" s="1"/>
      <c r="P481" s="132">
        <v>43510</v>
      </c>
      <c r="Q481" s="1"/>
      <c r="R481" s="132">
        <v>43465</v>
      </c>
      <c r="S481" s="1"/>
      <c r="T481" s="131" t="s">
        <v>482</v>
      </c>
      <c r="U481" s="1"/>
      <c r="V481" s="1316" t="s">
        <v>591</v>
      </c>
      <c r="W481" s="1317"/>
      <c r="X481" s="1317"/>
      <c r="Y481" s="1317"/>
      <c r="Z481" s="1317"/>
      <c r="AA481" s="1317"/>
      <c r="AB481" s="1317"/>
    </row>
    <row r="482" spans="1:28" ht="18" customHeight="1">
      <c r="A482" s="1"/>
      <c r="B482" s="1"/>
      <c r="C482" s="1"/>
      <c r="D482" s="1"/>
      <c r="E482" s="1"/>
      <c r="F482" s="1"/>
      <c r="G482" s="1"/>
      <c r="H482" s="131" t="s">
        <v>1008</v>
      </c>
      <c r="I482" s="1"/>
      <c r="J482" s="1"/>
      <c r="K482" s="1"/>
      <c r="L482" s="131" t="s">
        <v>729</v>
      </c>
      <c r="M482" s="1"/>
      <c r="N482" s="131" t="s">
        <v>233</v>
      </c>
      <c r="O482" s="1"/>
      <c r="P482" s="132">
        <v>43510</v>
      </c>
      <c r="Q482" s="1"/>
      <c r="R482" s="132">
        <v>43465</v>
      </c>
      <c r="S482" s="1"/>
      <c r="T482" s="131" t="s">
        <v>482</v>
      </c>
      <c r="U482" s="1"/>
      <c r="V482" s="1316" t="s">
        <v>591</v>
      </c>
      <c r="W482" s="1317"/>
      <c r="X482" s="1317"/>
      <c r="Y482" s="1317"/>
      <c r="Z482" s="1317"/>
      <c r="AA482" s="1317"/>
      <c r="AB482" s="1317"/>
    </row>
    <row r="483" spans="1:28" ht="12" customHeight="1">
      <c r="A483" s="1"/>
      <c r="B483" s="1"/>
      <c r="C483" s="1"/>
      <c r="D483" s="1"/>
      <c r="E483" s="1"/>
      <c r="F483" s="1084" t="s">
        <v>1009</v>
      </c>
      <c r="G483" s="1085"/>
      <c r="H483" s="1085"/>
      <c r="I483" s="1085"/>
      <c r="J483" s="1085"/>
      <c r="K483" s="1085"/>
      <c r="L483" s="1085"/>
      <c r="M483" s="1085"/>
      <c r="N483" s="1085"/>
      <c r="O483" s="1085"/>
      <c r="P483" s="1085"/>
      <c r="Q483" s="1085"/>
      <c r="R483" s="1085"/>
      <c r="S483" s="1085"/>
      <c r="T483" s="1085"/>
      <c r="U483" s="1085"/>
      <c r="V483" s="1085"/>
      <c r="W483" s="1085"/>
      <c r="X483" s="1085"/>
      <c r="Y483" s="1085"/>
      <c r="Z483" s="1085"/>
      <c r="AA483" s="1085"/>
      <c r="AB483" s="1085"/>
    </row>
    <row r="484" spans="1:28" ht="18" customHeight="1">
      <c r="A484" s="1"/>
      <c r="B484" s="1"/>
      <c r="C484" s="1"/>
      <c r="D484" s="1"/>
      <c r="E484" s="1"/>
      <c r="F484" s="1"/>
      <c r="G484" s="1"/>
      <c r="H484" s="131" t="s">
        <v>1010</v>
      </c>
      <c r="I484" s="1"/>
      <c r="J484" s="131" t="s">
        <v>481</v>
      </c>
      <c r="K484" s="1"/>
      <c r="L484" s="1"/>
      <c r="M484" s="1"/>
      <c r="N484" s="131" t="s">
        <v>233</v>
      </c>
      <c r="O484" s="1"/>
      <c r="P484" s="132">
        <v>43510</v>
      </c>
      <c r="Q484" s="1"/>
      <c r="R484" s="132">
        <v>43465</v>
      </c>
      <c r="S484" s="1"/>
      <c r="T484" s="131" t="s">
        <v>482</v>
      </c>
      <c r="U484" s="1"/>
      <c r="V484" s="1316" t="s">
        <v>591</v>
      </c>
      <c r="W484" s="1317"/>
      <c r="X484" s="1317"/>
      <c r="Y484" s="1317"/>
      <c r="Z484" s="1317"/>
      <c r="AA484" s="1317"/>
      <c r="AB484" s="1317"/>
    </row>
    <row r="485" spans="1:28" ht="18" customHeight="1">
      <c r="A485" s="1"/>
      <c r="B485" s="1"/>
      <c r="C485" s="1"/>
      <c r="D485" s="1"/>
      <c r="E485" s="1"/>
      <c r="F485" s="1"/>
      <c r="G485" s="1"/>
      <c r="H485" s="131" t="s">
        <v>1011</v>
      </c>
      <c r="I485" s="1"/>
      <c r="J485" s="1"/>
      <c r="K485" s="1"/>
      <c r="L485" s="131" t="s">
        <v>522</v>
      </c>
      <c r="M485" s="1"/>
      <c r="N485" s="131" t="s">
        <v>233</v>
      </c>
      <c r="O485" s="1"/>
      <c r="P485" s="132">
        <v>43510</v>
      </c>
      <c r="Q485" s="1"/>
      <c r="R485" s="132">
        <v>43465</v>
      </c>
      <c r="S485" s="1"/>
      <c r="T485" s="131" t="s">
        <v>482</v>
      </c>
      <c r="U485" s="1"/>
      <c r="V485" s="1316" t="s">
        <v>591</v>
      </c>
      <c r="W485" s="1317"/>
      <c r="X485" s="1317"/>
      <c r="Y485" s="1317"/>
      <c r="Z485" s="1317"/>
      <c r="AA485" s="1317"/>
      <c r="AB485" s="1317"/>
    </row>
    <row r="486" spans="1:28" ht="18" customHeight="1">
      <c r="A486" s="1"/>
      <c r="B486" s="1"/>
      <c r="C486" s="1"/>
      <c r="D486" s="1"/>
      <c r="E486" s="1"/>
      <c r="F486" s="1"/>
      <c r="G486" s="1"/>
      <c r="H486" s="131" t="s">
        <v>1012</v>
      </c>
      <c r="I486" s="1"/>
      <c r="J486" s="1"/>
      <c r="K486" s="1"/>
      <c r="L486" s="131" t="s">
        <v>522</v>
      </c>
      <c r="M486" s="1"/>
      <c r="N486" s="131" t="s">
        <v>233</v>
      </c>
      <c r="O486" s="1"/>
      <c r="P486" s="132">
        <v>43510</v>
      </c>
      <c r="Q486" s="1"/>
      <c r="R486" s="132">
        <v>43465</v>
      </c>
      <c r="S486" s="1"/>
      <c r="T486" s="131" t="s">
        <v>482</v>
      </c>
      <c r="U486" s="1"/>
      <c r="V486" s="1316" t="s">
        <v>591</v>
      </c>
      <c r="W486" s="1317"/>
      <c r="X486" s="1317"/>
      <c r="Y486" s="1317"/>
      <c r="Z486" s="1317"/>
      <c r="AA486" s="1317"/>
      <c r="AB486" s="1317"/>
    </row>
    <row r="487" spans="1:28" ht="18" customHeight="1">
      <c r="A487" s="1"/>
      <c r="B487" s="1"/>
      <c r="C487" s="1"/>
      <c r="D487" s="1"/>
      <c r="E487" s="1"/>
      <c r="F487" s="1"/>
      <c r="G487" s="1"/>
      <c r="H487" s="131" t="s">
        <v>1013</v>
      </c>
      <c r="I487" s="1"/>
      <c r="J487" s="1"/>
      <c r="K487" s="1"/>
      <c r="L487" s="131" t="s">
        <v>522</v>
      </c>
      <c r="M487" s="1"/>
      <c r="N487" s="131" t="s">
        <v>233</v>
      </c>
      <c r="O487" s="1"/>
      <c r="P487" s="132">
        <v>43510</v>
      </c>
      <c r="Q487" s="1"/>
      <c r="R487" s="132">
        <v>43465</v>
      </c>
      <c r="S487" s="1"/>
      <c r="T487" s="131" t="s">
        <v>482</v>
      </c>
      <c r="U487" s="1"/>
      <c r="V487" s="1316" t="s">
        <v>591</v>
      </c>
      <c r="W487" s="1317"/>
      <c r="X487" s="1317"/>
      <c r="Y487" s="1317"/>
      <c r="Z487" s="1317"/>
      <c r="AA487" s="1317"/>
      <c r="AB487" s="1317"/>
    </row>
    <row r="488" spans="1:28" ht="18" customHeight="1">
      <c r="A488" s="1"/>
      <c r="B488" s="1"/>
      <c r="C488" s="1"/>
      <c r="D488" s="1"/>
      <c r="E488" s="1"/>
      <c r="F488" s="1"/>
      <c r="G488" s="1"/>
      <c r="H488" s="131" t="s">
        <v>1014</v>
      </c>
      <c r="I488" s="1"/>
      <c r="J488" s="1"/>
      <c r="K488" s="1"/>
      <c r="L488" s="131" t="s">
        <v>522</v>
      </c>
      <c r="M488" s="1"/>
      <c r="N488" s="131" t="s">
        <v>233</v>
      </c>
      <c r="O488" s="1"/>
      <c r="P488" s="132">
        <v>43510</v>
      </c>
      <c r="Q488" s="1"/>
      <c r="R488" s="132">
        <v>43465</v>
      </c>
      <c r="S488" s="1"/>
      <c r="T488" s="131" t="s">
        <v>482</v>
      </c>
      <c r="U488" s="1"/>
      <c r="V488" s="1316" t="s">
        <v>591</v>
      </c>
      <c r="W488" s="1317"/>
      <c r="X488" s="1317"/>
      <c r="Y488" s="1317"/>
      <c r="Z488" s="1317"/>
      <c r="AA488" s="1317"/>
      <c r="AB488" s="1317"/>
    </row>
    <row r="489" spans="1:28" ht="12" customHeight="1">
      <c r="A489" s="1"/>
      <c r="B489" s="1"/>
      <c r="C489" s="1"/>
      <c r="D489" s="1"/>
      <c r="E489" s="1"/>
      <c r="F489" s="1084" t="s">
        <v>1015</v>
      </c>
      <c r="G489" s="1085"/>
      <c r="H489" s="1085"/>
      <c r="I489" s="1085"/>
      <c r="J489" s="1085"/>
      <c r="K489" s="1085"/>
      <c r="L489" s="1085"/>
      <c r="M489" s="1085"/>
      <c r="N489" s="1085"/>
      <c r="O489" s="1085"/>
      <c r="P489" s="1085"/>
      <c r="Q489" s="1085"/>
      <c r="R489" s="1085"/>
      <c r="S489" s="1085"/>
      <c r="T489" s="1085"/>
      <c r="U489" s="1085"/>
      <c r="V489" s="1085"/>
      <c r="W489" s="1085"/>
      <c r="X489" s="1085"/>
      <c r="Y489" s="1085"/>
      <c r="Z489" s="1085"/>
      <c r="AA489" s="1085"/>
      <c r="AB489" s="1085"/>
    </row>
    <row r="490" spans="1:28" ht="18" customHeight="1">
      <c r="A490" s="1"/>
      <c r="B490" s="1"/>
      <c r="C490" s="1"/>
      <c r="D490" s="1"/>
      <c r="E490" s="1"/>
      <c r="F490" s="1"/>
      <c r="G490" s="1"/>
      <c r="H490" s="131" t="s">
        <v>1016</v>
      </c>
      <c r="I490" s="1"/>
      <c r="J490" s="1"/>
      <c r="K490" s="1"/>
      <c r="L490" s="131" t="s">
        <v>723</v>
      </c>
      <c r="M490" s="1"/>
      <c r="N490" s="131" t="s">
        <v>233</v>
      </c>
      <c r="O490" s="1"/>
      <c r="P490" s="132">
        <v>43510</v>
      </c>
      <c r="Q490" s="1"/>
      <c r="R490" s="132">
        <v>43465</v>
      </c>
      <c r="S490" s="1"/>
      <c r="T490" s="131" t="s">
        <v>482</v>
      </c>
      <c r="U490" s="1"/>
      <c r="V490" s="1316" t="s">
        <v>591</v>
      </c>
      <c r="W490" s="1317"/>
      <c r="X490" s="1317"/>
      <c r="Y490" s="1317"/>
      <c r="Z490" s="1317"/>
      <c r="AA490" s="1317"/>
      <c r="AB490" s="1317"/>
    </row>
    <row r="491" spans="1:28" ht="12" customHeight="1">
      <c r="A491" s="1"/>
      <c r="B491" s="1"/>
      <c r="C491" s="1"/>
      <c r="D491" s="1"/>
      <c r="E491" s="1"/>
      <c r="F491" s="1084" t="s">
        <v>1017</v>
      </c>
      <c r="G491" s="1085"/>
      <c r="H491" s="1085"/>
      <c r="I491" s="1085"/>
      <c r="J491" s="1085"/>
      <c r="K491" s="1085"/>
      <c r="L491" s="1085"/>
      <c r="M491" s="1085"/>
      <c r="N491" s="1085"/>
      <c r="O491" s="1085"/>
      <c r="P491" s="1085"/>
      <c r="Q491" s="1085"/>
      <c r="R491" s="1085"/>
      <c r="S491" s="1085"/>
      <c r="T491" s="1085"/>
      <c r="U491" s="1085"/>
      <c r="V491" s="1085"/>
      <c r="W491" s="1085"/>
      <c r="X491" s="1085"/>
      <c r="Y491" s="1085"/>
      <c r="Z491" s="1085"/>
      <c r="AA491" s="1085"/>
      <c r="AB491" s="1085"/>
    </row>
    <row r="492" spans="1:28" ht="18" customHeight="1">
      <c r="A492" s="1"/>
      <c r="B492" s="1"/>
      <c r="C492" s="1"/>
      <c r="D492" s="1"/>
      <c r="E492" s="1"/>
      <c r="F492" s="1"/>
      <c r="G492" s="1"/>
      <c r="H492" s="131" t="s">
        <v>531</v>
      </c>
      <c r="I492" s="1"/>
      <c r="J492" s="1"/>
      <c r="K492" s="1"/>
      <c r="L492" s="131" t="s">
        <v>522</v>
      </c>
      <c r="M492" s="1"/>
      <c r="N492" s="131" t="s">
        <v>233</v>
      </c>
      <c r="O492" s="1"/>
      <c r="P492" s="132">
        <v>43479</v>
      </c>
      <c r="Q492" s="1"/>
      <c r="R492" s="132">
        <v>43434</v>
      </c>
      <c r="S492" s="1"/>
      <c r="T492" s="131" t="s">
        <v>482</v>
      </c>
      <c r="U492" s="1"/>
      <c r="V492" s="1316" t="s">
        <v>591</v>
      </c>
      <c r="W492" s="1317"/>
      <c r="X492" s="1317"/>
      <c r="Y492" s="1317"/>
      <c r="Z492" s="1317"/>
      <c r="AA492" s="1317"/>
      <c r="AB492" s="1317"/>
    </row>
    <row r="493" spans="1:28" ht="12" customHeight="1">
      <c r="A493" s="1"/>
      <c r="B493" s="1"/>
      <c r="C493" s="1"/>
      <c r="D493" s="1"/>
      <c r="E493" s="1"/>
      <c r="F493" s="1084" t="s">
        <v>1018</v>
      </c>
      <c r="G493" s="1085"/>
      <c r="H493" s="1085"/>
      <c r="I493" s="1085"/>
      <c r="J493" s="1085"/>
      <c r="K493" s="1085"/>
      <c r="L493" s="1085"/>
      <c r="M493" s="1085"/>
      <c r="N493" s="1085"/>
      <c r="O493" s="1085"/>
      <c r="P493" s="1085"/>
      <c r="Q493" s="1085"/>
      <c r="R493" s="1085"/>
      <c r="S493" s="1085"/>
      <c r="T493" s="1085"/>
      <c r="U493" s="1085"/>
      <c r="V493" s="1085"/>
      <c r="W493" s="1085"/>
      <c r="X493" s="1085"/>
      <c r="Y493" s="1085"/>
      <c r="Z493" s="1085"/>
      <c r="AA493" s="1085"/>
      <c r="AB493" s="1085"/>
    </row>
    <row r="494" spans="1:28" ht="18" customHeight="1">
      <c r="A494" s="1"/>
      <c r="B494" s="1"/>
      <c r="C494" s="1"/>
      <c r="D494" s="1"/>
      <c r="E494" s="1"/>
      <c r="F494" s="1"/>
      <c r="G494" s="1"/>
      <c r="H494" s="131" t="s">
        <v>1019</v>
      </c>
      <c r="I494" s="1"/>
      <c r="J494" s="1"/>
      <c r="K494" s="1"/>
      <c r="L494" s="131" t="s">
        <v>729</v>
      </c>
      <c r="M494" s="1"/>
      <c r="N494" s="131" t="s">
        <v>233</v>
      </c>
      <c r="O494" s="1"/>
      <c r="P494" s="132">
        <v>43510</v>
      </c>
      <c r="Q494" s="1"/>
      <c r="R494" s="132">
        <v>43465</v>
      </c>
      <c r="S494" s="1"/>
      <c r="T494" s="131" t="s">
        <v>482</v>
      </c>
      <c r="U494" s="1"/>
      <c r="V494" s="1316" t="s">
        <v>591</v>
      </c>
      <c r="W494" s="1317"/>
      <c r="X494" s="1317"/>
      <c r="Y494" s="1317"/>
      <c r="Z494" s="1317"/>
      <c r="AA494" s="1317"/>
      <c r="AB494" s="1317"/>
    </row>
    <row r="495" spans="1:28" ht="18" customHeight="1">
      <c r="A495" s="1"/>
      <c r="B495" s="1"/>
      <c r="C495" s="1"/>
      <c r="D495" s="1"/>
      <c r="E495" s="1"/>
      <c r="F495" s="1"/>
      <c r="G495" s="1"/>
      <c r="H495" s="131" t="s">
        <v>1020</v>
      </c>
      <c r="I495" s="1"/>
      <c r="J495" s="1"/>
      <c r="K495" s="1"/>
      <c r="L495" s="131" t="s">
        <v>729</v>
      </c>
      <c r="M495" s="1"/>
      <c r="N495" s="131" t="s">
        <v>233</v>
      </c>
      <c r="O495" s="1"/>
      <c r="P495" s="132">
        <v>43510</v>
      </c>
      <c r="Q495" s="1"/>
      <c r="R495" s="132">
        <v>43465</v>
      </c>
      <c r="S495" s="1"/>
      <c r="T495" s="131" t="s">
        <v>482</v>
      </c>
      <c r="U495" s="1"/>
      <c r="V495" s="1316" t="s">
        <v>591</v>
      </c>
      <c r="W495" s="1317"/>
      <c r="X495" s="1317"/>
      <c r="Y495" s="1317"/>
      <c r="Z495" s="1317"/>
      <c r="AA495" s="1317"/>
      <c r="AB495" s="1317"/>
    </row>
    <row r="496" spans="1:28" ht="12" customHeight="1">
      <c r="A496" s="1"/>
      <c r="B496" s="1"/>
      <c r="C496" s="1"/>
      <c r="D496" s="1"/>
      <c r="E496" s="1"/>
      <c r="F496" s="1084" t="s">
        <v>1021</v>
      </c>
      <c r="G496" s="1085"/>
      <c r="H496" s="1085"/>
      <c r="I496" s="1085"/>
      <c r="J496" s="1085"/>
      <c r="K496" s="1085"/>
      <c r="L496" s="1085"/>
      <c r="M496" s="1085"/>
      <c r="N496" s="1085"/>
      <c r="O496" s="1085"/>
      <c r="P496" s="1085"/>
      <c r="Q496" s="1085"/>
      <c r="R496" s="1085"/>
      <c r="S496" s="1085"/>
      <c r="T496" s="1085"/>
      <c r="U496" s="1085"/>
      <c r="V496" s="1085"/>
      <c r="W496" s="1085"/>
      <c r="X496" s="1085"/>
      <c r="Y496" s="1085"/>
      <c r="Z496" s="1085"/>
      <c r="AA496" s="1085"/>
      <c r="AB496" s="1085"/>
    </row>
    <row r="497" spans="1:28" ht="18" customHeight="1">
      <c r="A497" s="1"/>
      <c r="B497" s="1"/>
      <c r="C497" s="1"/>
      <c r="D497" s="1"/>
      <c r="E497" s="1"/>
      <c r="F497" s="1"/>
      <c r="G497" s="1"/>
      <c r="H497" s="131" t="s">
        <v>1022</v>
      </c>
      <c r="I497" s="1"/>
      <c r="J497" s="1"/>
      <c r="K497" s="1"/>
      <c r="L497" s="131" t="s">
        <v>522</v>
      </c>
      <c r="M497" s="1"/>
      <c r="N497" s="131" t="s">
        <v>233</v>
      </c>
      <c r="O497" s="1"/>
      <c r="P497" s="132">
        <v>43462</v>
      </c>
      <c r="Q497" s="1"/>
      <c r="R497" s="132">
        <v>43373</v>
      </c>
      <c r="S497" s="1"/>
      <c r="T497" s="131" t="s">
        <v>482</v>
      </c>
      <c r="U497" s="1"/>
      <c r="V497" s="1316" t="s">
        <v>591</v>
      </c>
      <c r="W497" s="1317"/>
      <c r="X497" s="1317"/>
      <c r="Y497" s="1317"/>
      <c r="Z497" s="1317"/>
      <c r="AA497" s="1317"/>
      <c r="AB497" s="1317"/>
    </row>
    <row r="498" spans="1:28" ht="12" customHeight="1">
      <c r="A498" s="1"/>
      <c r="B498" s="1"/>
      <c r="C498" s="1"/>
      <c r="D498" s="1"/>
      <c r="E498" s="1"/>
      <c r="F498" s="1084" t="s">
        <v>1023</v>
      </c>
      <c r="G498" s="1085"/>
      <c r="H498" s="1085"/>
      <c r="I498" s="1085"/>
      <c r="J498" s="1085"/>
      <c r="K498" s="1085"/>
      <c r="L498" s="1085"/>
      <c r="M498" s="1085"/>
      <c r="N498" s="1085"/>
      <c r="O498" s="1085"/>
      <c r="P498" s="1085"/>
      <c r="Q498" s="1085"/>
      <c r="R498" s="1085"/>
      <c r="S498" s="1085"/>
      <c r="T498" s="1085"/>
      <c r="U498" s="1085"/>
      <c r="V498" s="1085"/>
      <c r="W498" s="1085"/>
      <c r="X498" s="1085"/>
      <c r="Y498" s="1085"/>
      <c r="Z498" s="1085"/>
      <c r="AA498" s="1085"/>
      <c r="AB498" s="1085"/>
    </row>
    <row r="499" spans="1:28" ht="18" customHeight="1">
      <c r="A499" s="1"/>
      <c r="B499" s="1"/>
      <c r="C499" s="1"/>
      <c r="D499" s="1"/>
      <c r="E499" s="1"/>
      <c r="F499" s="1"/>
      <c r="G499" s="1"/>
      <c r="H499" s="131" t="s">
        <v>540</v>
      </c>
      <c r="I499" s="1"/>
      <c r="J499" s="1"/>
      <c r="K499" s="1"/>
      <c r="L499" s="131" t="s">
        <v>522</v>
      </c>
      <c r="M499" s="1"/>
      <c r="N499" s="131" t="s">
        <v>233</v>
      </c>
      <c r="O499" s="1"/>
      <c r="P499" s="132">
        <v>43510</v>
      </c>
      <c r="Q499" s="1"/>
      <c r="R499" s="132">
        <v>43465</v>
      </c>
      <c r="S499" s="1"/>
      <c r="T499" s="131" t="s">
        <v>482</v>
      </c>
      <c r="U499" s="1"/>
      <c r="V499" s="1316" t="s">
        <v>591</v>
      </c>
      <c r="W499" s="1317"/>
      <c r="X499" s="1317"/>
      <c r="Y499" s="1317"/>
      <c r="Z499" s="1317"/>
      <c r="AA499" s="1317"/>
      <c r="AB499" s="1317"/>
    </row>
    <row r="500" spans="1:28" ht="18" customHeight="1">
      <c r="A500" s="1"/>
      <c r="B500" s="1"/>
      <c r="C500" s="1"/>
      <c r="D500" s="1"/>
      <c r="E500" s="1"/>
      <c r="F500" s="1"/>
      <c r="G500" s="1"/>
      <c r="H500" s="131" t="s">
        <v>544</v>
      </c>
      <c r="I500" s="1"/>
      <c r="J500" s="1"/>
      <c r="K500" s="1"/>
      <c r="L500" s="131" t="s">
        <v>522</v>
      </c>
      <c r="M500" s="1"/>
      <c r="N500" s="131" t="s">
        <v>233</v>
      </c>
      <c r="O500" s="1"/>
      <c r="P500" s="132">
        <v>43510</v>
      </c>
      <c r="Q500" s="1"/>
      <c r="R500" s="132">
        <v>43465</v>
      </c>
      <c r="S500" s="1"/>
      <c r="T500" s="131" t="s">
        <v>482</v>
      </c>
      <c r="U500" s="1"/>
      <c r="V500" s="1316" t="s">
        <v>591</v>
      </c>
      <c r="W500" s="1317"/>
      <c r="X500" s="1317"/>
      <c r="Y500" s="1317"/>
      <c r="Z500" s="1317"/>
      <c r="AA500" s="1317"/>
      <c r="AB500" s="1317"/>
    </row>
    <row r="501" spans="1:28" ht="18" customHeight="1">
      <c r="A501" s="1"/>
      <c r="B501" s="1"/>
      <c r="C501" s="1"/>
      <c r="D501" s="1"/>
      <c r="E501" s="1"/>
      <c r="F501" s="1"/>
      <c r="G501" s="1"/>
      <c r="H501" s="131" t="s">
        <v>546</v>
      </c>
      <c r="I501" s="1"/>
      <c r="J501" s="1"/>
      <c r="K501" s="1"/>
      <c r="L501" s="131" t="s">
        <v>522</v>
      </c>
      <c r="M501" s="1"/>
      <c r="N501" s="131" t="s">
        <v>233</v>
      </c>
      <c r="O501" s="1"/>
      <c r="P501" s="132">
        <v>43510</v>
      </c>
      <c r="Q501" s="1"/>
      <c r="R501" s="132">
        <v>43465</v>
      </c>
      <c r="S501" s="1"/>
      <c r="T501" s="131" t="s">
        <v>482</v>
      </c>
      <c r="U501" s="1"/>
      <c r="V501" s="1316" t="s">
        <v>591</v>
      </c>
      <c r="W501" s="1317"/>
      <c r="X501" s="1317"/>
      <c r="Y501" s="1317"/>
      <c r="Z501" s="1317"/>
      <c r="AA501" s="1317"/>
      <c r="AB501" s="1317"/>
    </row>
    <row r="502" spans="1:28" ht="18" customHeight="1">
      <c r="A502" s="1"/>
      <c r="B502" s="1"/>
      <c r="C502" s="1"/>
      <c r="D502" s="1"/>
      <c r="E502" s="1"/>
      <c r="F502" s="1"/>
      <c r="G502" s="1"/>
      <c r="H502" s="131" t="s">
        <v>548</v>
      </c>
      <c r="I502" s="1"/>
      <c r="J502" s="1"/>
      <c r="K502" s="1"/>
      <c r="L502" s="131" t="s">
        <v>522</v>
      </c>
      <c r="M502" s="1"/>
      <c r="N502" s="131" t="s">
        <v>233</v>
      </c>
      <c r="O502" s="1"/>
      <c r="P502" s="132">
        <v>43510</v>
      </c>
      <c r="Q502" s="1"/>
      <c r="R502" s="132">
        <v>43465</v>
      </c>
      <c r="S502" s="1"/>
      <c r="T502" s="131" t="s">
        <v>482</v>
      </c>
      <c r="U502" s="1"/>
      <c r="V502" s="1316" t="s">
        <v>591</v>
      </c>
      <c r="W502" s="1317"/>
      <c r="X502" s="1317"/>
      <c r="Y502" s="1317"/>
      <c r="Z502" s="1317"/>
      <c r="AA502" s="1317"/>
      <c r="AB502" s="1317"/>
    </row>
    <row r="503" spans="1:28" ht="12" customHeight="1">
      <c r="A503" s="1"/>
      <c r="B503" s="1"/>
      <c r="C503" s="1"/>
      <c r="D503" s="1"/>
      <c r="E503" s="1"/>
      <c r="F503" s="1084" t="s">
        <v>1024</v>
      </c>
      <c r="G503" s="1085"/>
      <c r="H503" s="1085"/>
      <c r="I503" s="1085"/>
      <c r="J503" s="1085"/>
      <c r="K503" s="1085"/>
      <c r="L503" s="1085"/>
      <c r="M503" s="1085"/>
      <c r="N503" s="1085"/>
      <c r="O503" s="1085"/>
      <c r="P503" s="1085"/>
      <c r="Q503" s="1085"/>
      <c r="R503" s="1085"/>
      <c r="S503" s="1085"/>
      <c r="T503" s="1085"/>
      <c r="U503" s="1085"/>
      <c r="V503" s="1085"/>
      <c r="W503" s="1085"/>
      <c r="X503" s="1085"/>
      <c r="Y503" s="1085"/>
      <c r="Z503" s="1085"/>
      <c r="AA503" s="1085"/>
      <c r="AB503" s="1085"/>
    </row>
    <row r="504" spans="1:28" ht="18" customHeight="1">
      <c r="A504" s="1"/>
      <c r="B504" s="1"/>
      <c r="C504" s="1"/>
      <c r="D504" s="1"/>
      <c r="E504" s="1"/>
      <c r="F504" s="1"/>
      <c r="G504" s="1"/>
      <c r="H504" s="131" t="s">
        <v>1025</v>
      </c>
      <c r="I504" s="1"/>
      <c r="J504" s="1"/>
      <c r="K504" s="1"/>
      <c r="L504" s="131" t="s">
        <v>676</v>
      </c>
      <c r="M504" s="1"/>
      <c r="N504" s="131" t="s">
        <v>233</v>
      </c>
      <c r="O504" s="1"/>
      <c r="P504" s="132">
        <v>43462</v>
      </c>
      <c r="Q504" s="1"/>
      <c r="R504" s="132">
        <v>43373</v>
      </c>
      <c r="S504" s="1"/>
      <c r="T504" s="131" t="s">
        <v>482</v>
      </c>
      <c r="U504" s="1"/>
      <c r="V504" s="1316" t="s">
        <v>591</v>
      </c>
      <c r="W504" s="1317"/>
      <c r="X504" s="1317"/>
      <c r="Y504" s="1317"/>
      <c r="Z504" s="1317"/>
      <c r="AA504" s="1317"/>
      <c r="AB504" s="1317"/>
    </row>
    <row r="505" spans="1:28" ht="18" customHeight="1">
      <c r="A505" s="1"/>
      <c r="B505" s="1"/>
      <c r="C505" s="1"/>
      <c r="D505" s="1"/>
      <c r="E505" s="1"/>
      <c r="F505" s="1"/>
      <c r="G505" s="1"/>
      <c r="H505" s="131" t="s">
        <v>1026</v>
      </c>
      <c r="I505" s="1"/>
      <c r="J505" s="1"/>
      <c r="K505" s="1"/>
      <c r="L505" s="131" t="s">
        <v>676</v>
      </c>
      <c r="M505" s="1"/>
      <c r="N505" s="131" t="s">
        <v>233</v>
      </c>
      <c r="O505" s="1"/>
      <c r="P505" s="132">
        <v>43462</v>
      </c>
      <c r="Q505" s="1"/>
      <c r="R505" s="132">
        <v>43373</v>
      </c>
      <c r="S505" s="1"/>
      <c r="T505" s="131" t="s">
        <v>482</v>
      </c>
      <c r="U505" s="1"/>
      <c r="V505" s="1316" t="s">
        <v>591</v>
      </c>
      <c r="W505" s="1317"/>
      <c r="X505" s="1317"/>
      <c r="Y505" s="1317"/>
      <c r="Z505" s="1317"/>
      <c r="AA505" s="1317"/>
      <c r="AB505" s="1317"/>
    </row>
    <row r="506" spans="1:28" ht="18" customHeight="1">
      <c r="A506" s="1"/>
      <c r="B506" s="1"/>
      <c r="C506" s="1"/>
      <c r="D506" s="1"/>
      <c r="E506" s="1"/>
      <c r="F506" s="1"/>
      <c r="G506" s="1"/>
      <c r="H506" s="131" t="s">
        <v>1027</v>
      </c>
      <c r="I506" s="1"/>
      <c r="J506" s="1"/>
      <c r="K506" s="1"/>
      <c r="L506" s="131" t="s">
        <v>676</v>
      </c>
      <c r="M506" s="1"/>
      <c r="N506" s="131" t="s">
        <v>233</v>
      </c>
      <c r="O506" s="1"/>
      <c r="P506" s="132">
        <v>43462</v>
      </c>
      <c r="Q506" s="1"/>
      <c r="R506" s="132">
        <v>43373</v>
      </c>
      <c r="S506" s="1"/>
      <c r="T506" s="131" t="s">
        <v>482</v>
      </c>
      <c r="U506" s="1"/>
      <c r="V506" s="1316" t="s">
        <v>591</v>
      </c>
      <c r="W506" s="1317"/>
      <c r="X506" s="1317"/>
      <c r="Y506" s="1317"/>
      <c r="Z506" s="1317"/>
      <c r="AA506" s="1317"/>
      <c r="AB506" s="1317"/>
    </row>
    <row r="507" spans="1:28" ht="18" customHeight="1">
      <c r="A507" s="1"/>
      <c r="B507" s="1"/>
      <c r="C507" s="1"/>
      <c r="D507" s="1"/>
      <c r="E507" s="1"/>
      <c r="F507" s="1"/>
      <c r="G507" s="1"/>
      <c r="H507" s="131" t="s">
        <v>1028</v>
      </c>
      <c r="I507" s="1"/>
      <c r="J507" s="1"/>
      <c r="K507" s="1"/>
      <c r="L507" s="131" t="s">
        <v>676</v>
      </c>
      <c r="M507" s="1"/>
      <c r="N507" s="131" t="s">
        <v>233</v>
      </c>
      <c r="O507" s="1"/>
      <c r="P507" s="132">
        <v>43462</v>
      </c>
      <c r="Q507" s="1"/>
      <c r="R507" s="132">
        <v>43373</v>
      </c>
      <c r="S507" s="1"/>
      <c r="T507" s="131" t="s">
        <v>482</v>
      </c>
      <c r="U507" s="1"/>
      <c r="V507" s="1316" t="s">
        <v>591</v>
      </c>
      <c r="W507" s="1317"/>
      <c r="X507" s="1317"/>
      <c r="Y507" s="1317"/>
      <c r="Z507" s="1317"/>
      <c r="AA507" s="1317"/>
      <c r="AB507" s="1317"/>
    </row>
    <row r="508" spans="1:28" ht="12" customHeight="1">
      <c r="A508" s="1"/>
      <c r="B508" s="1"/>
      <c r="C508" s="1"/>
      <c r="D508" s="1"/>
      <c r="E508" s="1"/>
      <c r="F508" s="1084" t="s">
        <v>1029</v>
      </c>
      <c r="G508" s="1085"/>
      <c r="H508" s="1085"/>
      <c r="I508" s="1085"/>
      <c r="J508" s="1085"/>
      <c r="K508" s="1085"/>
      <c r="L508" s="1085"/>
      <c r="M508" s="1085"/>
      <c r="N508" s="1085"/>
      <c r="O508" s="1085"/>
      <c r="P508" s="1085"/>
      <c r="Q508" s="1085"/>
      <c r="R508" s="1085"/>
      <c r="S508" s="1085"/>
      <c r="T508" s="1085"/>
      <c r="U508" s="1085"/>
      <c r="V508" s="1085"/>
      <c r="W508" s="1085"/>
      <c r="X508" s="1085"/>
      <c r="Y508" s="1085"/>
      <c r="Z508" s="1085"/>
      <c r="AA508" s="1085"/>
      <c r="AB508" s="1085"/>
    </row>
    <row r="509" spans="1:28" ht="18" customHeight="1">
      <c r="A509" s="1"/>
      <c r="B509" s="1"/>
      <c r="C509" s="1"/>
      <c r="D509" s="1"/>
      <c r="E509" s="1"/>
      <c r="F509" s="1"/>
      <c r="G509" s="1"/>
      <c r="H509" s="131" t="s">
        <v>1030</v>
      </c>
      <c r="I509" s="1"/>
      <c r="J509" s="1"/>
      <c r="K509" s="1"/>
      <c r="L509" s="131" t="s">
        <v>729</v>
      </c>
      <c r="M509" s="1"/>
      <c r="N509" s="131" t="s">
        <v>233</v>
      </c>
      <c r="O509" s="1"/>
      <c r="P509" s="132">
        <v>43510</v>
      </c>
      <c r="Q509" s="1"/>
      <c r="R509" s="132">
        <v>43465</v>
      </c>
      <c r="S509" s="1"/>
      <c r="T509" s="131" t="s">
        <v>482</v>
      </c>
      <c r="U509" s="1"/>
      <c r="V509" s="1316" t="s">
        <v>591</v>
      </c>
      <c r="W509" s="1317"/>
      <c r="X509" s="1317"/>
      <c r="Y509" s="1317"/>
      <c r="Z509" s="1317"/>
      <c r="AA509" s="1317"/>
      <c r="AB509" s="1317"/>
    </row>
    <row r="510" spans="1:28" ht="18" customHeight="1">
      <c r="A510" s="1"/>
      <c r="B510" s="1"/>
      <c r="C510" s="1"/>
      <c r="D510" s="1"/>
      <c r="E510" s="1"/>
      <c r="F510" s="1"/>
      <c r="G510" s="1"/>
      <c r="H510" s="131" t="s">
        <v>1031</v>
      </c>
      <c r="I510" s="1"/>
      <c r="J510" s="1"/>
      <c r="K510" s="1"/>
      <c r="L510" s="131" t="s">
        <v>729</v>
      </c>
      <c r="M510" s="1"/>
      <c r="N510" s="131" t="s">
        <v>233</v>
      </c>
      <c r="O510" s="1"/>
      <c r="P510" s="132">
        <v>43510</v>
      </c>
      <c r="Q510" s="1"/>
      <c r="R510" s="132">
        <v>43465</v>
      </c>
      <c r="S510" s="1"/>
      <c r="T510" s="131" t="s">
        <v>482</v>
      </c>
      <c r="U510" s="1"/>
      <c r="V510" s="1316" t="s">
        <v>591</v>
      </c>
      <c r="W510" s="1317"/>
      <c r="X510" s="1317"/>
      <c r="Y510" s="1317"/>
      <c r="Z510" s="1317"/>
      <c r="AA510" s="1317"/>
      <c r="AB510" s="1317"/>
    </row>
    <row r="511" spans="1:28" ht="18" customHeight="1">
      <c r="A511" s="1"/>
      <c r="B511" s="1"/>
      <c r="C511" s="1"/>
      <c r="D511" s="1"/>
      <c r="E511" s="1"/>
      <c r="F511" s="1"/>
      <c r="G511" s="1"/>
      <c r="H511" s="131" t="s">
        <v>1032</v>
      </c>
      <c r="I511" s="1"/>
      <c r="J511" s="1"/>
      <c r="K511" s="1"/>
      <c r="L511" s="131" t="s">
        <v>729</v>
      </c>
      <c r="M511" s="1"/>
      <c r="N511" s="131" t="s">
        <v>233</v>
      </c>
      <c r="O511" s="1"/>
      <c r="P511" s="132">
        <v>43510</v>
      </c>
      <c r="Q511" s="1"/>
      <c r="R511" s="132">
        <v>43465</v>
      </c>
      <c r="S511" s="1"/>
      <c r="T511" s="131" t="s">
        <v>482</v>
      </c>
      <c r="U511" s="1"/>
      <c r="V511" s="1316" t="s">
        <v>591</v>
      </c>
      <c r="W511" s="1317"/>
      <c r="X511" s="1317"/>
      <c r="Y511" s="1317"/>
      <c r="Z511" s="1317"/>
      <c r="AA511" s="1317"/>
      <c r="AB511" s="1317"/>
    </row>
    <row r="512" spans="1:28" ht="12" customHeight="1">
      <c r="A512" s="1"/>
      <c r="B512" s="1"/>
      <c r="C512" s="1"/>
      <c r="D512" s="1"/>
      <c r="E512" s="1"/>
      <c r="F512" s="1084" t="s">
        <v>1033</v>
      </c>
      <c r="G512" s="1085"/>
      <c r="H512" s="1085"/>
      <c r="I512" s="1085"/>
      <c r="J512" s="1085"/>
      <c r="K512" s="1085"/>
      <c r="L512" s="1085"/>
      <c r="M512" s="1085"/>
      <c r="N512" s="1085"/>
      <c r="O512" s="1085"/>
      <c r="P512" s="1085"/>
      <c r="Q512" s="1085"/>
      <c r="R512" s="1085"/>
      <c r="S512" s="1085"/>
      <c r="T512" s="1085"/>
      <c r="U512" s="1085"/>
      <c r="V512" s="1085"/>
      <c r="W512" s="1085"/>
      <c r="X512" s="1085"/>
      <c r="Y512" s="1085"/>
      <c r="Z512" s="1085"/>
      <c r="AA512" s="1085"/>
      <c r="AB512" s="1085"/>
    </row>
    <row r="513" spans="1:28" ht="18" customHeight="1">
      <c r="A513" s="1"/>
      <c r="B513" s="1"/>
      <c r="C513" s="1"/>
      <c r="D513" s="1"/>
      <c r="E513" s="1"/>
      <c r="F513" s="1"/>
      <c r="G513" s="1"/>
      <c r="H513" s="131" t="s">
        <v>1034</v>
      </c>
      <c r="I513" s="1"/>
      <c r="J513" s="1"/>
      <c r="K513" s="1"/>
      <c r="L513" s="131" t="s">
        <v>676</v>
      </c>
      <c r="M513" s="1"/>
      <c r="N513" s="131" t="s">
        <v>233</v>
      </c>
      <c r="O513" s="1"/>
      <c r="P513" s="132">
        <v>43510</v>
      </c>
      <c r="Q513" s="1"/>
      <c r="R513" s="132">
        <v>43465</v>
      </c>
      <c r="S513" s="1"/>
      <c r="T513" s="131" t="s">
        <v>482</v>
      </c>
      <c r="U513" s="1"/>
      <c r="V513" s="1316" t="s">
        <v>591</v>
      </c>
      <c r="W513" s="1317"/>
      <c r="X513" s="1317"/>
      <c r="Y513" s="1317"/>
      <c r="Z513" s="1317"/>
      <c r="AA513" s="1317"/>
      <c r="AB513" s="1317"/>
    </row>
    <row r="514" spans="1:28" ht="18" customHeight="1">
      <c r="A514" s="1"/>
      <c r="B514" s="1"/>
      <c r="C514" s="1"/>
      <c r="D514" s="1"/>
      <c r="E514" s="1"/>
      <c r="F514" s="1"/>
      <c r="G514" s="1"/>
      <c r="H514" s="131" t="s">
        <v>1035</v>
      </c>
      <c r="I514" s="1"/>
      <c r="J514" s="1"/>
      <c r="K514" s="1"/>
      <c r="L514" s="131" t="s">
        <v>676</v>
      </c>
      <c r="M514" s="1"/>
      <c r="N514" s="131" t="s">
        <v>233</v>
      </c>
      <c r="O514" s="1"/>
      <c r="P514" s="132">
        <v>43510</v>
      </c>
      <c r="Q514" s="1"/>
      <c r="R514" s="132">
        <v>43465</v>
      </c>
      <c r="S514" s="1"/>
      <c r="T514" s="131" t="s">
        <v>482</v>
      </c>
      <c r="U514" s="1"/>
      <c r="V514" s="1316" t="s">
        <v>591</v>
      </c>
      <c r="W514" s="1317"/>
      <c r="X514" s="1317"/>
      <c r="Y514" s="1317"/>
      <c r="Z514" s="1317"/>
      <c r="AA514" s="1317"/>
      <c r="AB514" s="1317"/>
    </row>
    <row r="515" spans="1:28" ht="18" customHeight="1">
      <c r="A515" s="1"/>
      <c r="B515" s="1"/>
      <c r="C515" s="1"/>
      <c r="D515" s="1"/>
      <c r="E515" s="1"/>
      <c r="F515" s="1"/>
      <c r="G515" s="1"/>
      <c r="H515" s="131" t="s">
        <v>1036</v>
      </c>
      <c r="I515" s="1"/>
      <c r="J515" s="1"/>
      <c r="K515" s="1"/>
      <c r="L515" s="131" t="s">
        <v>676</v>
      </c>
      <c r="M515" s="1"/>
      <c r="N515" s="131" t="s">
        <v>233</v>
      </c>
      <c r="O515" s="1"/>
      <c r="P515" s="132">
        <v>43510</v>
      </c>
      <c r="Q515" s="1"/>
      <c r="R515" s="132">
        <v>43465</v>
      </c>
      <c r="S515" s="1"/>
      <c r="T515" s="131" t="s">
        <v>482</v>
      </c>
      <c r="U515" s="1"/>
      <c r="V515" s="1316" t="s">
        <v>591</v>
      </c>
      <c r="W515" s="1317"/>
      <c r="X515" s="1317"/>
      <c r="Y515" s="1317"/>
      <c r="Z515" s="1317"/>
      <c r="AA515" s="1317"/>
      <c r="AB515" s="1317"/>
    </row>
    <row r="516" spans="1:28" ht="18" customHeight="1">
      <c r="A516" s="1"/>
      <c r="B516" s="1"/>
      <c r="C516" s="1"/>
      <c r="D516" s="1"/>
      <c r="E516" s="1"/>
      <c r="F516" s="1"/>
      <c r="G516" s="1"/>
      <c r="H516" s="131" t="s">
        <v>1037</v>
      </c>
      <c r="I516" s="1"/>
      <c r="J516" s="1"/>
      <c r="K516" s="1"/>
      <c r="L516" s="131" t="s">
        <v>676</v>
      </c>
      <c r="M516" s="1"/>
      <c r="N516" s="131" t="s">
        <v>233</v>
      </c>
      <c r="O516" s="1"/>
      <c r="P516" s="132">
        <v>43510</v>
      </c>
      <c r="Q516" s="1"/>
      <c r="R516" s="132">
        <v>43465</v>
      </c>
      <c r="S516" s="1"/>
      <c r="T516" s="131" t="s">
        <v>482</v>
      </c>
      <c r="U516" s="1"/>
      <c r="V516" s="1316" t="s">
        <v>591</v>
      </c>
      <c r="W516" s="1317"/>
      <c r="X516" s="1317"/>
      <c r="Y516" s="1317"/>
      <c r="Z516" s="1317"/>
      <c r="AA516" s="1317"/>
      <c r="AB516" s="1317"/>
    </row>
    <row r="517" spans="1:28" ht="12" customHeight="1">
      <c r="A517" s="1"/>
      <c r="B517" s="1"/>
      <c r="C517" s="1"/>
      <c r="D517" s="1"/>
      <c r="E517" s="1"/>
      <c r="F517" s="1084" t="s">
        <v>1038</v>
      </c>
      <c r="G517" s="1085"/>
      <c r="H517" s="1085"/>
      <c r="I517" s="1085"/>
      <c r="J517" s="1085"/>
      <c r="K517" s="1085"/>
      <c r="L517" s="1085"/>
      <c r="M517" s="1085"/>
      <c r="N517" s="1085"/>
      <c r="O517" s="1085"/>
      <c r="P517" s="1085"/>
      <c r="Q517" s="1085"/>
      <c r="R517" s="1085"/>
      <c r="S517" s="1085"/>
      <c r="T517" s="1085"/>
      <c r="U517" s="1085"/>
      <c r="V517" s="1085"/>
      <c r="W517" s="1085"/>
      <c r="X517" s="1085"/>
      <c r="Y517" s="1085"/>
      <c r="Z517" s="1085"/>
      <c r="AA517" s="1085"/>
      <c r="AB517" s="1085"/>
    </row>
    <row r="518" spans="1:28" ht="18" customHeight="1">
      <c r="A518" s="1"/>
      <c r="B518" s="1"/>
      <c r="C518" s="1"/>
      <c r="D518" s="1"/>
      <c r="E518" s="1"/>
      <c r="F518" s="1"/>
      <c r="G518" s="1"/>
      <c r="H518" s="131" t="s">
        <v>1039</v>
      </c>
      <c r="I518" s="1"/>
      <c r="J518" s="131" t="s">
        <v>481</v>
      </c>
      <c r="K518" s="1"/>
      <c r="L518" s="1"/>
      <c r="M518" s="1"/>
      <c r="N518" s="131" t="s">
        <v>233</v>
      </c>
      <c r="O518" s="1"/>
      <c r="P518" s="132">
        <v>43465</v>
      </c>
      <c r="Q518" s="1"/>
      <c r="R518" s="132">
        <v>43373</v>
      </c>
      <c r="S518" s="1"/>
      <c r="T518" s="131" t="s">
        <v>510</v>
      </c>
      <c r="U518" s="1"/>
      <c r="V518" s="1316" t="s">
        <v>591</v>
      </c>
      <c r="W518" s="1317"/>
      <c r="X518" s="1317"/>
      <c r="Y518" s="1317"/>
      <c r="Z518" s="1317"/>
      <c r="AA518" s="1317"/>
      <c r="AB518" s="1317"/>
    </row>
    <row r="519" spans="1:28" ht="18" customHeight="1">
      <c r="A519" s="1"/>
      <c r="B519" s="1"/>
      <c r="C519" s="1"/>
      <c r="D519" s="1"/>
      <c r="E519" s="1"/>
      <c r="F519" s="1"/>
      <c r="G519" s="1"/>
      <c r="H519" s="131" t="s">
        <v>1040</v>
      </c>
      <c r="I519" s="1"/>
      <c r="J519" s="1"/>
      <c r="K519" s="1"/>
      <c r="L519" s="131" t="s">
        <v>676</v>
      </c>
      <c r="M519" s="1"/>
      <c r="N519" s="131" t="s">
        <v>233</v>
      </c>
      <c r="O519" s="1"/>
      <c r="P519" s="132">
        <v>43465</v>
      </c>
      <c r="Q519" s="1"/>
      <c r="R519" s="132">
        <v>43373</v>
      </c>
      <c r="S519" s="1"/>
      <c r="T519" s="131" t="s">
        <v>510</v>
      </c>
      <c r="U519" s="1"/>
      <c r="V519" s="1316" t="s">
        <v>591</v>
      </c>
      <c r="W519" s="1317"/>
      <c r="X519" s="1317"/>
      <c r="Y519" s="1317"/>
      <c r="Z519" s="1317"/>
      <c r="AA519" s="1317"/>
      <c r="AB519" s="1317"/>
    </row>
    <row r="520" spans="1:28" ht="18" customHeight="1">
      <c r="A520" s="1"/>
      <c r="B520" s="1"/>
      <c r="C520" s="1"/>
      <c r="D520" s="1"/>
      <c r="E520" s="1"/>
      <c r="F520" s="1"/>
      <c r="G520" s="1"/>
      <c r="H520" s="131" t="s">
        <v>1041</v>
      </c>
      <c r="I520" s="1"/>
      <c r="J520" s="1"/>
      <c r="K520" s="1"/>
      <c r="L520" s="131" t="s">
        <v>676</v>
      </c>
      <c r="M520" s="1"/>
      <c r="N520" s="131" t="s">
        <v>233</v>
      </c>
      <c r="O520" s="1"/>
      <c r="P520" s="132">
        <v>43465</v>
      </c>
      <c r="Q520" s="1"/>
      <c r="R520" s="132">
        <v>43373</v>
      </c>
      <c r="S520" s="1"/>
      <c r="T520" s="131" t="s">
        <v>510</v>
      </c>
      <c r="U520" s="1"/>
      <c r="V520" s="1316" t="s">
        <v>591</v>
      </c>
      <c r="W520" s="1317"/>
      <c r="X520" s="1317"/>
      <c r="Y520" s="1317"/>
      <c r="Z520" s="1317"/>
      <c r="AA520" s="1317"/>
      <c r="AB520" s="1317"/>
    </row>
    <row r="521" spans="1:28" ht="18" customHeight="1">
      <c r="A521" s="1"/>
      <c r="B521" s="1"/>
      <c r="C521" s="1"/>
      <c r="D521" s="1"/>
      <c r="E521" s="1"/>
      <c r="F521" s="1"/>
      <c r="G521" s="1"/>
      <c r="H521" s="131" t="s">
        <v>1042</v>
      </c>
      <c r="I521" s="1"/>
      <c r="J521" s="1"/>
      <c r="K521" s="1"/>
      <c r="L521" s="131" t="s">
        <v>676</v>
      </c>
      <c r="M521" s="1"/>
      <c r="N521" s="131" t="s">
        <v>233</v>
      </c>
      <c r="O521" s="1"/>
      <c r="P521" s="132">
        <v>43465</v>
      </c>
      <c r="Q521" s="1"/>
      <c r="R521" s="132">
        <v>43373</v>
      </c>
      <c r="S521" s="1"/>
      <c r="T521" s="131" t="s">
        <v>510</v>
      </c>
      <c r="U521" s="1"/>
      <c r="V521" s="1316" t="s">
        <v>591</v>
      </c>
      <c r="W521" s="1317"/>
      <c r="X521" s="1317"/>
      <c r="Y521" s="1317"/>
      <c r="Z521" s="1317"/>
      <c r="AA521" s="1317"/>
      <c r="AB521" s="1317"/>
    </row>
    <row r="522" spans="1:28" ht="12" customHeight="1">
      <c r="A522" s="1"/>
      <c r="B522" s="1"/>
      <c r="C522" s="1"/>
      <c r="D522" s="1"/>
      <c r="E522" s="1"/>
      <c r="F522" s="1084" t="s">
        <v>1043</v>
      </c>
      <c r="G522" s="1085"/>
      <c r="H522" s="1085"/>
      <c r="I522" s="1085"/>
      <c r="J522" s="1085"/>
      <c r="K522" s="1085"/>
      <c r="L522" s="1085"/>
      <c r="M522" s="1085"/>
      <c r="N522" s="1085"/>
      <c r="O522" s="1085"/>
      <c r="P522" s="1085"/>
      <c r="Q522" s="1085"/>
      <c r="R522" s="1085"/>
      <c r="S522" s="1085"/>
      <c r="T522" s="1085"/>
      <c r="U522" s="1085"/>
      <c r="V522" s="1085"/>
      <c r="W522" s="1085"/>
      <c r="X522" s="1085"/>
      <c r="Y522" s="1085"/>
      <c r="Z522" s="1085"/>
      <c r="AA522" s="1085"/>
      <c r="AB522" s="1085"/>
    </row>
    <row r="523" spans="1:28" ht="18" customHeight="1">
      <c r="A523" s="1"/>
      <c r="B523" s="1"/>
      <c r="C523" s="1"/>
      <c r="D523" s="1"/>
      <c r="E523" s="1"/>
      <c r="F523" s="1"/>
      <c r="G523" s="1"/>
      <c r="H523" s="131" t="s">
        <v>1044</v>
      </c>
      <c r="I523" s="1"/>
      <c r="J523" s="131" t="s">
        <v>481</v>
      </c>
      <c r="K523" s="1"/>
      <c r="L523" s="1"/>
      <c r="M523" s="1"/>
      <c r="N523" s="131" t="s">
        <v>233</v>
      </c>
      <c r="O523" s="1"/>
      <c r="P523" s="132">
        <v>43465</v>
      </c>
      <c r="Q523" s="1"/>
      <c r="R523" s="132">
        <v>43373</v>
      </c>
      <c r="S523" s="1"/>
      <c r="T523" s="131" t="s">
        <v>510</v>
      </c>
      <c r="U523" s="1"/>
      <c r="V523" s="1316" t="s">
        <v>591</v>
      </c>
      <c r="W523" s="1317"/>
      <c r="X523" s="1317"/>
      <c r="Y523" s="1317"/>
      <c r="Z523" s="1317"/>
      <c r="AA523" s="1317"/>
      <c r="AB523" s="1317"/>
    </row>
    <row r="524" spans="1:28" ht="18" customHeight="1">
      <c r="A524" s="1"/>
      <c r="B524" s="1"/>
      <c r="C524" s="1"/>
      <c r="D524" s="1"/>
      <c r="E524" s="1"/>
      <c r="F524" s="1"/>
      <c r="G524" s="1"/>
      <c r="H524" s="131" t="s">
        <v>1045</v>
      </c>
      <c r="I524" s="1"/>
      <c r="J524" s="1"/>
      <c r="K524" s="1"/>
      <c r="L524" s="131" t="s">
        <v>676</v>
      </c>
      <c r="M524" s="1"/>
      <c r="N524" s="131" t="s">
        <v>233</v>
      </c>
      <c r="O524" s="1"/>
      <c r="P524" s="132">
        <v>43465</v>
      </c>
      <c r="Q524" s="1"/>
      <c r="R524" s="132">
        <v>43373</v>
      </c>
      <c r="S524" s="1"/>
      <c r="T524" s="131" t="s">
        <v>510</v>
      </c>
      <c r="U524" s="1"/>
      <c r="V524" s="1316" t="s">
        <v>591</v>
      </c>
      <c r="W524" s="1317"/>
      <c r="X524" s="1317"/>
      <c r="Y524" s="1317"/>
      <c r="Z524" s="1317"/>
      <c r="AA524" s="1317"/>
      <c r="AB524" s="1317"/>
    </row>
    <row r="525" spans="1:28" ht="18" customHeight="1">
      <c r="A525" s="1"/>
      <c r="B525" s="1"/>
      <c r="C525" s="1"/>
      <c r="D525" s="1"/>
      <c r="E525" s="1"/>
      <c r="F525" s="1"/>
      <c r="G525" s="1"/>
      <c r="H525" s="131" t="s">
        <v>1046</v>
      </c>
      <c r="I525" s="1"/>
      <c r="J525" s="1"/>
      <c r="K525" s="1"/>
      <c r="L525" s="131" t="s">
        <v>676</v>
      </c>
      <c r="M525" s="1"/>
      <c r="N525" s="131" t="s">
        <v>233</v>
      </c>
      <c r="O525" s="1"/>
      <c r="P525" s="132">
        <v>43465</v>
      </c>
      <c r="Q525" s="1"/>
      <c r="R525" s="132">
        <v>43373</v>
      </c>
      <c r="S525" s="1"/>
      <c r="T525" s="131" t="s">
        <v>510</v>
      </c>
      <c r="U525" s="1"/>
      <c r="V525" s="1316" t="s">
        <v>591</v>
      </c>
      <c r="W525" s="1317"/>
      <c r="X525" s="1317"/>
      <c r="Y525" s="1317"/>
      <c r="Z525" s="1317"/>
      <c r="AA525" s="1317"/>
      <c r="AB525" s="1317"/>
    </row>
    <row r="526" spans="1:28" ht="18" customHeight="1">
      <c r="A526" s="1"/>
      <c r="B526" s="1"/>
      <c r="C526" s="1"/>
      <c r="D526" s="1"/>
      <c r="E526" s="1"/>
      <c r="F526" s="1"/>
      <c r="G526" s="1"/>
      <c r="H526" s="131" t="s">
        <v>1047</v>
      </c>
      <c r="I526" s="1"/>
      <c r="J526" s="1"/>
      <c r="K526" s="1"/>
      <c r="L526" s="131" t="s">
        <v>676</v>
      </c>
      <c r="M526" s="1"/>
      <c r="N526" s="131" t="s">
        <v>233</v>
      </c>
      <c r="O526" s="1"/>
      <c r="P526" s="132">
        <v>43465</v>
      </c>
      <c r="Q526" s="1"/>
      <c r="R526" s="132">
        <v>43373</v>
      </c>
      <c r="S526" s="1"/>
      <c r="T526" s="131" t="s">
        <v>510</v>
      </c>
      <c r="U526" s="1"/>
      <c r="V526" s="1316" t="s">
        <v>591</v>
      </c>
      <c r="W526" s="1317"/>
      <c r="X526" s="1317"/>
      <c r="Y526" s="1317"/>
      <c r="Z526" s="1317"/>
      <c r="AA526" s="1317"/>
      <c r="AB526" s="1317"/>
    </row>
    <row r="527" spans="1:28" ht="12" customHeight="1">
      <c r="A527" s="1"/>
      <c r="B527" s="1"/>
      <c r="C527" s="1"/>
      <c r="D527" s="1"/>
      <c r="E527" s="1"/>
      <c r="F527" s="1084" t="s">
        <v>1048</v>
      </c>
      <c r="G527" s="1085"/>
      <c r="H527" s="1085"/>
      <c r="I527" s="1085"/>
      <c r="J527" s="1085"/>
      <c r="K527" s="1085"/>
      <c r="L527" s="1085"/>
      <c r="M527" s="1085"/>
      <c r="N527" s="1085"/>
      <c r="O527" s="1085"/>
      <c r="P527" s="1085"/>
      <c r="Q527" s="1085"/>
      <c r="R527" s="1085"/>
      <c r="S527" s="1085"/>
      <c r="T527" s="1085"/>
      <c r="U527" s="1085"/>
      <c r="V527" s="1085"/>
      <c r="W527" s="1085"/>
      <c r="X527" s="1085"/>
      <c r="Y527" s="1085"/>
      <c r="Z527" s="1085"/>
      <c r="AA527" s="1085"/>
      <c r="AB527" s="1085"/>
    </row>
    <row r="528" spans="1:28" ht="18" customHeight="1">
      <c r="A528" s="1"/>
      <c r="B528" s="1"/>
      <c r="C528" s="1"/>
      <c r="D528" s="1"/>
      <c r="E528" s="1"/>
      <c r="F528" s="1"/>
      <c r="G528" s="1"/>
      <c r="H528" s="131" t="s">
        <v>1049</v>
      </c>
      <c r="I528" s="1"/>
      <c r="J528" s="1"/>
      <c r="K528" s="1"/>
      <c r="L528" s="131" t="s">
        <v>729</v>
      </c>
      <c r="M528" s="1"/>
      <c r="N528" s="131" t="s">
        <v>233</v>
      </c>
      <c r="O528" s="1"/>
      <c r="P528" s="132">
        <v>43510</v>
      </c>
      <c r="Q528" s="1"/>
      <c r="R528" s="132">
        <v>43465</v>
      </c>
      <c r="S528" s="1"/>
      <c r="T528" s="131" t="s">
        <v>482</v>
      </c>
      <c r="U528" s="1"/>
      <c r="V528" s="1316" t="s">
        <v>591</v>
      </c>
      <c r="W528" s="1317"/>
      <c r="X528" s="1317"/>
      <c r="Y528" s="1317"/>
      <c r="Z528" s="1317"/>
      <c r="AA528" s="1317"/>
      <c r="AB528" s="1317"/>
    </row>
    <row r="529" spans="1:28" ht="18" customHeight="1">
      <c r="A529" s="1"/>
      <c r="B529" s="1"/>
      <c r="C529" s="1"/>
      <c r="D529" s="1"/>
      <c r="E529" s="1"/>
      <c r="F529" s="1"/>
      <c r="G529" s="1"/>
      <c r="H529" s="131" t="s">
        <v>1050</v>
      </c>
      <c r="I529" s="1"/>
      <c r="J529" s="1"/>
      <c r="K529" s="1"/>
      <c r="L529" s="131" t="s">
        <v>729</v>
      </c>
      <c r="M529" s="1"/>
      <c r="N529" s="131" t="s">
        <v>233</v>
      </c>
      <c r="O529" s="1"/>
      <c r="P529" s="132">
        <v>43510</v>
      </c>
      <c r="Q529" s="1"/>
      <c r="R529" s="132">
        <v>43465</v>
      </c>
      <c r="S529" s="1"/>
      <c r="T529" s="131" t="s">
        <v>482</v>
      </c>
      <c r="U529" s="1"/>
      <c r="V529" s="1316" t="s">
        <v>591</v>
      </c>
      <c r="W529" s="1317"/>
      <c r="X529" s="1317"/>
      <c r="Y529" s="1317"/>
      <c r="Z529" s="1317"/>
      <c r="AA529" s="1317"/>
      <c r="AB529" s="1317"/>
    </row>
    <row r="530" spans="1:28" ht="18" customHeight="1">
      <c r="A530" s="1"/>
      <c r="B530" s="1"/>
      <c r="C530" s="1"/>
      <c r="D530" s="1"/>
      <c r="E530" s="1"/>
      <c r="F530" s="1"/>
      <c r="G530" s="1"/>
      <c r="H530" s="131" t="s">
        <v>1051</v>
      </c>
      <c r="I530" s="1"/>
      <c r="J530" s="1"/>
      <c r="K530" s="1"/>
      <c r="L530" s="131" t="s">
        <v>729</v>
      </c>
      <c r="M530" s="1"/>
      <c r="N530" s="131" t="s">
        <v>233</v>
      </c>
      <c r="O530" s="1"/>
      <c r="P530" s="132">
        <v>43510</v>
      </c>
      <c r="Q530" s="1"/>
      <c r="R530" s="132">
        <v>43465</v>
      </c>
      <c r="S530" s="1"/>
      <c r="T530" s="131" t="s">
        <v>482</v>
      </c>
      <c r="U530" s="1"/>
      <c r="V530" s="1316" t="s">
        <v>591</v>
      </c>
      <c r="W530" s="1317"/>
      <c r="X530" s="1317"/>
      <c r="Y530" s="1317"/>
      <c r="Z530" s="1317"/>
      <c r="AA530" s="1317"/>
      <c r="AB530" s="1317"/>
    </row>
    <row r="531" spans="1:28" ht="12" customHeight="1">
      <c r="A531" s="1"/>
      <c r="B531" s="1"/>
      <c r="C531" s="1"/>
      <c r="D531" s="1"/>
      <c r="E531" s="1"/>
      <c r="F531" s="1084" t="s">
        <v>1052</v>
      </c>
      <c r="G531" s="1085"/>
      <c r="H531" s="1085"/>
      <c r="I531" s="1085"/>
      <c r="J531" s="1085"/>
      <c r="K531" s="1085"/>
      <c r="L531" s="1085"/>
      <c r="M531" s="1085"/>
      <c r="N531" s="1085"/>
      <c r="O531" s="1085"/>
      <c r="P531" s="1085"/>
      <c r="Q531" s="1085"/>
      <c r="R531" s="1085"/>
      <c r="S531" s="1085"/>
      <c r="T531" s="1085"/>
      <c r="U531" s="1085"/>
      <c r="V531" s="1085"/>
      <c r="W531" s="1085"/>
      <c r="X531" s="1085"/>
      <c r="Y531" s="1085"/>
      <c r="Z531" s="1085"/>
      <c r="AA531" s="1085"/>
      <c r="AB531" s="1085"/>
    </row>
    <row r="532" spans="1:28" ht="18" customHeight="1">
      <c r="A532" s="1"/>
      <c r="B532" s="1"/>
      <c r="C532" s="1"/>
      <c r="D532" s="1"/>
      <c r="E532" s="1"/>
      <c r="F532" s="1"/>
      <c r="G532" s="1"/>
      <c r="H532" s="131" t="s">
        <v>1053</v>
      </c>
      <c r="I532" s="1"/>
      <c r="J532" s="1"/>
      <c r="K532" s="1"/>
      <c r="L532" s="131" t="s">
        <v>621</v>
      </c>
      <c r="M532" s="1"/>
      <c r="N532" s="131" t="s">
        <v>562</v>
      </c>
      <c r="O532" s="1"/>
      <c r="P532" s="132">
        <v>43462</v>
      </c>
      <c r="Q532" s="1"/>
      <c r="R532" s="132">
        <v>43373</v>
      </c>
      <c r="S532" s="1"/>
      <c r="T532" s="131" t="s">
        <v>482</v>
      </c>
      <c r="U532" s="1"/>
      <c r="V532" s="1316" t="s">
        <v>591</v>
      </c>
      <c r="W532" s="1317"/>
      <c r="X532" s="1317"/>
      <c r="Y532" s="1317"/>
      <c r="Z532" s="1317"/>
      <c r="AA532" s="1317"/>
      <c r="AB532" s="1317"/>
    </row>
    <row r="533" spans="1:28" ht="12" customHeight="1">
      <c r="A533" s="1"/>
      <c r="B533" s="1"/>
      <c r="C533" s="1"/>
      <c r="D533" s="1"/>
      <c r="E533" s="1"/>
      <c r="F533" s="1084" t="s">
        <v>1054</v>
      </c>
      <c r="G533" s="1085"/>
      <c r="H533" s="1085"/>
      <c r="I533" s="1085"/>
      <c r="J533" s="1085"/>
      <c r="K533" s="1085"/>
      <c r="L533" s="1085"/>
      <c r="M533" s="1085"/>
      <c r="N533" s="1085"/>
      <c r="O533" s="1085"/>
      <c r="P533" s="1085"/>
      <c r="Q533" s="1085"/>
      <c r="R533" s="1085"/>
      <c r="S533" s="1085"/>
      <c r="T533" s="1085"/>
      <c r="U533" s="1085"/>
      <c r="V533" s="1085"/>
      <c r="W533" s="1085"/>
      <c r="X533" s="1085"/>
      <c r="Y533" s="1085"/>
      <c r="Z533" s="1085"/>
      <c r="AA533" s="1085"/>
      <c r="AB533" s="1085"/>
    </row>
    <row r="534" spans="1:28" ht="18" customHeight="1">
      <c r="A534" s="1"/>
      <c r="B534" s="1"/>
      <c r="C534" s="1"/>
      <c r="D534" s="1"/>
      <c r="E534" s="1"/>
      <c r="F534" s="1"/>
      <c r="G534" s="1"/>
      <c r="H534" s="131" t="s">
        <v>1055</v>
      </c>
      <c r="I534" s="1"/>
      <c r="J534" s="1"/>
      <c r="K534" s="1"/>
      <c r="L534" s="131" t="s">
        <v>729</v>
      </c>
      <c r="M534" s="1"/>
      <c r="N534" s="131" t="s">
        <v>233</v>
      </c>
      <c r="O534" s="1"/>
      <c r="P534" s="132">
        <v>43510</v>
      </c>
      <c r="Q534" s="1"/>
      <c r="R534" s="132">
        <v>43465</v>
      </c>
      <c r="S534" s="1"/>
      <c r="T534" s="131" t="s">
        <v>482</v>
      </c>
      <c r="U534" s="1"/>
      <c r="V534" s="1316" t="s">
        <v>591</v>
      </c>
      <c r="W534" s="1317"/>
      <c r="X534" s="1317"/>
      <c r="Y534" s="1317"/>
      <c r="Z534" s="1317"/>
      <c r="AA534" s="1317"/>
      <c r="AB534" s="1317"/>
    </row>
    <row r="535" spans="1:28" ht="18" customHeight="1">
      <c r="A535" s="1"/>
      <c r="B535" s="1"/>
      <c r="C535" s="1"/>
      <c r="D535" s="1"/>
      <c r="E535" s="1"/>
      <c r="F535" s="1"/>
      <c r="G535" s="1"/>
      <c r="H535" s="131" t="s">
        <v>1056</v>
      </c>
      <c r="I535" s="1"/>
      <c r="J535" s="1"/>
      <c r="K535" s="1"/>
      <c r="L535" s="131" t="s">
        <v>729</v>
      </c>
      <c r="M535" s="1"/>
      <c r="N535" s="131" t="s">
        <v>233</v>
      </c>
      <c r="O535" s="1"/>
      <c r="P535" s="132">
        <v>43510</v>
      </c>
      <c r="Q535" s="1"/>
      <c r="R535" s="132">
        <v>43465</v>
      </c>
      <c r="S535" s="1"/>
      <c r="T535" s="131" t="s">
        <v>482</v>
      </c>
      <c r="U535" s="1"/>
      <c r="V535" s="1316" t="s">
        <v>591</v>
      </c>
      <c r="W535" s="1317"/>
      <c r="X535" s="1317"/>
      <c r="Y535" s="1317"/>
      <c r="Z535" s="1317"/>
      <c r="AA535" s="1317"/>
      <c r="AB535" s="1317"/>
    </row>
    <row r="536" spans="1:28" ht="12" customHeight="1">
      <c r="A536" s="1"/>
      <c r="B536" s="1"/>
      <c r="C536" s="1"/>
      <c r="D536" s="1"/>
      <c r="E536" s="1"/>
      <c r="F536" s="1084" t="s">
        <v>1057</v>
      </c>
      <c r="G536" s="1085"/>
      <c r="H536" s="1085"/>
      <c r="I536" s="1085"/>
      <c r="J536" s="1085"/>
      <c r="K536" s="1085"/>
      <c r="L536" s="1085"/>
      <c r="M536" s="1085"/>
      <c r="N536" s="1085"/>
      <c r="O536" s="1085"/>
      <c r="P536" s="1085"/>
      <c r="Q536" s="1085"/>
      <c r="R536" s="1085"/>
      <c r="S536" s="1085"/>
      <c r="T536" s="1085"/>
      <c r="U536" s="1085"/>
      <c r="V536" s="1085"/>
      <c r="W536" s="1085"/>
      <c r="X536" s="1085"/>
      <c r="Y536" s="1085"/>
      <c r="Z536" s="1085"/>
      <c r="AA536" s="1085"/>
      <c r="AB536" s="1085"/>
    </row>
    <row r="537" spans="1:28" ht="18" customHeight="1">
      <c r="A537" s="1"/>
      <c r="B537" s="1"/>
      <c r="C537" s="1"/>
      <c r="D537" s="1"/>
      <c r="E537" s="1"/>
      <c r="F537" s="1"/>
      <c r="G537" s="1"/>
      <c r="H537" s="131" t="s">
        <v>1058</v>
      </c>
      <c r="I537" s="1"/>
      <c r="J537" s="1"/>
      <c r="K537" s="1"/>
      <c r="L537" s="131" t="s">
        <v>729</v>
      </c>
      <c r="M537" s="1"/>
      <c r="N537" s="131" t="s">
        <v>233</v>
      </c>
      <c r="O537" s="1"/>
      <c r="P537" s="132">
        <v>43510</v>
      </c>
      <c r="Q537" s="1"/>
      <c r="R537" s="132">
        <v>43465</v>
      </c>
      <c r="S537" s="1"/>
      <c r="T537" s="131" t="s">
        <v>482</v>
      </c>
      <c r="U537" s="1"/>
      <c r="V537" s="1316" t="s">
        <v>591</v>
      </c>
      <c r="W537" s="1317"/>
      <c r="X537" s="1317"/>
      <c r="Y537" s="1317"/>
      <c r="Z537" s="1317"/>
      <c r="AA537" s="1317"/>
      <c r="AB537" s="1317"/>
    </row>
    <row r="538" spans="1:28" ht="18" customHeight="1">
      <c r="A538" s="1"/>
      <c r="B538" s="1"/>
      <c r="C538" s="1"/>
      <c r="D538" s="1"/>
      <c r="E538" s="1"/>
      <c r="F538" s="1"/>
      <c r="G538" s="1"/>
      <c r="H538" s="131" t="s">
        <v>1059</v>
      </c>
      <c r="I538" s="1"/>
      <c r="J538" s="1"/>
      <c r="K538" s="1"/>
      <c r="L538" s="131" t="s">
        <v>729</v>
      </c>
      <c r="M538" s="1"/>
      <c r="N538" s="131" t="s">
        <v>233</v>
      </c>
      <c r="O538" s="1"/>
      <c r="P538" s="132">
        <v>43510</v>
      </c>
      <c r="Q538" s="1"/>
      <c r="R538" s="132">
        <v>43465</v>
      </c>
      <c r="S538" s="1"/>
      <c r="T538" s="131" t="s">
        <v>482</v>
      </c>
      <c r="U538" s="1"/>
      <c r="V538" s="1316" t="s">
        <v>591</v>
      </c>
      <c r="W538" s="1317"/>
      <c r="X538" s="1317"/>
      <c r="Y538" s="1317"/>
      <c r="Z538" s="1317"/>
      <c r="AA538" s="1317"/>
      <c r="AB538" s="1317"/>
    </row>
    <row r="539" spans="1:28" ht="17.100000000000001" customHeight="1">
      <c r="A539" s="1312" t="s">
        <v>1060</v>
      </c>
      <c r="B539" s="1313"/>
      <c r="C539" s="1313"/>
      <c r="D539" s="1313"/>
      <c r="E539" s="1313"/>
      <c r="F539" s="1313"/>
      <c r="G539" s="1313"/>
      <c r="H539" s="1313"/>
      <c r="I539" s="1313"/>
      <c r="J539" s="1313"/>
      <c r="K539" s="1313"/>
      <c r="L539" s="1313"/>
      <c r="M539" s="1313"/>
      <c r="N539" s="1313"/>
      <c r="O539" s="1313"/>
      <c r="P539" s="1313"/>
      <c r="Q539" s="1313"/>
      <c r="R539" s="1313"/>
      <c r="S539" s="1"/>
      <c r="T539" s="1"/>
      <c r="U539" s="1"/>
      <c r="V539" s="1"/>
      <c r="W539" s="1"/>
      <c r="X539" s="1"/>
      <c r="Y539" s="1"/>
      <c r="Z539" s="1"/>
      <c r="AA539" s="1"/>
      <c r="AB539" s="1"/>
    </row>
    <row r="540" spans="1:28" ht="12" customHeight="1">
      <c r="A540" s="133"/>
      <c r="B540" s="133"/>
      <c r="C540" s="133"/>
      <c r="D540" s="133"/>
      <c r="E540" s="133"/>
      <c r="F540" s="133"/>
      <c r="G540" s="133"/>
      <c r="H540" s="133"/>
      <c r="I540" s="133"/>
      <c r="J540" s="133"/>
      <c r="K540" s="133"/>
      <c r="L540" s="133"/>
      <c r="M540" s="133"/>
      <c r="N540" s="133"/>
      <c r="O540" s="133"/>
      <c r="P540" s="133"/>
      <c r="Q540" s="133"/>
      <c r="R540" s="133"/>
      <c r="S540" s="1"/>
      <c r="T540" s="1314" t="s">
        <v>19</v>
      </c>
      <c r="U540" s="1315"/>
      <c r="V540" s="1315"/>
      <c r="W540" s="1315"/>
      <c r="X540" s="1315"/>
      <c r="Y540" s="1315"/>
      <c r="Z540" s="1315"/>
      <c r="AA540" s="1315"/>
      <c r="AB540" s="1315"/>
    </row>
    <row r="541" spans="1:28" ht="26.1" customHeight="1">
      <c r="A541" s="1312" t="s">
        <v>1061</v>
      </c>
      <c r="B541" s="1313"/>
      <c r="C541" s="1313"/>
      <c r="D541" s="1313"/>
      <c r="E541" s="1313"/>
      <c r="F541" s="1313"/>
      <c r="G541" s="1313"/>
      <c r="H541" s="1313"/>
      <c r="I541" s="1313"/>
      <c r="J541" s="1313"/>
      <c r="K541" s="1313"/>
      <c r="L541" s="1313"/>
      <c r="M541" s="1313"/>
      <c r="N541" s="1313"/>
      <c r="O541" s="1313"/>
      <c r="P541" s="1313"/>
      <c r="Q541" s="1313"/>
      <c r="R541" s="1313"/>
      <c r="S541" s="1"/>
      <c r="T541" s="1"/>
      <c r="U541" s="1"/>
      <c r="V541" s="1"/>
      <c r="W541" s="1"/>
      <c r="X541" s="1"/>
      <c r="Y541" s="1"/>
      <c r="Z541" s="1"/>
      <c r="AA541" s="1"/>
      <c r="AB541" s="1"/>
    </row>
    <row r="542" spans="1:28" ht="12" customHeight="1">
      <c r="A542" s="133"/>
      <c r="B542" s="133"/>
      <c r="C542" s="133"/>
      <c r="D542" s="133"/>
      <c r="E542" s="133"/>
      <c r="F542" s="133"/>
      <c r="G542" s="133"/>
      <c r="H542" s="133"/>
      <c r="I542" s="133"/>
      <c r="J542" s="133"/>
      <c r="K542" s="133"/>
      <c r="L542" s="133"/>
      <c r="M542" s="133"/>
      <c r="N542" s="133"/>
      <c r="O542" s="133"/>
      <c r="P542" s="133"/>
      <c r="Q542" s="133"/>
      <c r="R542" s="133"/>
      <c r="S542" s="1"/>
      <c r="T542" s="1314" t="s">
        <v>1062</v>
      </c>
      <c r="U542" s="1315"/>
      <c r="V542" s="1315"/>
      <c r="W542" s="1315"/>
      <c r="X542" s="1315"/>
      <c r="Y542" s="1315"/>
      <c r="Z542" s="1315"/>
      <c r="AA542" s="1315"/>
      <c r="AB542" s="1315"/>
    </row>
  </sheetData>
  <mergeCells count="527">
    <mergeCell ref="A7:AB7"/>
    <mergeCell ref="C8:AB8"/>
    <mergeCell ref="F9:AB9"/>
    <mergeCell ref="V10:AB10"/>
    <mergeCell ref="F11:AB11"/>
    <mergeCell ref="V12:AB12"/>
    <mergeCell ref="X1:AA1"/>
    <mergeCell ref="D2:V2"/>
    <mergeCell ref="W3:X3"/>
    <mergeCell ref="A4:AB4"/>
    <mergeCell ref="A5:AB5"/>
    <mergeCell ref="C6:D6"/>
    <mergeCell ref="V6:AB6"/>
    <mergeCell ref="V19:AB19"/>
    <mergeCell ref="F20:AB20"/>
    <mergeCell ref="V21:AB21"/>
    <mergeCell ref="C22:AB22"/>
    <mergeCell ref="F23:AB23"/>
    <mergeCell ref="V24:AB24"/>
    <mergeCell ref="F13:AB13"/>
    <mergeCell ref="V14:AB14"/>
    <mergeCell ref="C15:AB15"/>
    <mergeCell ref="F16:AB16"/>
    <mergeCell ref="V17:AB17"/>
    <mergeCell ref="F18:AB18"/>
    <mergeCell ref="V31:AB31"/>
    <mergeCell ref="V32:AB32"/>
    <mergeCell ref="V33:AB33"/>
    <mergeCell ref="V34:AB34"/>
    <mergeCell ref="V35:AB35"/>
    <mergeCell ref="F36:AB36"/>
    <mergeCell ref="V25:AB25"/>
    <mergeCell ref="C26:AB26"/>
    <mergeCell ref="F27:AB27"/>
    <mergeCell ref="V28:AB28"/>
    <mergeCell ref="F29:AB29"/>
    <mergeCell ref="V30:AB30"/>
    <mergeCell ref="V43:AB43"/>
    <mergeCell ref="F44:AB44"/>
    <mergeCell ref="V45:AB45"/>
    <mergeCell ref="V46:AB46"/>
    <mergeCell ref="V47:AB47"/>
    <mergeCell ref="V48:AB48"/>
    <mergeCell ref="V37:AB37"/>
    <mergeCell ref="C38:AB38"/>
    <mergeCell ref="F39:AB39"/>
    <mergeCell ref="V40:AB40"/>
    <mergeCell ref="F41:AB41"/>
    <mergeCell ref="V42:AB42"/>
    <mergeCell ref="F55:AB55"/>
    <mergeCell ref="V56:AB56"/>
    <mergeCell ref="V57:AB57"/>
    <mergeCell ref="F58:AB58"/>
    <mergeCell ref="V59:AB59"/>
    <mergeCell ref="V60:AB60"/>
    <mergeCell ref="F49:AB49"/>
    <mergeCell ref="V50:AB50"/>
    <mergeCell ref="V51:AB51"/>
    <mergeCell ref="V52:AB52"/>
    <mergeCell ref="V53:AB53"/>
    <mergeCell ref="C54:AB54"/>
    <mergeCell ref="V67:AB67"/>
    <mergeCell ref="V68:AB68"/>
    <mergeCell ref="C69:AB69"/>
    <mergeCell ref="F70:AB70"/>
    <mergeCell ref="V71:AB71"/>
    <mergeCell ref="V72:AB72"/>
    <mergeCell ref="C61:AB61"/>
    <mergeCell ref="F62:AB62"/>
    <mergeCell ref="V63:AB63"/>
    <mergeCell ref="F64:AB64"/>
    <mergeCell ref="V65:AB65"/>
    <mergeCell ref="F66:AB66"/>
    <mergeCell ref="C79:AB79"/>
    <mergeCell ref="F80:AB80"/>
    <mergeCell ref="V81:AB81"/>
    <mergeCell ref="F82:AB82"/>
    <mergeCell ref="V83:AB83"/>
    <mergeCell ref="C84:AB84"/>
    <mergeCell ref="V73:AB73"/>
    <mergeCell ref="V74:AB74"/>
    <mergeCell ref="F75:AB75"/>
    <mergeCell ref="V76:AB76"/>
    <mergeCell ref="V77:AB77"/>
    <mergeCell ref="V78:AB78"/>
    <mergeCell ref="V91:AB91"/>
    <mergeCell ref="C92:AB92"/>
    <mergeCell ref="F93:AB93"/>
    <mergeCell ref="V94:AB94"/>
    <mergeCell ref="F95:AB95"/>
    <mergeCell ref="V96:AB96"/>
    <mergeCell ref="F85:AB85"/>
    <mergeCell ref="V86:AB86"/>
    <mergeCell ref="C87:AB87"/>
    <mergeCell ref="F88:AB88"/>
    <mergeCell ref="V89:AB89"/>
    <mergeCell ref="F90:AB90"/>
    <mergeCell ref="V103:AB103"/>
    <mergeCell ref="C104:AB104"/>
    <mergeCell ref="F105:AB105"/>
    <mergeCell ref="V106:AB106"/>
    <mergeCell ref="V107:AB107"/>
    <mergeCell ref="V108:AB108"/>
    <mergeCell ref="C97:AB97"/>
    <mergeCell ref="F98:AB98"/>
    <mergeCell ref="V99:AB99"/>
    <mergeCell ref="V100:AB100"/>
    <mergeCell ref="F101:AB101"/>
    <mergeCell ref="V102:AB102"/>
    <mergeCell ref="F115:AB115"/>
    <mergeCell ref="V116:AB116"/>
    <mergeCell ref="V117:AB117"/>
    <mergeCell ref="V118:AB118"/>
    <mergeCell ref="V119:AB119"/>
    <mergeCell ref="C120:AB120"/>
    <mergeCell ref="V109:AB109"/>
    <mergeCell ref="F110:AB110"/>
    <mergeCell ref="V111:AB111"/>
    <mergeCell ref="V112:AB112"/>
    <mergeCell ref="V113:AB113"/>
    <mergeCell ref="V114:AB114"/>
    <mergeCell ref="F127:AB127"/>
    <mergeCell ref="V128:AB128"/>
    <mergeCell ref="V129:AB129"/>
    <mergeCell ref="F130:AB130"/>
    <mergeCell ref="V131:AB131"/>
    <mergeCell ref="V132:AB132"/>
    <mergeCell ref="F121:AB121"/>
    <mergeCell ref="V122:AB122"/>
    <mergeCell ref="C123:AB123"/>
    <mergeCell ref="F124:AB124"/>
    <mergeCell ref="V125:AB125"/>
    <mergeCell ref="C126:AB126"/>
    <mergeCell ref="V139:AB139"/>
    <mergeCell ref="V140:AB140"/>
    <mergeCell ref="F141:AB141"/>
    <mergeCell ref="V142:AB142"/>
    <mergeCell ref="F143:AB143"/>
    <mergeCell ref="V144:AB144"/>
    <mergeCell ref="F133:AB133"/>
    <mergeCell ref="V134:AB134"/>
    <mergeCell ref="V135:AB135"/>
    <mergeCell ref="F136:AB136"/>
    <mergeCell ref="V137:AB137"/>
    <mergeCell ref="F138:AB138"/>
    <mergeCell ref="F151:AB151"/>
    <mergeCell ref="V152:AB152"/>
    <mergeCell ref="F153:AB153"/>
    <mergeCell ref="V154:AB154"/>
    <mergeCell ref="F155:AB155"/>
    <mergeCell ref="V156:AB156"/>
    <mergeCell ref="F145:AB145"/>
    <mergeCell ref="V146:AB146"/>
    <mergeCell ref="F147:AB147"/>
    <mergeCell ref="V148:AB148"/>
    <mergeCell ref="F149:AB149"/>
    <mergeCell ref="V150:AB150"/>
    <mergeCell ref="F163:AB163"/>
    <mergeCell ref="V164:AB164"/>
    <mergeCell ref="V165:AB165"/>
    <mergeCell ref="A166:AB166"/>
    <mergeCell ref="C167:AB167"/>
    <mergeCell ref="F168:AB168"/>
    <mergeCell ref="F157:AB157"/>
    <mergeCell ref="V158:AB158"/>
    <mergeCell ref="V159:AB159"/>
    <mergeCell ref="F160:AB160"/>
    <mergeCell ref="V161:AB161"/>
    <mergeCell ref="V162:AB162"/>
    <mergeCell ref="F178:AB178"/>
    <mergeCell ref="V180:AB180"/>
    <mergeCell ref="F181:AB181"/>
    <mergeCell ref="V184:AB184"/>
    <mergeCell ref="V185:AB185"/>
    <mergeCell ref="F186:AB186"/>
    <mergeCell ref="V170:AB170"/>
    <mergeCell ref="C171:AB171"/>
    <mergeCell ref="F172:AB172"/>
    <mergeCell ref="V175:AB175"/>
    <mergeCell ref="V176:AB176"/>
    <mergeCell ref="C177:AB177"/>
    <mergeCell ref="V197:AB197"/>
    <mergeCell ref="V198:AB198"/>
    <mergeCell ref="F201:AB201"/>
    <mergeCell ref="V202:AB202"/>
    <mergeCell ref="V203:AB203"/>
    <mergeCell ref="V204:AB204"/>
    <mergeCell ref="V189:AB189"/>
    <mergeCell ref="V190:AB190"/>
    <mergeCell ref="F191:AB191"/>
    <mergeCell ref="V194:AB194"/>
    <mergeCell ref="V195:AB195"/>
    <mergeCell ref="F196:AB196"/>
    <mergeCell ref="V215:AB215"/>
    <mergeCell ref="V216:AB216"/>
    <mergeCell ref="V217:AB217"/>
    <mergeCell ref="C218:AB218"/>
    <mergeCell ref="F219:AB219"/>
    <mergeCell ref="V220:AB220"/>
    <mergeCell ref="C208:AB208"/>
    <mergeCell ref="F209:AB209"/>
    <mergeCell ref="V210:AB210"/>
    <mergeCell ref="C212:AB212"/>
    <mergeCell ref="F213:AB213"/>
    <mergeCell ref="V214:AB214"/>
    <mergeCell ref="V227:AB227"/>
    <mergeCell ref="F228:AB228"/>
    <mergeCell ref="V229:AB229"/>
    <mergeCell ref="F230:AB230"/>
    <mergeCell ref="V231:AB231"/>
    <mergeCell ref="F232:AB232"/>
    <mergeCell ref="F221:AB221"/>
    <mergeCell ref="V222:AB222"/>
    <mergeCell ref="C223:AB223"/>
    <mergeCell ref="F224:AB224"/>
    <mergeCell ref="V225:AB225"/>
    <mergeCell ref="F226:AB226"/>
    <mergeCell ref="V239:AB239"/>
    <mergeCell ref="C240:AB240"/>
    <mergeCell ref="F241:AB241"/>
    <mergeCell ref="V242:AB242"/>
    <mergeCell ref="V243:AB243"/>
    <mergeCell ref="V244:AB244"/>
    <mergeCell ref="V233:AB233"/>
    <mergeCell ref="C234:AB234"/>
    <mergeCell ref="F235:AB235"/>
    <mergeCell ref="V236:AB236"/>
    <mergeCell ref="C237:AB237"/>
    <mergeCell ref="F238:AB238"/>
    <mergeCell ref="V251:AB251"/>
    <mergeCell ref="V252:AB252"/>
    <mergeCell ref="F253:AB253"/>
    <mergeCell ref="V254:AB254"/>
    <mergeCell ref="V255:AB255"/>
    <mergeCell ref="V256:AB256"/>
    <mergeCell ref="V245:AB245"/>
    <mergeCell ref="V246:AB246"/>
    <mergeCell ref="C247:AB247"/>
    <mergeCell ref="F248:AB248"/>
    <mergeCell ref="V249:AB249"/>
    <mergeCell ref="F250:AB250"/>
    <mergeCell ref="V263:AB263"/>
    <mergeCell ref="C264:AB264"/>
    <mergeCell ref="F265:AB265"/>
    <mergeCell ref="V266:AB266"/>
    <mergeCell ref="V267:AB267"/>
    <mergeCell ref="F268:AB268"/>
    <mergeCell ref="V257:AB257"/>
    <mergeCell ref="C258:AB258"/>
    <mergeCell ref="F259:AB259"/>
    <mergeCell ref="V260:AB260"/>
    <mergeCell ref="V261:AB261"/>
    <mergeCell ref="V262:AB262"/>
    <mergeCell ref="V275:AB275"/>
    <mergeCell ref="V276:AB276"/>
    <mergeCell ref="V277:AB277"/>
    <mergeCell ref="C278:AB278"/>
    <mergeCell ref="F279:AB279"/>
    <mergeCell ref="V280:AB280"/>
    <mergeCell ref="V269:AB269"/>
    <mergeCell ref="C270:AB270"/>
    <mergeCell ref="F271:AB271"/>
    <mergeCell ref="V272:AB272"/>
    <mergeCell ref="F273:AB273"/>
    <mergeCell ref="V274:AB274"/>
    <mergeCell ref="F287:AB287"/>
    <mergeCell ref="V288:AB288"/>
    <mergeCell ref="C289:AB289"/>
    <mergeCell ref="F290:AB290"/>
    <mergeCell ref="V291:AB291"/>
    <mergeCell ref="F292:AB292"/>
    <mergeCell ref="C281:AB281"/>
    <mergeCell ref="F282:AB282"/>
    <mergeCell ref="V283:AB283"/>
    <mergeCell ref="C284:AB284"/>
    <mergeCell ref="F285:AB285"/>
    <mergeCell ref="V286:AB286"/>
    <mergeCell ref="F299:AB299"/>
    <mergeCell ref="V300:AB300"/>
    <mergeCell ref="C301:AB301"/>
    <mergeCell ref="F302:AB302"/>
    <mergeCell ref="V303:AB303"/>
    <mergeCell ref="V304:AB304"/>
    <mergeCell ref="V293:AB293"/>
    <mergeCell ref="F294:AB294"/>
    <mergeCell ref="V295:AB295"/>
    <mergeCell ref="F296:AB296"/>
    <mergeCell ref="V297:AB297"/>
    <mergeCell ref="C298:AB298"/>
    <mergeCell ref="V311:AB311"/>
    <mergeCell ref="C312:AB312"/>
    <mergeCell ref="F313:AB313"/>
    <mergeCell ref="V314:AB314"/>
    <mergeCell ref="F315:AB315"/>
    <mergeCell ref="V316:AB316"/>
    <mergeCell ref="C305:AB305"/>
    <mergeCell ref="F306:AB306"/>
    <mergeCell ref="V307:AB307"/>
    <mergeCell ref="C308:AB308"/>
    <mergeCell ref="F309:AB309"/>
    <mergeCell ref="V310:AB310"/>
    <mergeCell ref="V323:AB323"/>
    <mergeCell ref="V324:AB324"/>
    <mergeCell ref="V325:AB325"/>
    <mergeCell ref="C326:AB326"/>
    <mergeCell ref="F327:AB327"/>
    <mergeCell ref="V328:AB328"/>
    <mergeCell ref="C317:AB317"/>
    <mergeCell ref="F318:AB318"/>
    <mergeCell ref="V319:AB319"/>
    <mergeCell ref="V320:AB320"/>
    <mergeCell ref="V321:AB321"/>
    <mergeCell ref="F322:AB322"/>
    <mergeCell ref="C335:AB335"/>
    <mergeCell ref="F336:AB336"/>
    <mergeCell ref="V337:AB337"/>
    <mergeCell ref="V338:AB338"/>
    <mergeCell ref="C339:AB339"/>
    <mergeCell ref="F340:AB340"/>
    <mergeCell ref="F329:AB329"/>
    <mergeCell ref="V330:AB330"/>
    <mergeCell ref="F331:AB331"/>
    <mergeCell ref="V332:AB332"/>
    <mergeCell ref="F333:AB333"/>
    <mergeCell ref="V334:AB334"/>
    <mergeCell ref="F347:AB347"/>
    <mergeCell ref="V348:AB348"/>
    <mergeCell ref="F349:AB349"/>
    <mergeCell ref="V350:AB350"/>
    <mergeCell ref="C351:AB351"/>
    <mergeCell ref="F352:AB352"/>
    <mergeCell ref="V341:AB341"/>
    <mergeCell ref="V342:AB342"/>
    <mergeCell ref="V343:AB343"/>
    <mergeCell ref="C344:AB344"/>
    <mergeCell ref="F345:AB345"/>
    <mergeCell ref="V346:AB346"/>
    <mergeCell ref="V359:AB359"/>
    <mergeCell ref="F360:AB360"/>
    <mergeCell ref="V361:AB361"/>
    <mergeCell ref="F362:AB362"/>
    <mergeCell ref="V363:AB363"/>
    <mergeCell ref="C364:AB364"/>
    <mergeCell ref="V353:AB353"/>
    <mergeCell ref="F354:AB354"/>
    <mergeCell ref="V355:AB355"/>
    <mergeCell ref="F356:AB356"/>
    <mergeCell ref="V357:AB357"/>
    <mergeCell ref="F358:AB358"/>
    <mergeCell ref="F371:AB371"/>
    <mergeCell ref="V372:AB372"/>
    <mergeCell ref="C373:AB373"/>
    <mergeCell ref="F374:AB374"/>
    <mergeCell ref="V375:AB375"/>
    <mergeCell ref="V376:AB376"/>
    <mergeCell ref="F365:AB365"/>
    <mergeCell ref="V366:AB366"/>
    <mergeCell ref="F367:AB367"/>
    <mergeCell ref="V368:AB368"/>
    <mergeCell ref="F369:AB369"/>
    <mergeCell ref="V370:AB370"/>
    <mergeCell ref="F383:AB383"/>
    <mergeCell ref="V384:AB384"/>
    <mergeCell ref="C385:AB385"/>
    <mergeCell ref="F386:AB386"/>
    <mergeCell ref="V387:AB387"/>
    <mergeCell ref="V388:AB388"/>
    <mergeCell ref="F377:AB377"/>
    <mergeCell ref="V378:AB378"/>
    <mergeCell ref="C379:AB379"/>
    <mergeCell ref="F380:AB380"/>
    <mergeCell ref="V381:AB381"/>
    <mergeCell ref="V382:AB382"/>
    <mergeCell ref="F395:AB395"/>
    <mergeCell ref="V396:AB396"/>
    <mergeCell ref="V397:AB397"/>
    <mergeCell ref="V398:AB398"/>
    <mergeCell ref="V399:AB399"/>
    <mergeCell ref="F400:AB400"/>
    <mergeCell ref="C389:AB389"/>
    <mergeCell ref="F390:AB390"/>
    <mergeCell ref="V391:AB391"/>
    <mergeCell ref="V392:AB392"/>
    <mergeCell ref="V393:AB393"/>
    <mergeCell ref="V394:AB394"/>
    <mergeCell ref="C407:AB407"/>
    <mergeCell ref="F408:AB408"/>
    <mergeCell ref="V409:AB409"/>
    <mergeCell ref="V410:AB410"/>
    <mergeCell ref="F411:AB411"/>
    <mergeCell ref="V412:AB412"/>
    <mergeCell ref="V401:AB401"/>
    <mergeCell ref="V402:AB402"/>
    <mergeCell ref="V403:AB403"/>
    <mergeCell ref="V404:AB404"/>
    <mergeCell ref="V405:AB405"/>
    <mergeCell ref="V406:AB406"/>
    <mergeCell ref="F419:AB419"/>
    <mergeCell ref="V420:AB420"/>
    <mergeCell ref="C421:AB421"/>
    <mergeCell ref="F422:AB422"/>
    <mergeCell ref="V423:AB423"/>
    <mergeCell ref="V424:AB424"/>
    <mergeCell ref="V413:AB413"/>
    <mergeCell ref="V414:AB414"/>
    <mergeCell ref="V415:AB415"/>
    <mergeCell ref="V416:AB416"/>
    <mergeCell ref="V417:AB417"/>
    <mergeCell ref="C418:AB418"/>
    <mergeCell ref="C431:AB431"/>
    <mergeCell ref="F432:AB432"/>
    <mergeCell ref="V433:AB433"/>
    <mergeCell ref="V434:AB434"/>
    <mergeCell ref="V435:AB435"/>
    <mergeCell ref="C436:AB436"/>
    <mergeCell ref="V425:AB425"/>
    <mergeCell ref="F426:AB426"/>
    <mergeCell ref="V427:AB427"/>
    <mergeCell ref="V428:AB428"/>
    <mergeCell ref="V429:AB429"/>
    <mergeCell ref="V430:AB430"/>
    <mergeCell ref="V443:AB443"/>
    <mergeCell ref="F444:AB444"/>
    <mergeCell ref="V445:AB445"/>
    <mergeCell ref="V446:AB446"/>
    <mergeCell ref="F447:AB447"/>
    <mergeCell ref="V448:AB448"/>
    <mergeCell ref="F437:AB437"/>
    <mergeCell ref="V438:AB438"/>
    <mergeCell ref="F439:AB439"/>
    <mergeCell ref="V440:AB440"/>
    <mergeCell ref="V441:AB441"/>
    <mergeCell ref="F442:AB442"/>
    <mergeCell ref="C455:AB455"/>
    <mergeCell ref="F456:AB456"/>
    <mergeCell ref="V457:AB457"/>
    <mergeCell ref="A458:AB458"/>
    <mergeCell ref="C459:AB459"/>
    <mergeCell ref="F460:AB460"/>
    <mergeCell ref="V449:AB449"/>
    <mergeCell ref="A450:AB450"/>
    <mergeCell ref="C451:AB451"/>
    <mergeCell ref="F452:AB452"/>
    <mergeCell ref="V453:AB453"/>
    <mergeCell ref="A454:AB454"/>
    <mergeCell ref="F467:AB467"/>
    <mergeCell ref="V468:AB468"/>
    <mergeCell ref="F469:AB469"/>
    <mergeCell ref="V470:AB470"/>
    <mergeCell ref="A471:AB471"/>
    <mergeCell ref="C472:AB472"/>
    <mergeCell ref="V461:AB461"/>
    <mergeCell ref="C462:AB462"/>
    <mergeCell ref="F463:AB463"/>
    <mergeCell ref="V464:AB464"/>
    <mergeCell ref="F465:AB465"/>
    <mergeCell ref="V466:AB466"/>
    <mergeCell ref="F479:AB479"/>
    <mergeCell ref="V480:AB480"/>
    <mergeCell ref="V481:AB481"/>
    <mergeCell ref="V482:AB482"/>
    <mergeCell ref="F483:AB483"/>
    <mergeCell ref="V484:AB484"/>
    <mergeCell ref="F473:AB473"/>
    <mergeCell ref="V474:AB474"/>
    <mergeCell ref="F475:AB475"/>
    <mergeCell ref="V476:AB476"/>
    <mergeCell ref="V477:AB477"/>
    <mergeCell ref="V478:AB478"/>
    <mergeCell ref="F491:AB491"/>
    <mergeCell ref="V492:AB492"/>
    <mergeCell ref="F493:AB493"/>
    <mergeCell ref="V494:AB494"/>
    <mergeCell ref="V495:AB495"/>
    <mergeCell ref="F496:AB496"/>
    <mergeCell ref="V485:AB485"/>
    <mergeCell ref="V486:AB486"/>
    <mergeCell ref="V487:AB487"/>
    <mergeCell ref="V488:AB488"/>
    <mergeCell ref="F489:AB489"/>
    <mergeCell ref="V490:AB490"/>
    <mergeCell ref="F503:AB503"/>
    <mergeCell ref="V504:AB504"/>
    <mergeCell ref="V505:AB505"/>
    <mergeCell ref="V506:AB506"/>
    <mergeCell ref="V507:AB507"/>
    <mergeCell ref="F508:AB508"/>
    <mergeCell ref="V497:AB497"/>
    <mergeCell ref="F498:AB498"/>
    <mergeCell ref="V499:AB499"/>
    <mergeCell ref="V500:AB500"/>
    <mergeCell ref="V501:AB501"/>
    <mergeCell ref="V502:AB502"/>
    <mergeCell ref="V515:AB515"/>
    <mergeCell ref="V516:AB516"/>
    <mergeCell ref="F517:AB517"/>
    <mergeCell ref="V518:AB518"/>
    <mergeCell ref="V519:AB519"/>
    <mergeCell ref="V520:AB520"/>
    <mergeCell ref="V509:AB509"/>
    <mergeCell ref="V510:AB510"/>
    <mergeCell ref="V511:AB511"/>
    <mergeCell ref="F512:AB512"/>
    <mergeCell ref="V513:AB513"/>
    <mergeCell ref="V514:AB514"/>
    <mergeCell ref="F527:AB527"/>
    <mergeCell ref="V528:AB528"/>
    <mergeCell ref="V529:AB529"/>
    <mergeCell ref="V530:AB530"/>
    <mergeCell ref="F531:AB531"/>
    <mergeCell ref="V532:AB532"/>
    <mergeCell ref="V521:AB521"/>
    <mergeCell ref="F522:AB522"/>
    <mergeCell ref="V523:AB523"/>
    <mergeCell ref="V524:AB524"/>
    <mergeCell ref="V525:AB525"/>
    <mergeCell ref="V526:AB526"/>
    <mergeCell ref="A539:R539"/>
    <mergeCell ref="T540:AB540"/>
    <mergeCell ref="A541:R541"/>
    <mergeCell ref="T542:AB542"/>
    <mergeCell ref="F533:AB533"/>
    <mergeCell ref="V534:AB534"/>
    <mergeCell ref="V535:AB535"/>
    <mergeCell ref="F536:AB536"/>
    <mergeCell ref="V537:AB537"/>
    <mergeCell ref="V538:AB538"/>
  </mergeCells>
  <hyperlinks>
    <hyperlink ref="AC1" location="Indice!B3" display="Indice" xr:uid="{B836F160-E6C8-4CE2-9257-FB99CAA9334C}"/>
  </hyperlinks>
  <pageMargins left="0" right="0" top="0" bottom="0" header="0" footer="0"/>
  <pageSetup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A51C7-6BAA-4CD2-8773-E10C36D21780}">
  <sheetPr>
    <outlinePr summaryBelow="0"/>
  </sheetPr>
  <dimension ref="A1:S49"/>
  <sheetViews>
    <sheetView workbookViewId="0">
      <selection activeCell="J9" sqref="J9"/>
    </sheetView>
  </sheetViews>
  <sheetFormatPr baseColWidth="10" defaultColWidth="9.140625" defaultRowHeight="15"/>
  <cols>
    <col min="1" max="1" width="7" customWidth="1"/>
    <col min="2" max="2" width="36" customWidth="1"/>
    <col min="3" max="3" width="0.85546875" customWidth="1"/>
    <col min="4" max="4" width="9.85546875" customWidth="1"/>
    <col min="5" max="5" width="0.85546875" customWidth="1"/>
    <col min="6" max="6" width="9.7109375" customWidth="1"/>
    <col min="7" max="7" width="0.85546875" customWidth="1"/>
    <col min="8" max="8" width="10.42578125" customWidth="1"/>
    <col min="9" max="9" width="0.85546875" customWidth="1"/>
    <col min="10" max="10" width="10.140625" customWidth="1"/>
    <col min="11" max="11" width="0.85546875" customWidth="1"/>
    <col min="12" max="12" width="1.85546875" customWidth="1"/>
    <col min="13" max="13" width="1.28515625" customWidth="1"/>
    <col min="14" max="14" width="1.42578125" customWidth="1"/>
    <col min="15" max="15" width="0.140625" customWidth="1"/>
    <col min="16" max="16" width="1.85546875" customWidth="1"/>
    <col min="17" max="17" width="2.140625" customWidth="1"/>
    <col min="18" max="18" width="0.140625" customWidth="1"/>
  </cols>
  <sheetData>
    <row r="1" spans="1:19">
      <c r="A1" s="1"/>
      <c r="B1" s="1"/>
      <c r="C1" s="1"/>
      <c r="D1" s="1"/>
      <c r="E1" s="1"/>
      <c r="F1" s="1"/>
      <c r="G1" s="1"/>
      <c r="H1" s="1"/>
      <c r="I1" s="1"/>
      <c r="J1" s="1"/>
      <c r="K1" s="1"/>
      <c r="L1" s="1"/>
      <c r="M1" s="1"/>
      <c r="N1" s="1132" t="s">
        <v>0</v>
      </c>
      <c r="O1" s="1133"/>
      <c r="P1" s="1133"/>
      <c r="Q1" s="1133"/>
      <c r="R1" s="1"/>
      <c r="S1" s="1032" t="s">
        <v>3055</v>
      </c>
    </row>
    <row r="2" spans="1:19" ht="18.95" customHeight="1">
      <c r="A2" s="1"/>
      <c r="B2" s="1134" t="s">
        <v>577</v>
      </c>
      <c r="C2" s="1135"/>
      <c r="D2" s="1135"/>
      <c r="E2" s="1135"/>
      <c r="F2" s="1135"/>
      <c r="G2" s="1135"/>
      <c r="H2" s="1135"/>
      <c r="I2" s="1135"/>
      <c r="J2" s="1135"/>
      <c r="K2" s="1135"/>
      <c r="L2" s="1135"/>
      <c r="M2" s="1"/>
      <c r="N2" s="21"/>
      <c r="O2" s="21"/>
      <c r="P2" s="21"/>
      <c r="Q2" s="21"/>
      <c r="R2" s="1"/>
    </row>
    <row r="3" spans="1:19" ht="9.9499999999999993" customHeight="1">
      <c r="A3" s="1"/>
      <c r="B3" s="22"/>
      <c r="C3" s="22"/>
      <c r="D3" s="22"/>
      <c r="E3" s="22"/>
      <c r="F3" s="22"/>
      <c r="G3" s="22"/>
      <c r="H3" s="22"/>
      <c r="I3" s="22"/>
      <c r="J3" s="22"/>
      <c r="K3" s="22"/>
      <c r="L3" s="22"/>
      <c r="M3" s="1132">
        <v>1</v>
      </c>
      <c r="N3" s="1133"/>
      <c r="O3" s="1"/>
      <c r="P3" s="98" t="s">
        <v>2</v>
      </c>
      <c r="Q3" s="98">
        <v>1</v>
      </c>
      <c r="R3" s="1"/>
    </row>
    <row r="4" spans="1:19" ht="14.1" customHeight="1">
      <c r="A4" s="1136" t="s">
        <v>1063</v>
      </c>
      <c r="B4" s="1137"/>
      <c r="C4" s="1137"/>
      <c r="D4" s="1137"/>
      <c r="E4" s="1137"/>
      <c r="F4" s="1137"/>
      <c r="G4" s="1137"/>
      <c r="H4" s="1137"/>
      <c r="I4" s="1137"/>
      <c r="J4" s="1137"/>
      <c r="K4" s="1137"/>
      <c r="L4" s="1137"/>
      <c r="M4" s="1137"/>
      <c r="N4" s="1137"/>
      <c r="O4" s="1137"/>
      <c r="P4" s="1137"/>
      <c r="Q4" s="1137"/>
      <c r="R4" s="1137"/>
    </row>
    <row r="5" spans="1:19" ht="12" customHeight="1">
      <c r="A5" s="1203" t="s">
        <v>579</v>
      </c>
      <c r="B5" s="1204"/>
      <c r="C5" s="1204"/>
      <c r="D5" s="1204"/>
      <c r="E5" s="1204"/>
      <c r="F5" s="1204"/>
      <c r="G5" s="1204"/>
      <c r="H5" s="1204"/>
      <c r="I5" s="1204"/>
      <c r="J5" s="1204"/>
      <c r="K5" s="1204"/>
      <c r="L5" s="1204"/>
      <c r="M5" s="1204"/>
      <c r="N5" s="1204"/>
      <c r="O5" s="1204"/>
      <c r="P5" s="1204"/>
      <c r="Q5" s="1204"/>
      <c r="R5" s="1204"/>
    </row>
    <row r="6" spans="1:19" s="1041" customFormat="1" ht="23.1" customHeight="1">
      <c r="A6" s="1318" t="s">
        <v>1064</v>
      </c>
      <c r="B6" s="1319"/>
      <c r="C6" s="1044"/>
      <c r="D6" s="219" t="s">
        <v>1065</v>
      </c>
      <c r="E6" s="1044"/>
      <c r="F6" s="219" t="s">
        <v>582</v>
      </c>
      <c r="G6" s="1044"/>
      <c r="H6" s="219" t="s">
        <v>583</v>
      </c>
      <c r="I6" s="1044"/>
      <c r="J6" s="219" t="s">
        <v>584</v>
      </c>
      <c r="K6" s="1044"/>
      <c r="L6" s="1318" t="s">
        <v>585</v>
      </c>
      <c r="M6" s="1319"/>
      <c r="N6" s="1319"/>
      <c r="O6" s="1319"/>
      <c r="P6" s="1319"/>
      <c r="Q6" s="1319"/>
      <c r="R6" s="1319"/>
    </row>
    <row r="7" spans="1:19" ht="11.1" customHeight="1">
      <c r="A7" s="1182" t="s">
        <v>251</v>
      </c>
      <c r="B7" s="1183"/>
      <c r="C7" s="1183"/>
      <c r="D7" s="1183"/>
      <c r="E7" s="1183"/>
      <c r="F7" s="1183"/>
      <c r="G7" s="1183"/>
      <c r="H7" s="1183"/>
      <c r="I7" s="1183"/>
      <c r="J7" s="1183"/>
      <c r="K7" s="1183"/>
      <c r="L7" s="1183"/>
      <c r="M7" s="1183"/>
      <c r="N7" s="1183"/>
      <c r="O7" s="1183"/>
      <c r="P7" s="1183"/>
      <c r="Q7" s="1183"/>
      <c r="R7" s="1183"/>
    </row>
    <row r="8" spans="1:19" ht="18" customHeight="1">
      <c r="A8" s="1316" t="s">
        <v>1066</v>
      </c>
      <c r="B8" s="1317"/>
      <c r="C8" s="1"/>
      <c r="D8" s="131" t="s">
        <v>599</v>
      </c>
      <c r="E8" s="1"/>
      <c r="F8" s="132">
        <v>43465</v>
      </c>
      <c r="G8" s="1"/>
      <c r="H8" s="132">
        <v>43373</v>
      </c>
      <c r="I8" s="1"/>
      <c r="J8" s="131" t="s">
        <v>510</v>
      </c>
      <c r="K8" s="1"/>
      <c r="L8" s="1316" t="s">
        <v>591</v>
      </c>
      <c r="M8" s="1317"/>
      <c r="N8" s="1317"/>
      <c r="O8" s="1317"/>
      <c r="P8" s="1317"/>
      <c r="Q8" s="1317"/>
      <c r="R8" s="1317"/>
    </row>
    <row r="9" spans="1:19" ht="18" customHeight="1">
      <c r="A9" s="1316" t="s">
        <v>1066</v>
      </c>
      <c r="B9" s="1317"/>
      <c r="C9" s="1"/>
      <c r="D9" s="131" t="s">
        <v>621</v>
      </c>
      <c r="E9" s="1"/>
      <c r="F9" s="132">
        <v>43462</v>
      </c>
      <c r="G9" s="1"/>
      <c r="H9" s="132">
        <v>43373</v>
      </c>
      <c r="I9" s="1"/>
      <c r="J9" s="131" t="s">
        <v>590</v>
      </c>
      <c r="K9" s="1"/>
      <c r="L9" s="1316" t="s">
        <v>591</v>
      </c>
      <c r="M9" s="1317"/>
      <c r="N9" s="1317"/>
      <c r="O9" s="1317"/>
      <c r="P9" s="1317"/>
      <c r="Q9" s="1317"/>
      <c r="R9" s="1317"/>
    </row>
    <row r="10" spans="1:19" ht="18" customHeight="1">
      <c r="A10" s="1316" t="s">
        <v>1067</v>
      </c>
      <c r="B10" s="1317"/>
      <c r="C10" s="1"/>
      <c r="D10" s="131" t="s">
        <v>607</v>
      </c>
      <c r="E10" s="1"/>
      <c r="F10" s="132">
        <v>43465</v>
      </c>
      <c r="G10" s="1"/>
      <c r="H10" s="132">
        <v>43373</v>
      </c>
      <c r="I10" s="1"/>
      <c r="J10" s="131" t="s">
        <v>510</v>
      </c>
      <c r="K10" s="1"/>
      <c r="L10" s="1316" t="s">
        <v>591</v>
      </c>
      <c r="M10" s="1317"/>
      <c r="N10" s="1317"/>
      <c r="O10" s="1317"/>
      <c r="P10" s="1317"/>
      <c r="Q10" s="1317"/>
      <c r="R10" s="1317"/>
    </row>
    <row r="11" spans="1:19" ht="18" customHeight="1">
      <c r="A11" s="1316" t="s">
        <v>1067</v>
      </c>
      <c r="B11" s="1317"/>
      <c r="C11" s="1"/>
      <c r="D11" s="131" t="s">
        <v>607</v>
      </c>
      <c r="E11" s="1"/>
      <c r="F11" s="132">
        <v>43462</v>
      </c>
      <c r="G11" s="1"/>
      <c r="H11" s="132">
        <v>43373</v>
      </c>
      <c r="I11" s="1"/>
      <c r="J11" s="131" t="s">
        <v>590</v>
      </c>
      <c r="K11" s="1"/>
      <c r="L11" s="1316" t="s">
        <v>591</v>
      </c>
      <c r="M11" s="1317"/>
      <c r="N11" s="1317"/>
      <c r="O11" s="1317"/>
      <c r="P11" s="1317"/>
      <c r="Q11" s="1317"/>
      <c r="R11" s="1317"/>
    </row>
    <row r="12" spans="1:19" ht="18" customHeight="1">
      <c r="A12" s="1316" t="s">
        <v>366</v>
      </c>
      <c r="B12" s="1317"/>
      <c r="C12" s="1"/>
      <c r="D12" s="131" t="s">
        <v>607</v>
      </c>
      <c r="E12" s="1"/>
      <c r="F12" s="132">
        <v>43465</v>
      </c>
      <c r="G12" s="1"/>
      <c r="H12" s="132">
        <v>43373</v>
      </c>
      <c r="I12" s="1"/>
      <c r="J12" s="131" t="s">
        <v>510</v>
      </c>
      <c r="K12" s="1"/>
      <c r="L12" s="1316" t="s">
        <v>591</v>
      </c>
      <c r="M12" s="1317"/>
      <c r="N12" s="1317"/>
      <c r="O12" s="1317"/>
      <c r="P12" s="1317"/>
      <c r="Q12" s="1317"/>
      <c r="R12" s="1317"/>
    </row>
    <row r="13" spans="1:19" ht="18" customHeight="1">
      <c r="A13" s="1316" t="s">
        <v>366</v>
      </c>
      <c r="B13" s="1317"/>
      <c r="C13" s="1"/>
      <c r="D13" s="131" t="s">
        <v>607</v>
      </c>
      <c r="E13" s="1"/>
      <c r="F13" s="132">
        <v>43462</v>
      </c>
      <c r="G13" s="1"/>
      <c r="H13" s="132">
        <v>43373</v>
      </c>
      <c r="I13" s="1"/>
      <c r="J13" s="131" t="s">
        <v>590</v>
      </c>
      <c r="K13" s="1"/>
      <c r="L13" s="1316" t="s">
        <v>591</v>
      </c>
      <c r="M13" s="1317"/>
      <c r="N13" s="1317"/>
      <c r="O13" s="1317"/>
      <c r="P13" s="1317"/>
      <c r="Q13" s="1317"/>
      <c r="R13" s="1317"/>
    </row>
    <row r="14" spans="1:19" ht="18" customHeight="1">
      <c r="A14" s="1316" t="s">
        <v>361</v>
      </c>
      <c r="B14" s="1317"/>
      <c r="C14" s="1"/>
      <c r="D14" s="131" t="s">
        <v>621</v>
      </c>
      <c r="E14" s="1"/>
      <c r="F14" s="132">
        <v>43465</v>
      </c>
      <c r="G14" s="1"/>
      <c r="H14" s="132">
        <v>43373</v>
      </c>
      <c r="I14" s="1"/>
      <c r="J14" s="131" t="s">
        <v>510</v>
      </c>
      <c r="K14" s="1"/>
      <c r="L14" s="1316" t="s">
        <v>591</v>
      </c>
      <c r="M14" s="1317"/>
      <c r="N14" s="1317"/>
      <c r="O14" s="1317"/>
      <c r="P14" s="1317"/>
      <c r="Q14" s="1317"/>
      <c r="R14" s="1317"/>
    </row>
    <row r="15" spans="1:19" ht="18" customHeight="1">
      <c r="A15" s="1316" t="s">
        <v>361</v>
      </c>
      <c r="B15" s="1317"/>
      <c r="C15" s="1"/>
      <c r="D15" s="131" t="s">
        <v>621</v>
      </c>
      <c r="E15" s="1"/>
      <c r="F15" s="132">
        <v>43462</v>
      </c>
      <c r="G15" s="1"/>
      <c r="H15" s="132">
        <v>43373</v>
      </c>
      <c r="I15" s="1"/>
      <c r="J15" s="131" t="s">
        <v>590</v>
      </c>
      <c r="K15" s="1"/>
      <c r="L15" s="1316" t="s">
        <v>591</v>
      </c>
      <c r="M15" s="1317"/>
      <c r="N15" s="1317"/>
      <c r="O15" s="1317"/>
      <c r="P15" s="1317"/>
      <c r="Q15" s="1317"/>
      <c r="R15" s="1317"/>
    </row>
    <row r="16" spans="1:19" ht="18" customHeight="1">
      <c r="A16" s="1316" t="s">
        <v>364</v>
      </c>
      <c r="B16" s="1317"/>
      <c r="C16" s="1"/>
      <c r="D16" s="131" t="s">
        <v>621</v>
      </c>
      <c r="E16" s="1"/>
      <c r="F16" s="132">
        <v>43465</v>
      </c>
      <c r="G16" s="1"/>
      <c r="H16" s="132">
        <v>43373</v>
      </c>
      <c r="I16" s="1"/>
      <c r="J16" s="131" t="s">
        <v>510</v>
      </c>
      <c r="K16" s="1"/>
      <c r="L16" s="1316" t="s">
        <v>591</v>
      </c>
      <c r="M16" s="1317"/>
      <c r="N16" s="1317"/>
      <c r="O16" s="1317"/>
      <c r="P16" s="1317"/>
      <c r="Q16" s="1317"/>
      <c r="R16" s="1317"/>
    </row>
    <row r="17" spans="1:18" ht="18" customHeight="1">
      <c r="A17" s="1316" t="s">
        <v>364</v>
      </c>
      <c r="B17" s="1317"/>
      <c r="C17" s="1"/>
      <c r="D17" s="131" t="s">
        <v>621</v>
      </c>
      <c r="E17" s="1"/>
      <c r="F17" s="132">
        <v>43462</v>
      </c>
      <c r="G17" s="1"/>
      <c r="H17" s="132">
        <v>43373</v>
      </c>
      <c r="I17" s="1"/>
      <c r="J17" s="131" t="s">
        <v>590</v>
      </c>
      <c r="K17" s="1"/>
      <c r="L17" s="1316" t="s">
        <v>591</v>
      </c>
      <c r="M17" s="1317"/>
      <c r="N17" s="1317"/>
      <c r="O17" s="1317"/>
      <c r="P17" s="1317"/>
      <c r="Q17" s="1317"/>
      <c r="R17" s="1317"/>
    </row>
    <row r="18" spans="1:18" ht="18" customHeight="1">
      <c r="A18" s="1316" t="s">
        <v>359</v>
      </c>
      <c r="B18" s="1317"/>
      <c r="C18" s="1"/>
      <c r="D18" s="131" t="s">
        <v>621</v>
      </c>
      <c r="E18" s="1"/>
      <c r="F18" s="132">
        <v>43465</v>
      </c>
      <c r="G18" s="1"/>
      <c r="H18" s="132">
        <v>43373</v>
      </c>
      <c r="I18" s="1"/>
      <c r="J18" s="131" t="s">
        <v>510</v>
      </c>
      <c r="K18" s="1"/>
      <c r="L18" s="1316" t="s">
        <v>591</v>
      </c>
      <c r="M18" s="1317"/>
      <c r="N18" s="1317"/>
      <c r="O18" s="1317"/>
      <c r="P18" s="1317"/>
      <c r="Q18" s="1317"/>
      <c r="R18" s="1317"/>
    </row>
    <row r="19" spans="1:18" ht="18" customHeight="1">
      <c r="A19" s="1316" t="s">
        <v>359</v>
      </c>
      <c r="B19" s="1317"/>
      <c r="C19" s="1"/>
      <c r="D19" s="131" t="s">
        <v>621</v>
      </c>
      <c r="E19" s="1"/>
      <c r="F19" s="132">
        <v>43462</v>
      </c>
      <c r="G19" s="1"/>
      <c r="H19" s="132">
        <v>43373</v>
      </c>
      <c r="I19" s="1"/>
      <c r="J19" s="131" t="s">
        <v>590</v>
      </c>
      <c r="K19" s="1"/>
      <c r="L19" s="1316" t="s">
        <v>591</v>
      </c>
      <c r="M19" s="1317"/>
      <c r="N19" s="1317"/>
      <c r="O19" s="1317"/>
      <c r="P19" s="1317"/>
      <c r="Q19" s="1317"/>
      <c r="R19" s="1317"/>
    </row>
    <row r="20" spans="1:18" ht="18" customHeight="1">
      <c r="A20" s="1316" t="s">
        <v>365</v>
      </c>
      <c r="B20" s="1317"/>
      <c r="C20" s="1"/>
      <c r="D20" s="131" t="s">
        <v>607</v>
      </c>
      <c r="E20" s="1"/>
      <c r="F20" s="132">
        <v>43465</v>
      </c>
      <c r="G20" s="1"/>
      <c r="H20" s="132">
        <v>43373</v>
      </c>
      <c r="I20" s="1"/>
      <c r="J20" s="131" t="s">
        <v>510</v>
      </c>
      <c r="K20" s="1"/>
      <c r="L20" s="1316" t="s">
        <v>591</v>
      </c>
      <c r="M20" s="1317"/>
      <c r="N20" s="1317"/>
      <c r="O20" s="1317"/>
      <c r="P20" s="1317"/>
      <c r="Q20" s="1317"/>
      <c r="R20" s="1317"/>
    </row>
    <row r="21" spans="1:18" ht="18" customHeight="1">
      <c r="A21" s="1316" t="s">
        <v>365</v>
      </c>
      <c r="B21" s="1317"/>
      <c r="C21" s="1"/>
      <c r="D21" s="131" t="s">
        <v>607</v>
      </c>
      <c r="E21" s="1"/>
      <c r="F21" s="132">
        <v>43462</v>
      </c>
      <c r="G21" s="1"/>
      <c r="H21" s="132">
        <v>43373</v>
      </c>
      <c r="I21" s="1"/>
      <c r="J21" s="131" t="s">
        <v>590</v>
      </c>
      <c r="K21" s="1"/>
      <c r="L21" s="1316" t="s">
        <v>591</v>
      </c>
      <c r="M21" s="1317"/>
      <c r="N21" s="1317"/>
      <c r="O21" s="1317"/>
      <c r="P21" s="1317"/>
      <c r="Q21" s="1317"/>
      <c r="R21" s="1317"/>
    </row>
    <row r="22" spans="1:18" ht="18" customHeight="1">
      <c r="A22" s="1316" t="s">
        <v>363</v>
      </c>
      <c r="B22" s="1317"/>
      <c r="C22" s="1"/>
      <c r="D22" s="131" t="s">
        <v>621</v>
      </c>
      <c r="E22" s="1"/>
      <c r="F22" s="132">
        <v>43465</v>
      </c>
      <c r="G22" s="1"/>
      <c r="H22" s="132">
        <v>43373</v>
      </c>
      <c r="I22" s="1"/>
      <c r="J22" s="131" t="s">
        <v>510</v>
      </c>
      <c r="K22" s="1"/>
      <c r="L22" s="1316" t="s">
        <v>591</v>
      </c>
      <c r="M22" s="1317"/>
      <c r="N22" s="1317"/>
      <c r="O22" s="1317"/>
      <c r="P22" s="1317"/>
      <c r="Q22" s="1317"/>
      <c r="R22" s="1317"/>
    </row>
    <row r="23" spans="1:18" ht="18" customHeight="1">
      <c r="A23" s="1316" t="s">
        <v>363</v>
      </c>
      <c r="B23" s="1317"/>
      <c r="C23" s="1"/>
      <c r="D23" s="131" t="s">
        <v>621</v>
      </c>
      <c r="E23" s="1"/>
      <c r="F23" s="132">
        <v>43462</v>
      </c>
      <c r="G23" s="1"/>
      <c r="H23" s="132">
        <v>43373</v>
      </c>
      <c r="I23" s="1"/>
      <c r="J23" s="131" t="s">
        <v>590</v>
      </c>
      <c r="K23" s="1"/>
      <c r="L23" s="1316" t="s">
        <v>591</v>
      </c>
      <c r="M23" s="1317"/>
      <c r="N23" s="1317"/>
      <c r="O23" s="1317"/>
      <c r="P23" s="1317"/>
      <c r="Q23" s="1317"/>
      <c r="R23" s="1317"/>
    </row>
    <row r="24" spans="1:18" ht="18" customHeight="1">
      <c r="A24" s="1316" t="s">
        <v>1068</v>
      </c>
      <c r="B24" s="1317"/>
      <c r="C24" s="1"/>
      <c r="D24" s="131" t="s">
        <v>621</v>
      </c>
      <c r="E24" s="1"/>
      <c r="F24" s="132">
        <v>43465</v>
      </c>
      <c r="G24" s="1"/>
      <c r="H24" s="132">
        <v>43373</v>
      </c>
      <c r="I24" s="1"/>
      <c r="J24" s="131" t="s">
        <v>510</v>
      </c>
      <c r="K24" s="1"/>
      <c r="L24" s="1316" t="s">
        <v>591</v>
      </c>
      <c r="M24" s="1317"/>
      <c r="N24" s="1317"/>
      <c r="O24" s="1317"/>
      <c r="P24" s="1317"/>
      <c r="Q24" s="1317"/>
      <c r="R24" s="1317"/>
    </row>
    <row r="25" spans="1:18" ht="18" customHeight="1">
      <c r="A25" s="1316" t="s">
        <v>1068</v>
      </c>
      <c r="B25" s="1317"/>
      <c r="C25" s="1"/>
      <c r="D25" s="131" t="s">
        <v>621</v>
      </c>
      <c r="E25" s="1"/>
      <c r="F25" s="132">
        <v>43462</v>
      </c>
      <c r="G25" s="1"/>
      <c r="H25" s="132">
        <v>43373</v>
      </c>
      <c r="I25" s="1"/>
      <c r="J25" s="131" t="s">
        <v>590</v>
      </c>
      <c r="K25" s="1"/>
      <c r="L25" s="1316" t="s">
        <v>591</v>
      </c>
      <c r="M25" s="1317"/>
      <c r="N25" s="1317"/>
      <c r="O25" s="1317"/>
      <c r="P25" s="1317"/>
      <c r="Q25" s="1317"/>
      <c r="R25" s="1317"/>
    </row>
    <row r="26" spans="1:18" ht="18" customHeight="1">
      <c r="A26" s="1316" t="s">
        <v>1069</v>
      </c>
      <c r="B26" s="1317"/>
      <c r="C26" s="1"/>
      <c r="D26" s="131" t="s">
        <v>589</v>
      </c>
      <c r="E26" s="1"/>
      <c r="F26" s="132">
        <v>43465</v>
      </c>
      <c r="G26" s="1"/>
      <c r="H26" s="132">
        <v>43373</v>
      </c>
      <c r="I26" s="1"/>
      <c r="J26" s="131" t="s">
        <v>510</v>
      </c>
      <c r="K26" s="1"/>
      <c r="L26" s="1316" t="s">
        <v>724</v>
      </c>
      <c r="M26" s="1317"/>
      <c r="N26" s="1317"/>
      <c r="O26" s="1317"/>
      <c r="P26" s="1317"/>
      <c r="Q26" s="1317"/>
      <c r="R26" s="1317"/>
    </row>
    <row r="27" spans="1:18" ht="18" customHeight="1">
      <c r="A27" s="1316" t="s">
        <v>1069</v>
      </c>
      <c r="B27" s="1317"/>
      <c r="C27" s="1"/>
      <c r="D27" s="131" t="s">
        <v>589</v>
      </c>
      <c r="E27" s="1"/>
      <c r="F27" s="132">
        <v>43465</v>
      </c>
      <c r="G27" s="1"/>
      <c r="H27" s="132">
        <v>43373</v>
      </c>
      <c r="I27" s="1"/>
      <c r="J27" s="131" t="s">
        <v>677</v>
      </c>
      <c r="K27" s="1"/>
      <c r="L27" s="1316" t="s">
        <v>724</v>
      </c>
      <c r="M27" s="1317"/>
      <c r="N27" s="1317"/>
      <c r="O27" s="1317"/>
      <c r="P27" s="1317"/>
      <c r="Q27" s="1317"/>
      <c r="R27" s="1317"/>
    </row>
    <row r="28" spans="1:18" ht="18" customHeight="1">
      <c r="A28" s="1316" t="s">
        <v>1070</v>
      </c>
      <c r="B28" s="1317"/>
      <c r="C28" s="1"/>
      <c r="D28" s="131" t="s">
        <v>729</v>
      </c>
      <c r="E28" s="1"/>
      <c r="F28" s="132">
        <v>43465</v>
      </c>
      <c r="G28" s="1"/>
      <c r="H28" s="132">
        <v>43373</v>
      </c>
      <c r="I28" s="1"/>
      <c r="J28" s="131" t="s">
        <v>510</v>
      </c>
      <c r="K28" s="1"/>
      <c r="L28" s="1316" t="s">
        <v>591</v>
      </c>
      <c r="M28" s="1317"/>
      <c r="N28" s="1317"/>
      <c r="O28" s="1317"/>
      <c r="P28" s="1317"/>
      <c r="Q28" s="1317"/>
      <c r="R28" s="1317"/>
    </row>
    <row r="29" spans="1:18" ht="18" customHeight="1">
      <c r="A29" s="1316" t="s">
        <v>1070</v>
      </c>
      <c r="B29" s="1317"/>
      <c r="C29" s="1"/>
      <c r="D29" s="131" t="s">
        <v>729</v>
      </c>
      <c r="E29" s="1"/>
      <c r="F29" s="132">
        <v>43465</v>
      </c>
      <c r="G29" s="1"/>
      <c r="H29" s="132">
        <v>43373</v>
      </c>
      <c r="I29" s="1"/>
      <c r="J29" s="131" t="s">
        <v>677</v>
      </c>
      <c r="K29" s="1"/>
      <c r="L29" s="1316" t="s">
        <v>591</v>
      </c>
      <c r="M29" s="1317"/>
      <c r="N29" s="1317"/>
      <c r="O29" s="1317"/>
      <c r="P29" s="1317"/>
      <c r="Q29" s="1317"/>
      <c r="R29" s="1317"/>
    </row>
    <row r="30" spans="1:18" ht="18" customHeight="1">
      <c r="A30" s="1316" t="s">
        <v>362</v>
      </c>
      <c r="B30" s="1317"/>
      <c r="C30" s="1"/>
      <c r="D30" s="131" t="s">
        <v>729</v>
      </c>
      <c r="E30" s="1"/>
      <c r="F30" s="132">
        <v>43465</v>
      </c>
      <c r="G30" s="1"/>
      <c r="H30" s="132">
        <v>43373</v>
      </c>
      <c r="I30" s="1"/>
      <c r="J30" s="131" t="s">
        <v>510</v>
      </c>
      <c r="K30" s="1"/>
      <c r="L30" s="1316" t="s">
        <v>591</v>
      </c>
      <c r="M30" s="1317"/>
      <c r="N30" s="1317"/>
      <c r="O30" s="1317"/>
      <c r="P30" s="1317"/>
      <c r="Q30" s="1317"/>
      <c r="R30" s="1317"/>
    </row>
    <row r="31" spans="1:18" ht="18" customHeight="1">
      <c r="A31" s="1316" t="s">
        <v>362</v>
      </c>
      <c r="B31" s="1317"/>
      <c r="C31" s="1"/>
      <c r="D31" s="131" t="s">
        <v>729</v>
      </c>
      <c r="E31" s="1"/>
      <c r="F31" s="132">
        <v>43465</v>
      </c>
      <c r="G31" s="1"/>
      <c r="H31" s="132">
        <v>43373</v>
      </c>
      <c r="I31" s="1"/>
      <c r="J31" s="131" t="s">
        <v>677</v>
      </c>
      <c r="K31" s="1"/>
      <c r="L31" s="1316" t="s">
        <v>591</v>
      </c>
      <c r="M31" s="1317"/>
      <c r="N31" s="1317"/>
      <c r="O31" s="1317"/>
      <c r="P31" s="1317"/>
      <c r="Q31" s="1317"/>
      <c r="R31" s="1317"/>
    </row>
    <row r="32" spans="1:18" ht="18" customHeight="1">
      <c r="A32" s="1316" t="s">
        <v>1071</v>
      </c>
      <c r="B32" s="1317"/>
      <c r="C32" s="1"/>
      <c r="D32" s="131" t="s">
        <v>599</v>
      </c>
      <c r="E32" s="1"/>
      <c r="F32" s="132">
        <v>43465</v>
      </c>
      <c r="G32" s="1"/>
      <c r="H32" s="132">
        <v>43373</v>
      </c>
      <c r="I32" s="1"/>
      <c r="J32" s="131" t="s">
        <v>510</v>
      </c>
      <c r="K32" s="1"/>
      <c r="L32" s="1316" t="s">
        <v>591</v>
      </c>
      <c r="M32" s="1317"/>
      <c r="N32" s="1317"/>
      <c r="O32" s="1317"/>
      <c r="P32" s="1317"/>
      <c r="Q32" s="1317"/>
      <c r="R32" s="1317"/>
    </row>
    <row r="33" spans="1:18" ht="18" customHeight="1">
      <c r="A33" s="1316" t="s">
        <v>1071</v>
      </c>
      <c r="B33" s="1317"/>
      <c r="C33" s="1"/>
      <c r="D33" s="131" t="s">
        <v>599</v>
      </c>
      <c r="E33" s="1"/>
      <c r="F33" s="132">
        <v>43462</v>
      </c>
      <c r="G33" s="1"/>
      <c r="H33" s="132">
        <v>43373</v>
      </c>
      <c r="I33" s="1"/>
      <c r="J33" s="131" t="s">
        <v>590</v>
      </c>
      <c r="K33" s="1"/>
      <c r="L33" s="1316" t="s">
        <v>591</v>
      </c>
      <c r="M33" s="1317"/>
      <c r="N33" s="1317"/>
      <c r="O33" s="1317"/>
      <c r="P33" s="1317"/>
      <c r="Q33" s="1317"/>
      <c r="R33" s="1317"/>
    </row>
    <row r="34" spans="1:18" ht="18" customHeight="1">
      <c r="A34" s="1316" t="s">
        <v>1072</v>
      </c>
      <c r="B34" s="1317"/>
      <c r="C34" s="1"/>
      <c r="D34" s="131" t="s">
        <v>509</v>
      </c>
      <c r="E34" s="1"/>
      <c r="F34" s="132">
        <v>43465</v>
      </c>
      <c r="G34" s="1"/>
      <c r="H34" s="132">
        <v>43373</v>
      </c>
      <c r="I34" s="1"/>
      <c r="J34" s="131" t="s">
        <v>510</v>
      </c>
      <c r="K34" s="1"/>
      <c r="L34" s="1316" t="s">
        <v>591</v>
      </c>
      <c r="M34" s="1317"/>
      <c r="N34" s="1317"/>
      <c r="O34" s="1317"/>
      <c r="P34" s="1317"/>
      <c r="Q34" s="1317"/>
      <c r="R34" s="1317"/>
    </row>
    <row r="35" spans="1:18" ht="18" customHeight="1">
      <c r="A35" s="1316" t="s">
        <v>1072</v>
      </c>
      <c r="B35" s="1317"/>
      <c r="C35" s="1"/>
      <c r="D35" s="131" t="s">
        <v>509</v>
      </c>
      <c r="E35" s="1"/>
      <c r="F35" s="132">
        <v>43465</v>
      </c>
      <c r="G35" s="1"/>
      <c r="H35" s="132">
        <v>43373</v>
      </c>
      <c r="I35" s="1"/>
      <c r="J35" s="131" t="s">
        <v>677</v>
      </c>
      <c r="K35" s="1"/>
      <c r="L35" s="1316" t="s">
        <v>591</v>
      </c>
      <c r="M35" s="1317"/>
      <c r="N35" s="1317"/>
      <c r="O35" s="1317"/>
      <c r="P35" s="1317"/>
      <c r="Q35" s="1317"/>
      <c r="R35" s="1317"/>
    </row>
    <row r="36" spans="1:18" ht="18" customHeight="1">
      <c r="A36" s="1316" t="s">
        <v>367</v>
      </c>
      <c r="B36" s="1317"/>
      <c r="C36" s="1"/>
      <c r="D36" s="131" t="s">
        <v>509</v>
      </c>
      <c r="E36" s="1"/>
      <c r="F36" s="132">
        <v>43507</v>
      </c>
      <c r="G36" s="1"/>
      <c r="H36" s="132">
        <v>43465</v>
      </c>
      <c r="I36" s="1"/>
      <c r="J36" s="131" t="s">
        <v>510</v>
      </c>
      <c r="K36" s="1"/>
      <c r="L36" s="1316" t="s">
        <v>591</v>
      </c>
      <c r="M36" s="1317"/>
      <c r="N36" s="1317"/>
      <c r="O36" s="1317"/>
      <c r="P36" s="1317"/>
      <c r="Q36" s="1317"/>
      <c r="R36" s="1317"/>
    </row>
    <row r="37" spans="1:18" ht="18" customHeight="1">
      <c r="A37" s="1316" t="s">
        <v>367</v>
      </c>
      <c r="B37" s="1317"/>
      <c r="C37" s="1"/>
      <c r="D37" s="131" t="s">
        <v>509</v>
      </c>
      <c r="E37" s="1"/>
      <c r="F37" s="132">
        <v>43465</v>
      </c>
      <c r="G37" s="1"/>
      <c r="H37" s="132">
        <v>43373</v>
      </c>
      <c r="I37" s="1"/>
      <c r="J37" s="131" t="s">
        <v>677</v>
      </c>
      <c r="K37" s="1"/>
      <c r="L37" s="1316" t="s">
        <v>591</v>
      </c>
      <c r="M37" s="1317"/>
      <c r="N37" s="1317"/>
      <c r="O37" s="1317"/>
      <c r="P37" s="1317"/>
      <c r="Q37" s="1317"/>
      <c r="R37" s="1317"/>
    </row>
    <row r="38" spans="1:18" ht="18" customHeight="1">
      <c r="A38" s="1316" t="s">
        <v>1073</v>
      </c>
      <c r="B38" s="1317"/>
      <c r="C38" s="1"/>
      <c r="D38" s="131" t="s">
        <v>621</v>
      </c>
      <c r="E38" s="1"/>
      <c r="F38" s="132">
        <v>43465</v>
      </c>
      <c r="G38" s="1"/>
      <c r="H38" s="132">
        <v>43373</v>
      </c>
      <c r="I38" s="1"/>
      <c r="J38" s="131" t="s">
        <v>510</v>
      </c>
      <c r="K38" s="1"/>
      <c r="L38" s="1316" t="s">
        <v>591</v>
      </c>
      <c r="M38" s="1317"/>
      <c r="N38" s="1317"/>
      <c r="O38" s="1317"/>
      <c r="P38" s="1317"/>
      <c r="Q38" s="1317"/>
      <c r="R38" s="1317"/>
    </row>
    <row r="39" spans="1:18" ht="18" customHeight="1">
      <c r="A39" s="1316" t="s">
        <v>1073</v>
      </c>
      <c r="B39" s="1317"/>
      <c r="C39" s="1"/>
      <c r="D39" s="131" t="s">
        <v>621</v>
      </c>
      <c r="E39" s="1"/>
      <c r="F39" s="132">
        <v>43462</v>
      </c>
      <c r="G39" s="1"/>
      <c r="H39" s="132">
        <v>43373</v>
      </c>
      <c r="I39" s="1"/>
      <c r="J39" s="131" t="s">
        <v>590</v>
      </c>
      <c r="K39" s="1"/>
      <c r="L39" s="1316" t="s">
        <v>591</v>
      </c>
      <c r="M39" s="1317"/>
      <c r="N39" s="1317"/>
      <c r="O39" s="1317"/>
      <c r="P39" s="1317"/>
      <c r="Q39" s="1317"/>
      <c r="R39" s="1317"/>
    </row>
    <row r="40" spans="1:18" ht="11.1" customHeight="1">
      <c r="A40" s="1182" t="s">
        <v>1074</v>
      </c>
      <c r="B40" s="1183"/>
      <c r="C40" s="1183"/>
      <c r="D40" s="1183"/>
      <c r="E40" s="1183"/>
      <c r="F40" s="1183"/>
      <c r="G40" s="1183"/>
      <c r="H40" s="1183"/>
      <c r="I40" s="1183"/>
      <c r="J40" s="1183"/>
      <c r="K40" s="1183"/>
      <c r="L40" s="1183"/>
      <c r="M40" s="1183"/>
      <c r="N40" s="1183"/>
      <c r="O40" s="1183"/>
      <c r="P40" s="1183"/>
      <c r="Q40" s="1183"/>
      <c r="R40" s="1183"/>
    </row>
    <row r="41" spans="1:18" ht="18" customHeight="1">
      <c r="A41" s="1316" t="s">
        <v>1075</v>
      </c>
      <c r="B41" s="1317"/>
      <c r="C41" s="1"/>
      <c r="D41" s="131" t="s">
        <v>676</v>
      </c>
      <c r="E41" s="1"/>
      <c r="F41" s="132">
        <v>43465</v>
      </c>
      <c r="G41" s="1"/>
      <c r="H41" s="132">
        <v>43373</v>
      </c>
      <c r="I41" s="1"/>
      <c r="J41" s="131" t="s">
        <v>510</v>
      </c>
      <c r="K41" s="1"/>
      <c r="L41" s="1316" t="s">
        <v>591</v>
      </c>
      <c r="M41" s="1317"/>
      <c r="N41" s="1317"/>
      <c r="O41" s="1317"/>
      <c r="P41" s="1317"/>
      <c r="Q41" s="1317"/>
      <c r="R41" s="1317"/>
    </row>
    <row r="42" spans="1:18" ht="11.1" customHeight="1">
      <c r="A42" s="1182" t="s">
        <v>261</v>
      </c>
      <c r="B42" s="1183"/>
      <c r="C42" s="1183"/>
      <c r="D42" s="1183"/>
      <c r="E42" s="1183"/>
      <c r="F42" s="1183"/>
      <c r="G42" s="1183"/>
      <c r="H42" s="1183"/>
      <c r="I42" s="1183"/>
      <c r="J42" s="1183"/>
      <c r="K42" s="1183"/>
      <c r="L42" s="1183"/>
      <c r="M42" s="1183"/>
      <c r="N42" s="1183"/>
      <c r="O42" s="1183"/>
      <c r="P42" s="1183"/>
      <c r="Q42" s="1183"/>
      <c r="R42" s="1183"/>
    </row>
    <row r="43" spans="1:18" ht="18" customHeight="1">
      <c r="A43" s="1316" t="s">
        <v>1076</v>
      </c>
      <c r="B43" s="1317"/>
      <c r="C43" s="1"/>
      <c r="D43" s="131" t="s">
        <v>607</v>
      </c>
      <c r="E43" s="1"/>
      <c r="F43" s="132">
        <v>43462</v>
      </c>
      <c r="G43" s="1"/>
      <c r="H43" s="132">
        <v>43373</v>
      </c>
      <c r="I43" s="1"/>
      <c r="J43" s="131" t="s">
        <v>590</v>
      </c>
      <c r="K43" s="1"/>
      <c r="L43" s="1316" t="s">
        <v>591</v>
      </c>
      <c r="M43" s="1317"/>
      <c r="N43" s="1317"/>
      <c r="O43" s="1317"/>
      <c r="P43" s="1317"/>
      <c r="Q43" s="1317"/>
      <c r="R43" s="1317"/>
    </row>
    <row r="44" spans="1:18" ht="11.1" customHeight="1">
      <c r="A44" s="1182" t="s">
        <v>270</v>
      </c>
      <c r="B44" s="1183"/>
      <c r="C44" s="1183"/>
      <c r="D44" s="1183"/>
      <c r="E44" s="1183"/>
      <c r="F44" s="1183"/>
      <c r="G44" s="1183"/>
      <c r="H44" s="1183"/>
      <c r="I44" s="1183"/>
      <c r="J44" s="1183"/>
      <c r="K44" s="1183"/>
      <c r="L44" s="1183"/>
      <c r="M44" s="1183"/>
      <c r="N44" s="1183"/>
      <c r="O44" s="1183"/>
      <c r="P44" s="1183"/>
      <c r="Q44" s="1183"/>
      <c r="R44" s="1183"/>
    </row>
    <row r="45" spans="1:18" ht="18" customHeight="1">
      <c r="A45" s="1316" t="s">
        <v>1077</v>
      </c>
      <c r="B45" s="1317"/>
      <c r="C45" s="1"/>
      <c r="D45" s="131" t="s">
        <v>599</v>
      </c>
      <c r="E45" s="1"/>
      <c r="F45" s="132">
        <v>43462</v>
      </c>
      <c r="G45" s="1"/>
      <c r="H45" s="132">
        <v>43373</v>
      </c>
      <c r="I45" s="1"/>
      <c r="J45" s="131" t="s">
        <v>590</v>
      </c>
      <c r="K45" s="1"/>
      <c r="L45" s="1316" t="s">
        <v>591</v>
      </c>
      <c r="M45" s="1317"/>
      <c r="N45" s="1317"/>
      <c r="O45" s="1317"/>
      <c r="P45" s="1317"/>
      <c r="Q45" s="1317"/>
      <c r="R45" s="1317"/>
    </row>
    <row r="46" spans="1:18" ht="15.95" customHeight="1">
      <c r="A46" s="1320" t="s">
        <v>1060</v>
      </c>
      <c r="B46" s="1321"/>
      <c r="C46" s="1321"/>
      <c r="D46" s="1321"/>
      <c r="E46" s="1321"/>
      <c r="F46" s="1321"/>
      <c r="G46" s="1321"/>
      <c r="H46" s="1321"/>
      <c r="I46" s="1"/>
      <c r="J46" s="1"/>
      <c r="K46" s="1"/>
      <c r="L46" s="1"/>
      <c r="M46" s="1"/>
      <c r="N46" s="1"/>
      <c r="O46" s="1"/>
      <c r="P46" s="1"/>
      <c r="Q46" s="1"/>
      <c r="R46" s="1"/>
    </row>
    <row r="47" spans="1:18" ht="12" customHeight="1">
      <c r="A47" s="134"/>
      <c r="B47" s="134"/>
      <c r="C47" s="134"/>
      <c r="D47" s="134"/>
      <c r="E47" s="134"/>
      <c r="F47" s="134"/>
      <c r="G47" s="134"/>
      <c r="H47" s="134"/>
      <c r="I47" s="1"/>
      <c r="J47" s="1211" t="s">
        <v>19</v>
      </c>
      <c r="K47" s="1212"/>
      <c r="L47" s="1212"/>
      <c r="M47" s="1212"/>
      <c r="N47" s="1212"/>
      <c r="O47" s="1212"/>
      <c r="P47" s="1212"/>
      <c r="Q47" s="1212"/>
      <c r="R47" s="1212"/>
    </row>
    <row r="48" spans="1:18" ht="24" customHeight="1">
      <c r="A48" s="1320" t="s">
        <v>1061</v>
      </c>
      <c r="B48" s="1321"/>
      <c r="C48" s="1321"/>
      <c r="D48" s="1321"/>
      <c r="E48" s="1321"/>
      <c r="F48" s="1321"/>
      <c r="G48" s="1321"/>
      <c r="H48" s="1321"/>
      <c r="I48" s="1"/>
      <c r="J48" s="1"/>
      <c r="K48" s="1"/>
      <c r="L48" s="1"/>
      <c r="M48" s="1"/>
      <c r="N48" s="1"/>
      <c r="O48" s="1"/>
      <c r="P48" s="1"/>
      <c r="Q48" s="1"/>
      <c r="R48" s="1"/>
    </row>
    <row r="49" spans="1:18" ht="12" customHeight="1">
      <c r="A49" s="134"/>
      <c r="B49" s="134"/>
      <c r="C49" s="134"/>
      <c r="D49" s="134"/>
      <c r="E49" s="134"/>
      <c r="F49" s="134"/>
      <c r="G49" s="134"/>
      <c r="H49" s="134"/>
      <c r="I49" s="1"/>
      <c r="J49" s="1211" t="s">
        <v>1078</v>
      </c>
      <c r="K49" s="1212"/>
      <c r="L49" s="1212"/>
      <c r="M49" s="1212"/>
      <c r="N49" s="1212"/>
      <c r="O49" s="1212"/>
      <c r="P49" s="1212"/>
      <c r="Q49" s="1212"/>
      <c r="R49" s="1212"/>
    </row>
  </sheetData>
  <mergeCells count="85">
    <mergeCell ref="A10:B10"/>
    <mergeCell ref="L10:R10"/>
    <mergeCell ref="N1:Q1"/>
    <mergeCell ref="B2:L2"/>
    <mergeCell ref="M3:N3"/>
    <mergeCell ref="A4:R4"/>
    <mergeCell ref="A5:R5"/>
    <mergeCell ref="A6:B6"/>
    <mergeCell ref="L6:R6"/>
    <mergeCell ref="A7:R7"/>
    <mergeCell ref="A8:B8"/>
    <mergeCell ref="L8:R8"/>
    <mergeCell ref="A9:B9"/>
    <mergeCell ref="L9:R9"/>
    <mergeCell ref="A11:B11"/>
    <mergeCell ref="L11:R11"/>
    <mergeCell ref="A12:B12"/>
    <mergeCell ref="L12:R12"/>
    <mergeCell ref="A13:B13"/>
    <mergeCell ref="L13:R13"/>
    <mergeCell ref="A14:B14"/>
    <mergeCell ref="L14:R14"/>
    <mergeCell ref="A15:B15"/>
    <mergeCell ref="L15:R15"/>
    <mergeCell ref="A16:B16"/>
    <mergeCell ref="L16:R16"/>
    <mergeCell ref="A17:B17"/>
    <mergeCell ref="L17:R17"/>
    <mergeCell ref="A18:B18"/>
    <mergeCell ref="L18:R18"/>
    <mergeCell ref="A19:B19"/>
    <mergeCell ref="L19:R19"/>
    <mergeCell ref="A20:B20"/>
    <mergeCell ref="L20:R20"/>
    <mergeCell ref="A21:B21"/>
    <mergeCell ref="L21:R21"/>
    <mergeCell ref="A22:B22"/>
    <mergeCell ref="L22:R22"/>
    <mergeCell ref="A23:B23"/>
    <mergeCell ref="L23:R23"/>
    <mergeCell ref="A24:B24"/>
    <mergeCell ref="L24:R24"/>
    <mergeCell ref="A25:B25"/>
    <mergeCell ref="L25:R25"/>
    <mergeCell ref="A26:B26"/>
    <mergeCell ref="L26:R26"/>
    <mergeCell ref="A27:B27"/>
    <mergeCell ref="L27:R27"/>
    <mergeCell ref="A28:B28"/>
    <mergeCell ref="L28:R28"/>
    <mergeCell ref="A29:B29"/>
    <mergeCell ref="L29:R29"/>
    <mergeCell ref="A30:B30"/>
    <mergeCell ref="L30:R30"/>
    <mergeCell ref="A31:B31"/>
    <mergeCell ref="L31:R31"/>
    <mergeCell ref="A32:B32"/>
    <mergeCell ref="L32:R32"/>
    <mergeCell ref="A33:B33"/>
    <mergeCell ref="L33:R33"/>
    <mergeCell ref="A34:B34"/>
    <mergeCell ref="L34:R34"/>
    <mergeCell ref="A41:B41"/>
    <mergeCell ref="L41:R41"/>
    <mergeCell ref="A35:B35"/>
    <mergeCell ref="L35:R35"/>
    <mergeCell ref="A36:B36"/>
    <mergeCell ref="L36:R36"/>
    <mergeCell ref="A37:B37"/>
    <mergeCell ref="L37:R37"/>
    <mergeCell ref="A38:B38"/>
    <mergeCell ref="L38:R38"/>
    <mergeCell ref="A39:B39"/>
    <mergeCell ref="L39:R39"/>
    <mergeCell ref="A40:R40"/>
    <mergeCell ref="A46:H46"/>
    <mergeCell ref="J47:R47"/>
    <mergeCell ref="A48:H48"/>
    <mergeCell ref="J49:R49"/>
    <mergeCell ref="A42:R42"/>
    <mergeCell ref="A43:B43"/>
    <mergeCell ref="L43:R43"/>
    <mergeCell ref="A44:R44"/>
    <mergeCell ref="A45:B45"/>
    <mergeCell ref="L45:R45"/>
  </mergeCells>
  <hyperlinks>
    <hyperlink ref="S1" location="Indice!B3" display="Indice" xr:uid="{12ADA1A5-DD5A-48AA-9CC2-573CDD6D8B45}"/>
  </hyperlinks>
  <pageMargins left="0" right="0" top="0" bottom="0" header="0" footer="0"/>
  <pageSetup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F0653-149A-4F96-9138-6371C5AAEEB1}">
  <sheetPr>
    <outlinePr summaryBelow="0"/>
  </sheetPr>
  <dimension ref="A1:S32"/>
  <sheetViews>
    <sheetView workbookViewId="0">
      <selection activeCell="H6" sqref="H6"/>
    </sheetView>
  </sheetViews>
  <sheetFormatPr baseColWidth="10" defaultColWidth="9.140625" defaultRowHeight="15"/>
  <cols>
    <col min="1" max="1" width="7" customWidth="1"/>
    <col min="2" max="2" width="36" customWidth="1"/>
    <col min="3" max="3" width="0.85546875" customWidth="1"/>
    <col min="4" max="4" width="9.85546875" customWidth="1"/>
    <col min="5" max="5" width="0.85546875" customWidth="1"/>
    <col min="6" max="6" width="9.7109375" customWidth="1"/>
    <col min="7" max="7" width="0.85546875" customWidth="1"/>
    <col min="8" max="8" width="13.28515625" customWidth="1"/>
    <col min="9" max="9" width="0.85546875" customWidth="1"/>
    <col min="10" max="10" width="11.28515625" customWidth="1"/>
    <col min="11" max="11" width="0.85546875" customWidth="1"/>
    <col min="12" max="12" width="1.85546875" customWidth="1"/>
    <col min="13" max="13" width="1.28515625" customWidth="1"/>
    <col min="14" max="14" width="1.42578125" customWidth="1"/>
    <col min="15" max="15" width="0.140625" customWidth="1"/>
    <col min="16" max="16" width="1.85546875" customWidth="1"/>
    <col min="17" max="17" width="2.140625" customWidth="1"/>
    <col min="18" max="18" width="0.140625" customWidth="1"/>
  </cols>
  <sheetData>
    <row r="1" spans="1:19">
      <c r="A1" s="1"/>
      <c r="B1" s="1"/>
      <c r="C1" s="1"/>
      <c r="D1" s="1"/>
      <c r="E1" s="1"/>
      <c r="F1" s="1"/>
      <c r="G1" s="1"/>
      <c r="H1" s="1"/>
      <c r="I1" s="1"/>
      <c r="J1" s="1"/>
      <c r="K1" s="1"/>
      <c r="L1" s="1"/>
      <c r="M1" s="1"/>
      <c r="N1" s="1132" t="s">
        <v>0</v>
      </c>
      <c r="O1" s="1133"/>
      <c r="P1" s="1133"/>
      <c r="Q1" s="1133"/>
      <c r="R1" s="1"/>
      <c r="S1" s="1032" t="s">
        <v>3055</v>
      </c>
    </row>
    <row r="2" spans="1:19" ht="18.95" customHeight="1">
      <c r="A2" s="1"/>
      <c r="B2" s="1134" t="s">
        <v>577</v>
      </c>
      <c r="C2" s="1135"/>
      <c r="D2" s="1135"/>
      <c r="E2" s="1135"/>
      <c r="F2" s="1135"/>
      <c r="G2" s="1135"/>
      <c r="H2" s="1135"/>
      <c r="I2" s="1135"/>
      <c r="J2" s="1135"/>
      <c r="K2" s="1135"/>
      <c r="L2" s="1135"/>
      <c r="M2" s="1"/>
      <c r="N2" s="21"/>
      <c r="O2" s="21"/>
      <c r="P2" s="21"/>
      <c r="Q2" s="21"/>
      <c r="R2" s="1"/>
    </row>
    <row r="3" spans="1:19" ht="9.9499999999999993" customHeight="1">
      <c r="A3" s="1"/>
      <c r="B3" s="22"/>
      <c r="C3" s="22"/>
      <c r="D3" s="22"/>
      <c r="E3" s="22"/>
      <c r="F3" s="22"/>
      <c r="G3" s="22"/>
      <c r="H3" s="22"/>
      <c r="I3" s="22"/>
      <c r="J3" s="22"/>
      <c r="K3" s="22"/>
      <c r="L3" s="22"/>
      <c r="M3" s="1132">
        <v>1</v>
      </c>
      <c r="N3" s="1133"/>
      <c r="O3" s="1"/>
      <c r="P3" s="98" t="s">
        <v>2</v>
      </c>
      <c r="Q3" s="98">
        <v>1</v>
      </c>
      <c r="R3" s="1"/>
    </row>
    <row r="4" spans="1:19" ht="14.1" customHeight="1">
      <c r="A4" s="1136" t="s">
        <v>1079</v>
      </c>
      <c r="B4" s="1137"/>
      <c r="C4" s="1137"/>
      <c r="D4" s="1137"/>
      <c r="E4" s="1137"/>
      <c r="F4" s="1137"/>
      <c r="G4" s="1137"/>
      <c r="H4" s="1137"/>
      <c r="I4" s="1137"/>
      <c r="J4" s="1137"/>
      <c r="K4" s="1137"/>
      <c r="L4" s="1137"/>
      <c r="M4" s="1137"/>
      <c r="N4" s="1137"/>
      <c r="O4" s="1137"/>
      <c r="P4" s="1137"/>
      <c r="Q4" s="1137"/>
      <c r="R4" s="1137"/>
    </row>
    <row r="5" spans="1:19" ht="12" customHeight="1">
      <c r="A5" s="1203" t="s">
        <v>579</v>
      </c>
      <c r="B5" s="1204"/>
      <c r="C5" s="1204"/>
      <c r="D5" s="1204"/>
      <c r="E5" s="1204"/>
      <c r="F5" s="1204"/>
      <c r="G5" s="1204"/>
      <c r="H5" s="1204"/>
      <c r="I5" s="1204"/>
      <c r="J5" s="1204"/>
      <c r="K5" s="1204"/>
      <c r="L5" s="1204"/>
      <c r="M5" s="1204"/>
      <c r="N5" s="1204"/>
      <c r="O5" s="1204"/>
      <c r="P5" s="1204"/>
      <c r="Q5" s="1204"/>
      <c r="R5" s="1204"/>
    </row>
    <row r="6" spans="1:19" s="1041" customFormat="1" ht="23.1" customHeight="1">
      <c r="A6" s="1318" t="s">
        <v>1064</v>
      </c>
      <c r="B6" s="1319"/>
      <c r="C6" s="1044"/>
      <c r="D6" s="219" t="s">
        <v>1065</v>
      </c>
      <c r="E6" s="1044"/>
      <c r="F6" s="219" t="s">
        <v>582</v>
      </c>
      <c r="G6" s="1044"/>
      <c r="H6" s="219" t="s">
        <v>583</v>
      </c>
      <c r="I6" s="1044"/>
      <c r="J6" s="219" t="s">
        <v>584</v>
      </c>
      <c r="K6" s="1044"/>
      <c r="L6" s="1318" t="s">
        <v>585</v>
      </c>
      <c r="M6" s="1319"/>
      <c r="N6" s="1319"/>
      <c r="O6" s="1319"/>
      <c r="P6" s="1319"/>
      <c r="Q6" s="1319"/>
      <c r="R6" s="1319"/>
    </row>
    <row r="7" spans="1:19" ht="18" customHeight="1">
      <c r="A7" s="1316" t="s">
        <v>376</v>
      </c>
      <c r="B7" s="1317"/>
      <c r="C7" s="1"/>
      <c r="D7" s="131" t="s">
        <v>509</v>
      </c>
      <c r="E7" s="1"/>
      <c r="F7" s="132">
        <v>43465</v>
      </c>
      <c r="G7" s="1"/>
      <c r="H7" s="132">
        <v>43373</v>
      </c>
      <c r="I7" s="1"/>
      <c r="J7" s="131" t="s">
        <v>510</v>
      </c>
      <c r="K7" s="1"/>
      <c r="L7" s="1316" t="s">
        <v>1080</v>
      </c>
      <c r="M7" s="1317"/>
      <c r="N7" s="1317"/>
      <c r="O7" s="1317"/>
      <c r="P7" s="1317"/>
      <c r="Q7" s="1317"/>
      <c r="R7" s="1317"/>
    </row>
    <row r="8" spans="1:19" ht="18" customHeight="1">
      <c r="A8" s="1316" t="s">
        <v>376</v>
      </c>
      <c r="B8" s="1317"/>
      <c r="C8" s="1"/>
      <c r="D8" s="131" t="s">
        <v>509</v>
      </c>
      <c r="E8" s="1"/>
      <c r="F8" s="132">
        <v>43462</v>
      </c>
      <c r="G8" s="1"/>
      <c r="H8" s="132">
        <v>43373</v>
      </c>
      <c r="I8" s="1"/>
      <c r="J8" s="131" t="s">
        <v>590</v>
      </c>
      <c r="K8" s="1"/>
      <c r="L8" s="1316" t="s">
        <v>591</v>
      </c>
      <c r="M8" s="1317"/>
      <c r="N8" s="1317"/>
      <c r="O8" s="1317"/>
      <c r="P8" s="1317"/>
      <c r="Q8" s="1317"/>
      <c r="R8" s="1317"/>
    </row>
    <row r="9" spans="1:19" ht="18" customHeight="1">
      <c r="A9" s="1316" t="s">
        <v>374</v>
      </c>
      <c r="B9" s="1317"/>
      <c r="C9" s="1"/>
      <c r="D9" s="131" t="s">
        <v>509</v>
      </c>
      <c r="E9" s="1"/>
      <c r="F9" s="132">
        <v>43465</v>
      </c>
      <c r="G9" s="1"/>
      <c r="H9" s="132">
        <v>43373</v>
      </c>
      <c r="I9" s="1"/>
      <c r="J9" s="131" t="s">
        <v>510</v>
      </c>
      <c r="K9" s="1"/>
      <c r="L9" s="1316" t="s">
        <v>591</v>
      </c>
      <c r="M9" s="1317"/>
      <c r="N9" s="1317"/>
      <c r="O9" s="1317"/>
      <c r="P9" s="1317"/>
      <c r="Q9" s="1317"/>
      <c r="R9" s="1317"/>
    </row>
    <row r="10" spans="1:19" ht="18" customHeight="1">
      <c r="A10" s="1316" t="s">
        <v>374</v>
      </c>
      <c r="B10" s="1317"/>
      <c r="C10" s="1"/>
      <c r="D10" s="131" t="s">
        <v>509</v>
      </c>
      <c r="E10" s="1"/>
      <c r="F10" s="132">
        <v>43462</v>
      </c>
      <c r="G10" s="1"/>
      <c r="H10" s="132">
        <v>43373</v>
      </c>
      <c r="I10" s="1"/>
      <c r="J10" s="131" t="s">
        <v>590</v>
      </c>
      <c r="K10" s="1"/>
      <c r="L10" s="1316" t="s">
        <v>591</v>
      </c>
      <c r="M10" s="1317"/>
      <c r="N10" s="1317"/>
      <c r="O10" s="1317"/>
      <c r="P10" s="1317"/>
      <c r="Q10" s="1317"/>
      <c r="R10" s="1317"/>
    </row>
    <row r="11" spans="1:19" ht="18" customHeight="1">
      <c r="A11" s="1316" t="s">
        <v>377</v>
      </c>
      <c r="B11" s="1317"/>
      <c r="C11" s="1"/>
      <c r="D11" s="131" t="s">
        <v>607</v>
      </c>
      <c r="E11" s="1"/>
      <c r="F11" s="132">
        <v>43465</v>
      </c>
      <c r="G11" s="1"/>
      <c r="H11" s="132">
        <v>43373</v>
      </c>
      <c r="I11" s="1"/>
      <c r="J11" s="131" t="s">
        <v>510</v>
      </c>
      <c r="K11" s="1"/>
      <c r="L11" s="1316" t="s">
        <v>591</v>
      </c>
      <c r="M11" s="1317"/>
      <c r="N11" s="1317"/>
      <c r="O11" s="1317"/>
      <c r="P11" s="1317"/>
      <c r="Q11" s="1317"/>
      <c r="R11" s="1317"/>
    </row>
    <row r="12" spans="1:19" ht="18" customHeight="1">
      <c r="A12" s="1316" t="s">
        <v>377</v>
      </c>
      <c r="B12" s="1317"/>
      <c r="C12" s="1"/>
      <c r="D12" s="131" t="s">
        <v>621</v>
      </c>
      <c r="E12" s="1"/>
      <c r="F12" s="132">
        <v>43462</v>
      </c>
      <c r="G12" s="1"/>
      <c r="H12" s="132">
        <v>43373</v>
      </c>
      <c r="I12" s="1"/>
      <c r="J12" s="131" t="s">
        <v>590</v>
      </c>
      <c r="K12" s="1"/>
      <c r="L12" s="1316" t="s">
        <v>591</v>
      </c>
      <c r="M12" s="1317"/>
      <c r="N12" s="1317"/>
      <c r="O12" s="1317"/>
      <c r="P12" s="1317"/>
      <c r="Q12" s="1317"/>
      <c r="R12" s="1317"/>
    </row>
    <row r="13" spans="1:19" ht="18" customHeight="1">
      <c r="A13" s="1316" t="s">
        <v>1081</v>
      </c>
      <c r="B13" s="1317"/>
      <c r="C13" s="1"/>
      <c r="D13" s="131" t="s">
        <v>607</v>
      </c>
      <c r="E13" s="1"/>
      <c r="F13" s="132">
        <v>43465</v>
      </c>
      <c r="G13" s="1"/>
      <c r="H13" s="132">
        <v>43373</v>
      </c>
      <c r="I13" s="1"/>
      <c r="J13" s="131" t="s">
        <v>510</v>
      </c>
      <c r="K13" s="1"/>
      <c r="L13" s="1316" t="s">
        <v>591</v>
      </c>
      <c r="M13" s="1317"/>
      <c r="N13" s="1317"/>
      <c r="O13" s="1317"/>
      <c r="P13" s="1317"/>
      <c r="Q13" s="1317"/>
      <c r="R13" s="1317"/>
    </row>
    <row r="14" spans="1:19" ht="18" customHeight="1">
      <c r="A14" s="1316" t="s">
        <v>1081</v>
      </c>
      <c r="B14" s="1317"/>
      <c r="C14" s="1"/>
      <c r="D14" s="131" t="s">
        <v>509</v>
      </c>
      <c r="E14" s="1"/>
      <c r="F14" s="132">
        <v>43462</v>
      </c>
      <c r="G14" s="1"/>
      <c r="H14" s="132">
        <v>43373</v>
      </c>
      <c r="I14" s="1"/>
      <c r="J14" s="131" t="s">
        <v>482</v>
      </c>
      <c r="K14" s="1"/>
      <c r="L14" s="1316" t="s">
        <v>591</v>
      </c>
      <c r="M14" s="1317"/>
      <c r="N14" s="1317"/>
      <c r="O14" s="1317"/>
      <c r="P14" s="1317"/>
      <c r="Q14" s="1317"/>
      <c r="R14" s="1317"/>
    </row>
    <row r="15" spans="1:19" ht="18" customHeight="1">
      <c r="A15" s="1316" t="s">
        <v>378</v>
      </c>
      <c r="B15" s="1317"/>
      <c r="C15" s="1"/>
      <c r="D15" s="131" t="s">
        <v>729</v>
      </c>
      <c r="E15" s="1"/>
      <c r="F15" s="132">
        <v>43465</v>
      </c>
      <c r="G15" s="1"/>
      <c r="H15" s="132">
        <v>43373</v>
      </c>
      <c r="I15" s="1"/>
      <c r="J15" s="131" t="s">
        <v>510</v>
      </c>
      <c r="K15" s="1"/>
      <c r="L15" s="1316" t="s">
        <v>724</v>
      </c>
      <c r="M15" s="1317"/>
      <c r="N15" s="1317"/>
      <c r="O15" s="1317"/>
      <c r="P15" s="1317"/>
      <c r="Q15" s="1317"/>
      <c r="R15" s="1317"/>
    </row>
    <row r="16" spans="1:19" ht="18" customHeight="1">
      <c r="A16" s="1316" t="s">
        <v>378</v>
      </c>
      <c r="B16" s="1317"/>
      <c r="C16" s="1"/>
      <c r="D16" s="131" t="s">
        <v>676</v>
      </c>
      <c r="E16" s="1"/>
      <c r="F16" s="132">
        <v>43462</v>
      </c>
      <c r="G16" s="1"/>
      <c r="H16" s="132">
        <v>43373</v>
      </c>
      <c r="I16" s="1"/>
      <c r="J16" s="131" t="s">
        <v>482</v>
      </c>
      <c r="K16" s="1"/>
      <c r="L16" s="1316" t="s">
        <v>724</v>
      </c>
      <c r="M16" s="1317"/>
      <c r="N16" s="1317"/>
      <c r="O16" s="1317"/>
      <c r="P16" s="1317"/>
      <c r="Q16" s="1317"/>
      <c r="R16" s="1317"/>
    </row>
    <row r="17" spans="1:18" ht="18" customHeight="1">
      <c r="A17" s="1316" t="s">
        <v>379</v>
      </c>
      <c r="B17" s="1317"/>
      <c r="C17" s="1"/>
      <c r="D17" s="131" t="s">
        <v>509</v>
      </c>
      <c r="E17" s="1"/>
      <c r="F17" s="132">
        <v>43462</v>
      </c>
      <c r="G17" s="1"/>
      <c r="H17" s="132">
        <v>43373</v>
      </c>
      <c r="I17" s="1"/>
      <c r="J17" s="131" t="s">
        <v>590</v>
      </c>
      <c r="K17" s="1"/>
      <c r="L17" s="1316" t="s">
        <v>591</v>
      </c>
      <c r="M17" s="1317"/>
      <c r="N17" s="1317"/>
      <c r="O17" s="1317"/>
      <c r="P17" s="1317"/>
      <c r="Q17" s="1317"/>
      <c r="R17" s="1317"/>
    </row>
    <row r="18" spans="1:18" ht="18" customHeight="1">
      <c r="A18" s="1316" t="s">
        <v>379</v>
      </c>
      <c r="B18" s="1317"/>
      <c r="C18" s="1"/>
      <c r="D18" s="131" t="s">
        <v>729</v>
      </c>
      <c r="E18" s="1"/>
      <c r="F18" s="132">
        <v>43462</v>
      </c>
      <c r="G18" s="1"/>
      <c r="H18" s="132">
        <v>43373</v>
      </c>
      <c r="I18" s="1"/>
      <c r="J18" s="131" t="s">
        <v>482</v>
      </c>
      <c r="K18" s="1"/>
      <c r="L18" s="1316" t="s">
        <v>591</v>
      </c>
      <c r="M18" s="1317"/>
      <c r="N18" s="1317"/>
      <c r="O18" s="1317"/>
      <c r="P18" s="1317"/>
      <c r="Q18" s="1317"/>
      <c r="R18" s="1317"/>
    </row>
    <row r="19" spans="1:18" ht="18" customHeight="1">
      <c r="A19" s="1316" t="s">
        <v>1082</v>
      </c>
      <c r="B19" s="1317"/>
      <c r="C19" s="1"/>
      <c r="D19" s="131" t="s">
        <v>599</v>
      </c>
      <c r="E19" s="1"/>
      <c r="F19" s="132">
        <v>43465</v>
      </c>
      <c r="G19" s="1"/>
      <c r="H19" s="132">
        <v>43373</v>
      </c>
      <c r="I19" s="1"/>
      <c r="J19" s="131" t="s">
        <v>510</v>
      </c>
      <c r="K19" s="1"/>
      <c r="L19" s="1316" t="s">
        <v>724</v>
      </c>
      <c r="M19" s="1317"/>
      <c r="N19" s="1317"/>
      <c r="O19" s="1317"/>
      <c r="P19" s="1317"/>
      <c r="Q19" s="1317"/>
      <c r="R19" s="1317"/>
    </row>
    <row r="20" spans="1:18" ht="18" customHeight="1">
      <c r="A20" s="1316" t="s">
        <v>1082</v>
      </c>
      <c r="B20" s="1317"/>
      <c r="C20" s="1"/>
      <c r="D20" s="131" t="s">
        <v>599</v>
      </c>
      <c r="E20" s="1"/>
      <c r="F20" s="132">
        <v>43462</v>
      </c>
      <c r="G20" s="1"/>
      <c r="H20" s="132">
        <v>43373</v>
      </c>
      <c r="I20" s="1"/>
      <c r="J20" s="131" t="s">
        <v>482</v>
      </c>
      <c r="K20" s="1"/>
      <c r="L20" s="1316" t="s">
        <v>591</v>
      </c>
      <c r="M20" s="1317"/>
      <c r="N20" s="1317"/>
      <c r="O20" s="1317"/>
      <c r="P20" s="1317"/>
      <c r="Q20" s="1317"/>
      <c r="R20" s="1317"/>
    </row>
    <row r="21" spans="1:18" ht="18" customHeight="1">
      <c r="A21" s="1316" t="s">
        <v>1083</v>
      </c>
      <c r="B21" s="1317"/>
      <c r="C21" s="1"/>
      <c r="D21" s="131" t="s">
        <v>509</v>
      </c>
      <c r="E21" s="1"/>
      <c r="F21" s="132">
        <v>43462</v>
      </c>
      <c r="G21" s="1"/>
      <c r="H21" s="132">
        <v>43373</v>
      </c>
      <c r="I21" s="1"/>
      <c r="J21" s="131" t="s">
        <v>590</v>
      </c>
      <c r="K21" s="1"/>
      <c r="L21" s="1316" t="s">
        <v>591</v>
      </c>
      <c r="M21" s="1317"/>
      <c r="N21" s="1317"/>
      <c r="O21" s="1317"/>
      <c r="P21" s="1317"/>
      <c r="Q21" s="1317"/>
      <c r="R21" s="1317"/>
    </row>
    <row r="22" spans="1:18" ht="18" customHeight="1">
      <c r="A22" s="1316" t="s">
        <v>1083</v>
      </c>
      <c r="B22" s="1317"/>
      <c r="C22" s="1"/>
      <c r="D22" s="131" t="s">
        <v>509</v>
      </c>
      <c r="E22" s="1"/>
      <c r="F22" s="132">
        <v>43462</v>
      </c>
      <c r="G22" s="1"/>
      <c r="H22" s="132">
        <v>43373</v>
      </c>
      <c r="I22" s="1"/>
      <c r="J22" s="131" t="s">
        <v>482</v>
      </c>
      <c r="K22" s="1"/>
      <c r="L22" s="1316" t="s">
        <v>591</v>
      </c>
      <c r="M22" s="1317"/>
      <c r="N22" s="1317"/>
      <c r="O22" s="1317"/>
      <c r="P22" s="1317"/>
      <c r="Q22" s="1317"/>
      <c r="R22" s="1317"/>
    </row>
    <row r="23" spans="1:18" ht="18" customHeight="1">
      <c r="A23" s="1316" t="s">
        <v>375</v>
      </c>
      <c r="B23" s="1317"/>
      <c r="C23" s="1"/>
      <c r="D23" s="131" t="s">
        <v>1084</v>
      </c>
      <c r="E23" s="1"/>
      <c r="F23" s="132">
        <v>43465</v>
      </c>
      <c r="G23" s="1"/>
      <c r="H23" s="132">
        <v>43373</v>
      </c>
      <c r="I23" s="1"/>
      <c r="J23" s="131" t="s">
        <v>510</v>
      </c>
      <c r="K23" s="1"/>
      <c r="L23" s="1316" t="s">
        <v>724</v>
      </c>
      <c r="M23" s="1317"/>
      <c r="N23" s="1317"/>
      <c r="O23" s="1317"/>
      <c r="P23" s="1317"/>
      <c r="Q23" s="1317"/>
      <c r="R23" s="1317"/>
    </row>
    <row r="24" spans="1:18" ht="18" customHeight="1">
      <c r="A24" s="1316" t="s">
        <v>375</v>
      </c>
      <c r="B24" s="1317"/>
      <c r="C24" s="1"/>
      <c r="D24" s="131" t="s">
        <v>1084</v>
      </c>
      <c r="E24" s="1"/>
      <c r="F24" s="132">
        <v>43462</v>
      </c>
      <c r="G24" s="1"/>
      <c r="H24" s="132">
        <v>43373</v>
      </c>
      <c r="I24" s="1"/>
      <c r="J24" s="131" t="s">
        <v>590</v>
      </c>
      <c r="K24" s="1"/>
      <c r="L24" s="1316" t="s">
        <v>591</v>
      </c>
      <c r="M24" s="1317"/>
      <c r="N24" s="1317"/>
      <c r="O24" s="1317"/>
      <c r="P24" s="1317"/>
      <c r="Q24" s="1317"/>
      <c r="R24" s="1317"/>
    </row>
    <row r="25" spans="1:18" ht="18" customHeight="1">
      <c r="A25" s="1316" t="s">
        <v>1085</v>
      </c>
      <c r="B25" s="1317"/>
      <c r="C25" s="1"/>
      <c r="D25" s="131" t="s">
        <v>1086</v>
      </c>
      <c r="E25" s="1"/>
      <c r="F25" s="132">
        <v>43465</v>
      </c>
      <c r="G25" s="1"/>
      <c r="H25" s="132">
        <v>43373</v>
      </c>
      <c r="I25" s="1"/>
      <c r="J25" s="131" t="s">
        <v>510</v>
      </c>
      <c r="K25" s="1"/>
      <c r="L25" s="1316" t="s">
        <v>724</v>
      </c>
      <c r="M25" s="1317"/>
      <c r="N25" s="1317"/>
      <c r="O25" s="1317"/>
      <c r="P25" s="1317"/>
      <c r="Q25" s="1317"/>
      <c r="R25" s="1317"/>
    </row>
    <row r="26" spans="1:18" ht="18" customHeight="1">
      <c r="A26" s="1316" t="s">
        <v>1085</v>
      </c>
      <c r="B26" s="1317"/>
      <c r="C26" s="1"/>
      <c r="D26" s="131" t="s">
        <v>1084</v>
      </c>
      <c r="E26" s="1"/>
      <c r="F26" s="132">
        <v>43462</v>
      </c>
      <c r="G26" s="1"/>
      <c r="H26" s="132">
        <v>43373</v>
      </c>
      <c r="I26" s="1"/>
      <c r="J26" s="131" t="s">
        <v>590</v>
      </c>
      <c r="K26" s="1"/>
      <c r="L26" s="1316" t="s">
        <v>591</v>
      </c>
      <c r="M26" s="1317"/>
      <c r="N26" s="1317"/>
      <c r="O26" s="1317"/>
      <c r="P26" s="1317"/>
      <c r="Q26" s="1317"/>
      <c r="R26" s="1317"/>
    </row>
    <row r="27" spans="1:18" ht="15.95" customHeight="1">
      <c r="A27" s="1320" t="s">
        <v>1060</v>
      </c>
      <c r="B27" s="1321"/>
      <c r="C27" s="1321"/>
      <c r="D27" s="1321"/>
      <c r="E27" s="1321"/>
      <c r="F27" s="1321"/>
      <c r="G27" s="1321"/>
      <c r="H27" s="1321"/>
      <c r="I27" s="1"/>
      <c r="J27" s="1"/>
      <c r="K27" s="1"/>
      <c r="L27" s="1"/>
      <c r="M27" s="1"/>
      <c r="N27" s="1"/>
      <c r="O27" s="1"/>
      <c r="P27" s="1"/>
      <c r="Q27" s="1"/>
      <c r="R27" s="1"/>
    </row>
    <row r="28" spans="1:18" ht="12" customHeight="1">
      <c r="A28" s="134"/>
      <c r="B28" s="134"/>
      <c r="C28" s="134"/>
      <c r="D28" s="134"/>
      <c r="E28" s="134"/>
      <c r="F28" s="134"/>
      <c r="G28" s="134"/>
      <c r="H28" s="134"/>
      <c r="I28" s="1"/>
      <c r="J28" s="1211" t="s">
        <v>19</v>
      </c>
      <c r="K28" s="1212"/>
      <c r="L28" s="1212"/>
      <c r="M28" s="1212"/>
      <c r="N28" s="1212"/>
      <c r="O28" s="1212"/>
      <c r="P28" s="1212"/>
      <c r="Q28" s="1212"/>
      <c r="R28" s="1212"/>
    </row>
    <row r="29" spans="1:18" ht="32.1" customHeight="1">
      <c r="A29" s="1320" t="s">
        <v>1087</v>
      </c>
      <c r="B29" s="1321"/>
      <c r="C29" s="1321"/>
      <c r="D29" s="1321"/>
      <c r="E29" s="1321"/>
      <c r="F29" s="1321"/>
      <c r="G29" s="1321"/>
      <c r="H29" s="1321"/>
      <c r="I29" s="1"/>
      <c r="J29" s="1"/>
      <c r="K29" s="1"/>
      <c r="L29" s="1"/>
      <c r="M29" s="1"/>
      <c r="N29" s="1"/>
      <c r="O29" s="1"/>
      <c r="P29" s="1"/>
      <c r="Q29" s="1"/>
      <c r="R29" s="1"/>
    </row>
    <row r="30" spans="1:18" ht="12" customHeight="1">
      <c r="A30" s="134"/>
      <c r="B30" s="134"/>
      <c r="C30" s="134"/>
      <c r="D30" s="134"/>
      <c r="E30" s="134"/>
      <c r="F30" s="134"/>
      <c r="G30" s="134"/>
      <c r="H30" s="134"/>
      <c r="I30" s="1"/>
      <c r="J30" s="1211" t="s">
        <v>19</v>
      </c>
      <c r="K30" s="1212"/>
      <c r="L30" s="1212"/>
      <c r="M30" s="1212"/>
      <c r="N30" s="1212"/>
      <c r="O30" s="1212"/>
      <c r="P30" s="1212"/>
      <c r="Q30" s="1212"/>
      <c r="R30" s="1212"/>
    </row>
    <row r="31" spans="1:18" ht="24" customHeight="1">
      <c r="A31" s="1320" t="s">
        <v>1061</v>
      </c>
      <c r="B31" s="1321"/>
      <c r="C31" s="1321"/>
      <c r="D31" s="1321"/>
      <c r="E31" s="1321"/>
      <c r="F31" s="1321"/>
      <c r="G31" s="1321"/>
      <c r="H31" s="1321"/>
      <c r="I31" s="1"/>
      <c r="J31" s="1"/>
      <c r="K31" s="1"/>
      <c r="L31" s="1"/>
      <c r="M31" s="1"/>
      <c r="N31" s="1"/>
      <c r="O31" s="1"/>
      <c r="P31" s="1"/>
      <c r="Q31" s="1"/>
      <c r="R31" s="1"/>
    </row>
    <row r="32" spans="1:18" ht="12" customHeight="1">
      <c r="A32" s="134"/>
      <c r="B32" s="134"/>
      <c r="C32" s="134"/>
      <c r="D32" s="134"/>
      <c r="E32" s="134"/>
      <c r="F32" s="134"/>
      <c r="G32" s="134"/>
      <c r="H32" s="134"/>
      <c r="I32" s="1"/>
      <c r="J32" s="1211" t="s">
        <v>1078</v>
      </c>
      <c r="K32" s="1212"/>
      <c r="L32" s="1212"/>
      <c r="M32" s="1212"/>
      <c r="N32" s="1212"/>
      <c r="O32" s="1212"/>
      <c r="P32" s="1212"/>
      <c r="Q32" s="1212"/>
      <c r="R32" s="1212"/>
    </row>
  </sheetData>
  <mergeCells count="53">
    <mergeCell ref="A6:B6"/>
    <mergeCell ref="L6:R6"/>
    <mergeCell ref="N1:Q1"/>
    <mergeCell ref="B2:L2"/>
    <mergeCell ref="M3:N3"/>
    <mergeCell ref="A4:R4"/>
    <mergeCell ref="A5:R5"/>
    <mergeCell ref="A7:B7"/>
    <mergeCell ref="L7:R7"/>
    <mergeCell ref="A8:B8"/>
    <mergeCell ref="L8:R8"/>
    <mergeCell ref="A9:B9"/>
    <mergeCell ref="L9:R9"/>
    <mergeCell ref="A10:B10"/>
    <mergeCell ref="L10:R10"/>
    <mergeCell ref="A11:B11"/>
    <mergeCell ref="L11:R11"/>
    <mergeCell ref="A12:B12"/>
    <mergeCell ref="L12:R12"/>
    <mergeCell ref="A13:B13"/>
    <mergeCell ref="L13:R13"/>
    <mergeCell ref="A14:B14"/>
    <mergeCell ref="L14:R14"/>
    <mergeCell ref="A15:B15"/>
    <mergeCell ref="L15:R15"/>
    <mergeCell ref="A16:B16"/>
    <mergeCell ref="L16:R16"/>
    <mergeCell ref="A17:B17"/>
    <mergeCell ref="L17:R17"/>
    <mergeCell ref="A18:B18"/>
    <mergeCell ref="L18:R18"/>
    <mergeCell ref="A19:B19"/>
    <mergeCell ref="L19:R19"/>
    <mergeCell ref="A20:B20"/>
    <mergeCell ref="L20:R20"/>
    <mergeCell ref="A21:B21"/>
    <mergeCell ref="L21:R21"/>
    <mergeCell ref="A22:B22"/>
    <mergeCell ref="L22:R22"/>
    <mergeCell ref="A23:B23"/>
    <mergeCell ref="L23:R23"/>
    <mergeCell ref="A24:B24"/>
    <mergeCell ref="L24:R24"/>
    <mergeCell ref="A29:H29"/>
    <mergeCell ref="J30:R30"/>
    <mergeCell ref="A31:H31"/>
    <mergeCell ref="J32:R32"/>
    <mergeCell ref="A25:B25"/>
    <mergeCell ref="L25:R25"/>
    <mergeCell ref="A26:B26"/>
    <mergeCell ref="L26:R26"/>
    <mergeCell ref="A27:H27"/>
    <mergeCell ref="J28:R28"/>
  </mergeCells>
  <hyperlinks>
    <hyperlink ref="S1" location="Indice!B3" display="Indice" xr:uid="{6E38B569-8DF4-4C4B-A00D-E1518AF9DED7}"/>
  </hyperlinks>
  <pageMargins left="0" right="0" top="0" bottom="0" header="0" footer="0"/>
  <pageSetup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4B242-1333-48E9-B242-16FCDFC3D2B5}">
  <sheetPr>
    <outlinePr summaryBelow="0"/>
  </sheetPr>
  <dimension ref="A1:S52"/>
  <sheetViews>
    <sheetView workbookViewId="0">
      <selection activeCell="L6" sqref="L6:R6"/>
    </sheetView>
  </sheetViews>
  <sheetFormatPr baseColWidth="10" defaultColWidth="9.140625" defaultRowHeight="15"/>
  <cols>
    <col min="1" max="1" width="7" customWidth="1"/>
    <col min="2" max="2" width="36" customWidth="1"/>
    <col min="3" max="3" width="0.85546875" customWidth="1"/>
    <col min="4" max="4" width="9.85546875" customWidth="1"/>
    <col min="5" max="5" width="0.85546875" customWidth="1"/>
    <col min="6" max="6" width="10.140625" customWidth="1"/>
    <col min="7" max="7" width="0.85546875" customWidth="1"/>
    <col min="8" max="8" width="11" customWidth="1"/>
    <col min="9" max="9" width="0.85546875" customWidth="1"/>
    <col min="10" max="10" width="10.28515625" customWidth="1"/>
    <col min="11" max="11" width="0.85546875" customWidth="1"/>
    <col min="12" max="12" width="1.85546875" customWidth="1"/>
    <col min="13" max="13" width="1.28515625" customWidth="1"/>
    <col min="14" max="14" width="1.42578125" customWidth="1"/>
    <col min="15" max="15" width="0.140625" customWidth="1"/>
    <col min="16" max="16" width="1.85546875" customWidth="1"/>
    <col min="17" max="17" width="2.140625" customWidth="1"/>
    <col min="18" max="18" width="0.140625" customWidth="1"/>
  </cols>
  <sheetData>
    <row r="1" spans="1:19">
      <c r="A1" s="1"/>
      <c r="B1" s="1"/>
      <c r="C1" s="1"/>
      <c r="D1" s="1"/>
      <c r="E1" s="1"/>
      <c r="F1" s="1"/>
      <c r="G1" s="1"/>
      <c r="H1" s="1"/>
      <c r="I1" s="1"/>
      <c r="J1" s="1"/>
      <c r="K1" s="1"/>
      <c r="L1" s="1"/>
      <c r="M1" s="1"/>
      <c r="N1" s="1132" t="s">
        <v>0</v>
      </c>
      <c r="O1" s="1133"/>
      <c r="P1" s="1133"/>
      <c r="Q1" s="1133"/>
      <c r="R1" s="1"/>
      <c r="S1" s="1032" t="s">
        <v>3055</v>
      </c>
    </row>
    <row r="2" spans="1:19" ht="18.95" customHeight="1">
      <c r="A2" s="1"/>
      <c r="B2" s="1134" t="s">
        <v>577</v>
      </c>
      <c r="C2" s="1135"/>
      <c r="D2" s="1135"/>
      <c r="E2" s="1135"/>
      <c r="F2" s="1135"/>
      <c r="G2" s="1135"/>
      <c r="H2" s="1135"/>
      <c r="I2" s="1135"/>
      <c r="J2" s="1135"/>
      <c r="K2" s="1135"/>
      <c r="L2" s="1135"/>
      <c r="M2" s="1"/>
      <c r="N2" s="21"/>
      <c r="O2" s="21"/>
      <c r="P2" s="21"/>
      <c r="Q2" s="21"/>
      <c r="R2" s="1"/>
    </row>
    <row r="3" spans="1:19" ht="9.9499999999999993" customHeight="1">
      <c r="A3" s="1"/>
      <c r="B3" s="22"/>
      <c r="C3" s="22"/>
      <c r="D3" s="22"/>
      <c r="E3" s="22"/>
      <c r="F3" s="22"/>
      <c r="G3" s="22"/>
      <c r="H3" s="22"/>
      <c r="I3" s="22"/>
      <c r="J3" s="22"/>
      <c r="K3" s="22"/>
      <c r="L3" s="22"/>
      <c r="M3" s="1132">
        <v>1</v>
      </c>
      <c r="N3" s="1133"/>
      <c r="O3" s="1"/>
      <c r="P3" s="98" t="s">
        <v>2</v>
      </c>
      <c r="Q3" s="98">
        <v>1</v>
      </c>
      <c r="R3" s="1"/>
    </row>
    <row r="4" spans="1:19" ht="14.1" customHeight="1">
      <c r="A4" s="1136" t="s">
        <v>1088</v>
      </c>
      <c r="B4" s="1137"/>
      <c r="C4" s="1137"/>
      <c r="D4" s="1137"/>
      <c r="E4" s="1137"/>
      <c r="F4" s="1137"/>
      <c r="G4" s="1137"/>
      <c r="H4" s="1137"/>
      <c r="I4" s="1137"/>
      <c r="J4" s="1137"/>
      <c r="K4" s="1137"/>
      <c r="L4" s="1137"/>
      <c r="M4" s="1137"/>
      <c r="N4" s="1137"/>
      <c r="O4" s="1137"/>
      <c r="P4" s="1137"/>
      <c r="Q4" s="1137"/>
      <c r="R4" s="1137"/>
    </row>
    <row r="5" spans="1:19" ht="12" customHeight="1">
      <c r="A5" s="1203" t="s">
        <v>579</v>
      </c>
      <c r="B5" s="1204"/>
      <c r="C5" s="1204"/>
      <c r="D5" s="1204"/>
      <c r="E5" s="1204"/>
      <c r="F5" s="1204"/>
      <c r="G5" s="1204"/>
      <c r="H5" s="1204"/>
      <c r="I5" s="1204"/>
      <c r="J5" s="1204"/>
      <c r="K5" s="1204"/>
      <c r="L5" s="1204"/>
      <c r="M5" s="1204"/>
      <c r="N5" s="1204"/>
      <c r="O5" s="1204"/>
      <c r="P5" s="1204"/>
      <c r="Q5" s="1204"/>
      <c r="R5" s="1204"/>
    </row>
    <row r="6" spans="1:19" s="1041" customFormat="1" ht="23.1" customHeight="1">
      <c r="A6" s="1318" t="s">
        <v>1089</v>
      </c>
      <c r="B6" s="1319"/>
      <c r="C6" s="1044"/>
      <c r="D6" s="219" t="s">
        <v>1065</v>
      </c>
      <c r="E6" s="1044"/>
      <c r="F6" s="219" t="s">
        <v>582</v>
      </c>
      <c r="G6" s="1044"/>
      <c r="H6" s="219" t="s">
        <v>583</v>
      </c>
      <c r="I6" s="1044"/>
      <c r="J6" s="219" t="s">
        <v>584</v>
      </c>
      <c r="K6" s="1044"/>
      <c r="L6" s="1318" t="s">
        <v>585</v>
      </c>
      <c r="M6" s="1319"/>
      <c r="N6" s="1319"/>
      <c r="O6" s="1319"/>
      <c r="P6" s="1319"/>
      <c r="Q6" s="1319"/>
      <c r="R6" s="1319"/>
    </row>
    <row r="7" spans="1:19" ht="11.1" customHeight="1">
      <c r="A7" s="1182" t="s">
        <v>233</v>
      </c>
      <c r="B7" s="1183"/>
      <c r="C7" s="1183"/>
      <c r="D7" s="1183"/>
      <c r="E7" s="1183"/>
      <c r="F7" s="1183"/>
      <c r="G7" s="1183"/>
      <c r="H7" s="1183"/>
      <c r="I7" s="1183"/>
      <c r="J7" s="1183"/>
      <c r="K7" s="1183"/>
      <c r="L7" s="1183"/>
      <c r="M7" s="1183"/>
      <c r="N7" s="1183"/>
      <c r="O7" s="1183"/>
      <c r="P7" s="1183"/>
      <c r="Q7" s="1183"/>
      <c r="R7" s="1183"/>
    </row>
    <row r="8" spans="1:19" ht="18" customHeight="1">
      <c r="A8" s="1316" t="s">
        <v>1090</v>
      </c>
      <c r="B8" s="1317"/>
      <c r="C8" s="1"/>
      <c r="D8" s="131" t="s">
        <v>599</v>
      </c>
      <c r="E8" s="1"/>
      <c r="F8" s="132">
        <v>43462</v>
      </c>
      <c r="G8" s="1"/>
      <c r="H8" s="132">
        <v>43373</v>
      </c>
      <c r="I8" s="1"/>
      <c r="J8" s="131" t="s">
        <v>590</v>
      </c>
      <c r="K8" s="1"/>
      <c r="L8" s="1316" t="s">
        <v>591</v>
      </c>
      <c r="M8" s="1317"/>
      <c r="N8" s="1317"/>
      <c r="O8" s="1317"/>
      <c r="P8" s="1317"/>
      <c r="Q8" s="1317"/>
      <c r="R8" s="1317"/>
    </row>
    <row r="9" spans="1:19" ht="18" customHeight="1">
      <c r="A9" s="1316" t="s">
        <v>1091</v>
      </c>
      <c r="B9" s="1317"/>
      <c r="C9" s="1"/>
      <c r="D9" s="131" t="s">
        <v>599</v>
      </c>
      <c r="E9" s="1"/>
      <c r="F9" s="132">
        <v>43465</v>
      </c>
      <c r="G9" s="1"/>
      <c r="H9" s="132">
        <v>43373</v>
      </c>
      <c r="I9" s="1"/>
      <c r="J9" s="131" t="s">
        <v>510</v>
      </c>
      <c r="K9" s="1"/>
      <c r="L9" s="1316" t="s">
        <v>591</v>
      </c>
      <c r="M9" s="1317"/>
      <c r="N9" s="1317"/>
      <c r="O9" s="1317"/>
      <c r="P9" s="1317"/>
      <c r="Q9" s="1317"/>
      <c r="R9" s="1317"/>
    </row>
    <row r="10" spans="1:19" ht="18" customHeight="1">
      <c r="A10" s="1316" t="s">
        <v>1092</v>
      </c>
      <c r="B10" s="1317"/>
      <c r="C10" s="1"/>
      <c r="D10" s="131" t="s">
        <v>676</v>
      </c>
      <c r="E10" s="1"/>
      <c r="F10" s="132">
        <v>43465</v>
      </c>
      <c r="G10" s="1"/>
      <c r="H10" s="132">
        <v>43373</v>
      </c>
      <c r="I10" s="1"/>
      <c r="J10" s="131" t="s">
        <v>510</v>
      </c>
      <c r="K10" s="1"/>
      <c r="L10" s="1316" t="s">
        <v>591</v>
      </c>
      <c r="M10" s="1317"/>
      <c r="N10" s="1317"/>
      <c r="O10" s="1317"/>
      <c r="P10" s="1317"/>
      <c r="Q10" s="1317"/>
      <c r="R10" s="1317"/>
    </row>
    <row r="11" spans="1:19" ht="18" customHeight="1">
      <c r="A11" s="1316" t="s">
        <v>1093</v>
      </c>
      <c r="B11" s="1317"/>
      <c r="C11" s="1"/>
      <c r="D11" s="131" t="s">
        <v>729</v>
      </c>
      <c r="E11" s="1"/>
      <c r="F11" s="132">
        <v>43465</v>
      </c>
      <c r="G11" s="1"/>
      <c r="H11" s="132">
        <v>43373</v>
      </c>
      <c r="I11" s="1"/>
      <c r="J11" s="131" t="s">
        <v>510</v>
      </c>
      <c r="K11" s="1"/>
      <c r="L11" s="1316" t="s">
        <v>1080</v>
      </c>
      <c r="M11" s="1317"/>
      <c r="N11" s="1317"/>
      <c r="O11" s="1317"/>
      <c r="P11" s="1317"/>
      <c r="Q11" s="1317"/>
      <c r="R11" s="1317"/>
    </row>
    <row r="12" spans="1:19" ht="18" customHeight="1">
      <c r="A12" s="1316" t="s">
        <v>1094</v>
      </c>
      <c r="B12" s="1317"/>
      <c r="C12" s="1"/>
      <c r="D12" s="131" t="s">
        <v>607</v>
      </c>
      <c r="E12" s="1"/>
      <c r="F12" s="132">
        <v>43465</v>
      </c>
      <c r="G12" s="1"/>
      <c r="H12" s="132">
        <v>43373</v>
      </c>
      <c r="I12" s="1"/>
      <c r="J12" s="131" t="s">
        <v>510</v>
      </c>
      <c r="K12" s="1"/>
      <c r="L12" s="1316" t="s">
        <v>591</v>
      </c>
      <c r="M12" s="1317"/>
      <c r="N12" s="1317"/>
      <c r="O12" s="1317"/>
      <c r="P12" s="1317"/>
      <c r="Q12" s="1317"/>
      <c r="R12" s="1317"/>
    </row>
    <row r="13" spans="1:19" ht="18" customHeight="1">
      <c r="A13" s="1316" t="s">
        <v>1095</v>
      </c>
      <c r="B13" s="1317"/>
      <c r="C13" s="1"/>
      <c r="D13" s="131" t="s">
        <v>599</v>
      </c>
      <c r="E13" s="1"/>
      <c r="F13" s="132">
        <v>43465</v>
      </c>
      <c r="G13" s="1"/>
      <c r="H13" s="132">
        <v>43373</v>
      </c>
      <c r="I13" s="1"/>
      <c r="J13" s="131" t="s">
        <v>510</v>
      </c>
      <c r="K13" s="1"/>
      <c r="L13" s="1316" t="s">
        <v>591</v>
      </c>
      <c r="M13" s="1317"/>
      <c r="N13" s="1317"/>
      <c r="O13" s="1317"/>
      <c r="P13" s="1317"/>
      <c r="Q13" s="1317"/>
      <c r="R13" s="1317"/>
    </row>
    <row r="14" spans="1:19" ht="18" customHeight="1">
      <c r="A14" s="1316" t="s">
        <v>1096</v>
      </c>
      <c r="B14" s="1317"/>
      <c r="C14" s="1"/>
      <c r="D14" s="131" t="s">
        <v>607</v>
      </c>
      <c r="E14" s="1"/>
      <c r="F14" s="132">
        <v>43462</v>
      </c>
      <c r="G14" s="1"/>
      <c r="H14" s="132">
        <v>43373</v>
      </c>
      <c r="I14" s="1"/>
      <c r="J14" s="131" t="s">
        <v>590</v>
      </c>
      <c r="K14" s="1"/>
      <c r="L14" s="1316" t="s">
        <v>591</v>
      </c>
      <c r="M14" s="1317"/>
      <c r="N14" s="1317"/>
      <c r="O14" s="1317"/>
      <c r="P14" s="1317"/>
      <c r="Q14" s="1317"/>
      <c r="R14" s="1317"/>
    </row>
    <row r="15" spans="1:19" ht="18" customHeight="1">
      <c r="A15" s="1316" t="s">
        <v>1097</v>
      </c>
      <c r="B15" s="1317"/>
      <c r="C15" s="1"/>
      <c r="D15" s="131" t="s">
        <v>607</v>
      </c>
      <c r="E15" s="1"/>
      <c r="F15" s="132">
        <v>43465</v>
      </c>
      <c r="G15" s="1"/>
      <c r="H15" s="132">
        <v>43373</v>
      </c>
      <c r="I15" s="1"/>
      <c r="J15" s="131" t="s">
        <v>510</v>
      </c>
      <c r="K15" s="1"/>
      <c r="L15" s="1316" t="s">
        <v>591</v>
      </c>
      <c r="M15" s="1317"/>
      <c r="N15" s="1317"/>
      <c r="O15" s="1317"/>
      <c r="P15" s="1317"/>
      <c r="Q15" s="1317"/>
      <c r="R15" s="1317"/>
    </row>
    <row r="16" spans="1:19" ht="18" customHeight="1">
      <c r="A16" s="1316" t="s">
        <v>1098</v>
      </c>
      <c r="B16" s="1317"/>
      <c r="C16" s="1"/>
      <c r="D16" s="131" t="s">
        <v>607</v>
      </c>
      <c r="E16" s="1"/>
      <c r="F16" s="132">
        <v>43465</v>
      </c>
      <c r="G16" s="1"/>
      <c r="H16" s="132">
        <v>43373</v>
      </c>
      <c r="I16" s="1"/>
      <c r="J16" s="131" t="s">
        <v>510</v>
      </c>
      <c r="K16" s="1"/>
      <c r="L16" s="1316" t="s">
        <v>591</v>
      </c>
      <c r="M16" s="1317"/>
      <c r="N16" s="1317"/>
      <c r="O16" s="1317"/>
      <c r="P16" s="1317"/>
      <c r="Q16" s="1317"/>
      <c r="R16" s="1317"/>
    </row>
    <row r="17" spans="1:18" ht="18" customHeight="1">
      <c r="A17" s="1316" t="s">
        <v>1099</v>
      </c>
      <c r="B17" s="1317"/>
      <c r="C17" s="1"/>
      <c r="D17" s="131" t="s">
        <v>729</v>
      </c>
      <c r="E17" s="1"/>
      <c r="F17" s="132">
        <v>43514</v>
      </c>
      <c r="G17" s="1"/>
      <c r="H17" s="132">
        <v>43465</v>
      </c>
      <c r="I17" s="1"/>
      <c r="J17" s="131" t="s">
        <v>482</v>
      </c>
      <c r="K17" s="1"/>
      <c r="L17" s="1316" t="s">
        <v>591</v>
      </c>
      <c r="M17" s="1317"/>
      <c r="N17" s="1317"/>
      <c r="O17" s="1317"/>
      <c r="P17" s="1317"/>
      <c r="Q17" s="1317"/>
      <c r="R17" s="1317"/>
    </row>
    <row r="18" spans="1:18" ht="18" customHeight="1">
      <c r="A18" s="1316" t="s">
        <v>1100</v>
      </c>
      <c r="B18" s="1317"/>
      <c r="C18" s="1"/>
      <c r="D18" s="131" t="s">
        <v>676</v>
      </c>
      <c r="E18" s="1"/>
      <c r="F18" s="132">
        <v>43462</v>
      </c>
      <c r="G18" s="1"/>
      <c r="H18" s="132">
        <v>43373</v>
      </c>
      <c r="I18" s="1"/>
      <c r="J18" s="131" t="s">
        <v>590</v>
      </c>
      <c r="K18" s="1"/>
      <c r="L18" s="1316" t="s">
        <v>591</v>
      </c>
      <c r="M18" s="1317"/>
      <c r="N18" s="1317"/>
      <c r="O18" s="1317"/>
      <c r="P18" s="1317"/>
      <c r="Q18" s="1317"/>
      <c r="R18" s="1317"/>
    </row>
    <row r="19" spans="1:18" ht="18" customHeight="1">
      <c r="A19" s="1316" t="s">
        <v>1101</v>
      </c>
      <c r="B19" s="1317"/>
      <c r="C19" s="1"/>
      <c r="D19" s="131" t="s">
        <v>607</v>
      </c>
      <c r="E19" s="1"/>
      <c r="F19" s="132">
        <v>43465</v>
      </c>
      <c r="G19" s="1"/>
      <c r="H19" s="132">
        <v>43373</v>
      </c>
      <c r="I19" s="1"/>
      <c r="J19" s="131" t="s">
        <v>510</v>
      </c>
      <c r="K19" s="1"/>
      <c r="L19" s="1316" t="s">
        <v>591</v>
      </c>
      <c r="M19" s="1317"/>
      <c r="N19" s="1317"/>
      <c r="O19" s="1317"/>
      <c r="P19" s="1317"/>
      <c r="Q19" s="1317"/>
      <c r="R19" s="1317"/>
    </row>
    <row r="20" spans="1:18" ht="18" customHeight="1">
      <c r="A20" s="1316" t="s">
        <v>1102</v>
      </c>
      <c r="B20" s="1317"/>
      <c r="C20" s="1"/>
      <c r="D20" s="131" t="s">
        <v>599</v>
      </c>
      <c r="E20" s="1"/>
      <c r="F20" s="132">
        <v>43465</v>
      </c>
      <c r="G20" s="1"/>
      <c r="H20" s="132">
        <v>43373</v>
      </c>
      <c r="I20" s="1"/>
      <c r="J20" s="131" t="s">
        <v>510</v>
      </c>
      <c r="K20" s="1"/>
      <c r="L20" s="1316" t="s">
        <v>591</v>
      </c>
      <c r="M20" s="1317"/>
      <c r="N20" s="1317"/>
      <c r="O20" s="1317"/>
      <c r="P20" s="1317"/>
      <c r="Q20" s="1317"/>
      <c r="R20" s="1317"/>
    </row>
    <row r="21" spans="1:18" ht="18" customHeight="1">
      <c r="A21" s="1316" t="s">
        <v>1103</v>
      </c>
      <c r="B21" s="1317"/>
      <c r="C21" s="1"/>
      <c r="D21" s="131" t="s">
        <v>621</v>
      </c>
      <c r="E21" s="1"/>
      <c r="F21" s="132">
        <v>43462</v>
      </c>
      <c r="G21" s="1"/>
      <c r="H21" s="132">
        <v>43373</v>
      </c>
      <c r="I21" s="1"/>
      <c r="J21" s="131" t="s">
        <v>590</v>
      </c>
      <c r="K21" s="1"/>
      <c r="L21" s="1316" t="s">
        <v>591</v>
      </c>
      <c r="M21" s="1317"/>
      <c r="N21" s="1317"/>
      <c r="O21" s="1317"/>
      <c r="P21" s="1317"/>
      <c r="Q21" s="1317"/>
      <c r="R21" s="1317"/>
    </row>
    <row r="22" spans="1:18" ht="18" customHeight="1">
      <c r="A22" s="1316" t="s">
        <v>1104</v>
      </c>
      <c r="B22" s="1317"/>
      <c r="C22" s="1"/>
      <c r="D22" s="131" t="s">
        <v>599</v>
      </c>
      <c r="E22" s="1"/>
      <c r="F22" s="132">
        <v>43462</v>
      </c>
      <c r="G22" s="1"/>
      <c r="H22" s="132">
        <v>43373</v>
      </c>
      <c r="I22" s="1"/>
      <c r="J22" s="131" t="s">
        <v>590</v>
      </c>
      <c r="K22" s="1"/>
      <c r="L22" s="1316" t="s">
        <v>591</v>
      </c>
      <c r="M22" s="1317"/>
      <c r="N22" s="1317"/>
      <c r="O22" s="1317"/>
      <c r="P22" s="1317"/>
      <c r="Q22" s="1317"/>
      <c r="R22" s="1317"/>
    </row>
    <row r="23" spans="1:18" ht="18" customHeight="1">
      <c r="A23" s="1316" t="s">
        <v>1105</v>
      </c>
      <c r="B23" s="1317"/>
      <c r="C23" s="1"/>
      <c r="D23" s="131" t="s">
        <v>599</v>
      </c>
      <c r="E23" s="1"/>
      <c r="F23" s="132">
        <v>43465</v>
      </c>
      <c r="G23" s="1"/>
      <c r="H23" s="132">
        <v>43373</v>
      </c>
      <c r="I23" s="1"/>
      <c r="J23" s="131" t="s">
        <v>510</v>
      </c>
      <c r="K23" s="1"/>
      <c r="L23" s="1316" t="s">
        <v>591</v>
      </c>
      <c r="M23" s="1317"/>
      <c r="N23" s="1317"/>
      <c r="O23" s="1317"/>
      <c r="P23" s="1317"/>
      <c r="Q23" s="1317"/>
      <c r="R23" s="1317"/>
    </row>
    <row r="24" spans="1:18" ht="18" customHeight="1">
      <c r="A24" s="1316" t="s">
        <v>1106</v>
      </c>
      <c r="B24" s="1317"/>
      <c r="C24" s="1"/>
      <c r="D24" s="131" t="s">
        <v>676</v>
      </c>
      <c r="E24" s="1"/>
      <c r="F24" s="132">
        <v>43462</v>
      </c>
      <c r="G24" s="1"/>
      <c r="H24" s="132">
        <v>43373</v>
      </c>
      <c r="I24" s="1"/>
      <c r="J24" s="131" t="s">
        <v>590</v>
      </c>
      <c r="K24" s="1"/>
      <c r="L24" s="1316" t="s">
        <v>591</v>
      </c>
      <c r="M24" s="1317"/>
      <c r="N24" s="1317"/>
      <c r="O24" s="1317"/>
      <c r="P24" s="1317"/>
      <c r="Q24" s="1317"/>
      <c r="R24" s="1317"/>
    </row>
    <row r="25" spans="1:18" ht="18" customHeight="1">
      <c r="A25" s="1316" t="s">
        <v>1107</v>
      </c>
      <c r="B25" s="1317"/>
      <c r="C25" s="1"/>
      <c r="D25" s="131" t="s">
        <v>509</v>
      </c>
      <c r="E25" s="1"/>
      <c r="F25" s="132">
        <v>43462</v>
      </c>
      <c r="G25" s="1"/>
      <c r="H25" s="132">
        <v>43373</v>
      </c>
      <c r="I25" s="1"/>
      <c r="J25" s="131" t="s">
        <v>590</v>
      </c>
      <c r="K25" s="1"/>
      <c r="L25" s="1316" t="s">
        <v>591</v>
      </c>
      <c r="M25" s="1317"/>
      <c r="N25" s="1317"/>
      <c r="O25" s="1317"/>
      <c r="P25" s="1317"/>
      <c r="Q25" s="1317"/>
      <c r="R25" s="1317"/>
    </row>
    <row r="26" spans="1:18" ht="18" customHeight="1">
      <c r="A26" s="1316" t="s">
        <v>1108</v>
      </c>
      <c r="B26" s="1317"/>
      <c r="C26" s="1"/>
      <c r="D26" s="131" t="s">
        <v>599</v>
      </c>
      <c r="E26" s="1"/>
      <c r="F26" s="132">
        <v>43462</v>
      </c>
      <c r="G26" s="1"/>
      <c r="H26" s="132">
        <v>43373</v>
      </c>
      <c r="I26" s="1"/>
      <c r="J26" s="131" t="s">
        <v>590</v>
      </c>
      <c r="K26" s="1"/>
      <c r="L26" s="1316" t="s">
        <v>591</v>
      </c>
      <c r="M26" s="1317"/>
      <c r="N26" s="1317"/>
      <c r="O26" s="1317"/>
      <c r="P26" s="1317"/>
      <c r="Q26" s="1317"/>
      <c r="R26" s="1317"/>
    </row>
    <row r="27" spans="1:18" ht="18" customHeight="1">
      <c r="A27" s="1316" t="s">
        <v>1109</v>
      </c>
      <c r="B27" s="1317"/>
      <c r="C27" s="1"/>
      <c r="D27" s="131" t="s">
        <v>599</v>
      </c>
      <c r="E27" s="1"/>
      <c r="F27" s="132">
        <v>43462</v>
      </c>
      <c r="G27" s="1"/>
      <c r="H27" s="132">
        <v>43373</v>
      </c>
      <c r="I27" s="1"/>
      <c r="J27" s="131" t="s">
        <v>590</v>
      </c>
      <c r="K27" s="1"/>
      <c r="L27" s="1316" t="s">
        <v>591</v>
      </c>
      <c r="M27" s="1317"/>
      <c r="N27" s="1317"/>
      <c r="O27" s="1317"/>
      <c r="P27" s="1317"/>
      <c r="Q27" s="1317"/>
      <c r="R27" s="1317"/>
    </row>
    <row r="28" spans="1:18" ht="18" customHeight="1">
      <c r="A28" s="1316" t="s">
        <v>1110</v>
      </c>
      <c r="B28" s="1317"/>
      <c r="C28" s="1"/>
      <c r="D28" s="131" t="s">
        <v>599</v>
      </c>
      <c r="E28" s="1"/>
      <c r="F28" s="132">
        <v>43465</v>
      </c>
      <c r="G28" s="1"/>
      <c r="H28" s="132">
        <v>43373</v>
      </c>
      <c r="I28" s="1"/>
      <c r="J28" s="131" t="s">
        <v>510</v>
      </c>
      <c r="K28" s="1"/>
      <c r="L28" s="1316" t="s">
        <v>591</v>
      </c>
      <c r="M28" s="1317"/>
      <c r="N28" s="1317"/>
      <c r="O28" s="1317"/>
      <c r="P28" s="1317"/>
      <c r="Q28" s="1317"/>
      <c r="R28" s="1317"/>
    </row>
    <row r="29" spans="1:18" ht="11.1" customHeight="1">
      <c r="A29" s="1182" t="s">
        <v>971</v>
      </c>
      <c r="B29" s="1183"/>
      <c r="C29" s="1183"/>
      <c r="D29" s="1183"/>
      <c r="E29" s="1183"/>
      <c r="F29" s="1183"/>
      <c r="G29" s="1183"/>
      <c r="H29" s="1183"/>
      <c r="I29" s="1183"/>
      <c r="J29" s="1183"/>
      <c r="K29" s="1183"/>
      <c r="L29" s="1183"/>
      <c r="M29" s="1183"/>
      <c r="N29" s="1183"/>
      <c r="O29" s="1183"/>
      <c r="P29" s="1183"/>
      <c r="Q29" s="1183"/>
      <c r="R29" s="1183"/>
    </row>
    <row r="30" spans="1:18" ht="18" customHeight="1">
      <c r="A30" s="1316" t="s">
        <v>1111</v>
      </c>
      <c r="B30" s="1317"/>
      <c r="C30" s="1"/>
      <c r="D30" s="131" t="s">
        <v>607</v>
      </c>
      <c r="E30" s="1"/>
      <c r="F30" s="132">
        <v>43465</v>
      </c>
      <c r="G30" s="1"/>
      <c r="H30" s="132">
        <v>43373</v>
      </c>
      <c r="I30" s="1"/>
      <c r="J30" s="131" t="s">
        <v>510</v>
      </c>
      <c r="K30" s="1"/>
      <c r="L30" s="1316" t="s">
        <v>591</v>
      </c>
      <c r="M30" s="1317"/>
      <c r="N30" s="1317"/>
      <c r="O30" s="1317"/>
      <c r="P30" s="1317"/>
      <c r="Q30" s="1317"/>
      <c r="R30" s="1317"/>
    </row>
    <row r="31" spans="1:18" ht="11.1" customHeight="1">
      <c r="A31" s="1182" t="s">
        <v>562</v>
      </c>
      <c r="B31" s="1183"/>
      <c r="C31" s="1183"/>
      <c r="D31" s="1183"/>
      <c r="E31" s="1183"/>
      <c r="F31" s="1183"/>
      <c r="G31" s="1183"/>
      <c r="H31" s="1183"/>
      <c r="I31" s="1183"/>
      <c r="J31" s="1183"/>
      <c r="K31" s="1183"/>
      <c r="L31" s="1183"/>
      <c r="M31" s="1183"/>
      <c r="N31" s="1183"/>
      <c r="O31" s="1183"/>
      <c r="P31" s="1183"/>
      <c r="Q31" s="1183"/>
      <c r="R31" s="1183"/>
    </row>
    <row r="32" spans="1:18" ht="18" customHeight="1">
      <c r="A32" s="1316" t="s">
        <v>1112</v>
      </c>
      <c r="B32" s="1317"/>
      <c r="C32" s="1"/>
      <c r="D32" s="131" t="s">
        <v>599</v>
      </c>
      <c r="E32" s="1"/>
      <c r="F32" s="132">
        <v>43462</v>
      </c>
      <c r="G32" s="1"/>
      <c r="H32" s="132">
        <v>43373</v>
      </c>
      <c r="I32" s="1"/>
      <c r="J32" s="131" t="s">
        <v>590</v>
      </c>
      <c r="K32" s="1"/>
      <c r="L32" s="1316" t="s">
        <v>591</v>
      </c>
      <c r="M32" s="1317"/>
      <c r="N32" s="1317"/>
      <c r="O32" s="1317"/>
      <c r="P32" s="1317"/>
      <c r="Q32" s="1317"/>
      <c r="R32" s="1317"/>
    </row>
    <row r="33" spans="1:18" ht="18" customHeight="1">
      <c r="A33" s="1316" t="s">
        <v>1113</v>
      </c>
      <c r="B33" s="1317"/>
      <c r="C33" s="1"/>
      <c r="D33" s="131" t="s">
        <v>599</v>
      </c>
      <c r="E33" s="1"/>
      <c r="F33" s="132">
        <v>43462</v>
      </c>
      <c r="G33" s="1"/>
      <c r="H33" s="132">
        <v>43373</v>
      </c>
      <c r="I33" s="1"/>
      <c r="J33" s="131" t="s">
        <v>590</v>
      </c>
      <c r="K33" s="1"/>
      <c r="L33" s="1316" t="s">
        <v>591</v>
      </c>
      <c r="M33" s="1317"/>
      <c r="N33" s="1317"/>
      <c r="O33" s="1317"/>
      <c r="P33" s="1317"/>
      <c r="Q33" s="1317"/>
      <c r="R33" s="1317"/>
    </row>
    <row r="34" spans="1:18" ht="18" customHeight="1">
      <c r="A34" s="1316" t="s">
        <v>1114</v>
      </c>
      <c r="B34" s="1317"/>
      <c r="C34" s="1"/>
      <c r="D34" s="131" t="s">
        <v>607</v>
      </c>
      <c r="E34" s="1"/>
      <c r="F34" s="132">
        <v>43465</v>
      </c>
      <c r="G34" s="1"/>
      <c r="H34" s="132">
        <v>43373</v>
      </c>
      <c r="I34" s="1"/>
      <c r="J34" s="131" t="s">
        <v>510</v>
      </c>
      <c r="K34" s="1"/>
      <c r="L34" s="1316" t="s">
        <v>1080</v>
      </c>
      <c r="M34" s="1317"/>
      <c r="N34" s="1317"/>
      <c r="O34" s="1317"/>
      <c r="P34" s="1317"/>
      <c r="Q34" s="1317"/>
      <c r="R34" s="1317"/>
    </row>
    <row r="35" spans="1:18" ht="18" customHeight="1">
      <c r="A35" s="1316" t="s">
        <v>1115</v>
      </c>
      <c r="B35" s="1317"/>
      <c r="C35" s="1"/>
      <c r="D35" s="131" t="s">
        <v>607</v>
      </c>
      <c r="E35" s="1"/>
      <c r="F35" s="132">
        <v>43465</v>
      </c>
      <c r="G35" s="1"/>
      <c r="H35" s="132">
        <v>43373</v>
      </c>
      <c r="I35" s="1"/>
      <c r="J35" s="131" t="s">
        <v>510</v>
      </c>
      <c r="K35" s="1"/>
      <c r="L35" s="1316" t="s">
        <v>591</v>
      </c>
      <c r="M35" s="1317"/>
      <c r="N35" s="1317"/>
      <c r="O35" s="1317"/>
      <c r="P35" s="1317"/>
      <c r="Q35" s="1317"/>
      <c r="R35" s="1317"/>
    </row>
    <row r="36" spans="1:18" ht="18" customHeight="1">
      <c r="A36" s="1316" t="s">
        <v>1116</v>
      </c>
      <c r="B36" s="1317"/>
      <c r="C36" s="1"/>
      <c r="D36" s="131" t="s">
        <v>599</v>
      </c>
      <c r="E36" s="1"/>
      <c r="F36" s="132">
        <v>43462</v>
      </c>
      <c r="G36" s="1"/>
      <c r="H36" s="132">
        <v>43373</v>
      </c>
      <c r="I36" s="1"/>
      <c r="J36" s="131" t="s">
        <v>590</v>
      </c>
      <c r="K36" s="1"/>
      <c r="L36" s="1316" t="s">
        <v>591</v>
      </c>
      <c r="M36" s="1317"/>
      <c r="N36" s="1317"/>
      <c r="O36" s="1317"/>
      <c r="P36" s="1317"/>
      <c r="Q36" s="1317"/>
      <c r="R36" s="1317"/>
    </row>
    <row r="37" spans="1:18" ht="18" customHeight="1">
      <c r="A37" s="1316" t="s">
        <v>1117</v>
      </c>
      <c r="B37" s="1317"/>
      <c r="C37" s="1"/>
      <c r="D37" s="131" t="s">
        <v>599</v>
      </c>
      <c r="E37" s="1"/>
      <c r="F37" s="132">
        <v>43465</v>
      </c>
      <c r="G37" s="1"/>
      <c r="H37" s="132">
        <v>43373</v>
      </c>
      <c r="I37" s="1"/>
      <c r="J37" s="131" t="s">
        <v>510</v>
      </c>
      <c r="K37" s="1"/>
      <c r="L37" s="1316" t="s">
        <v>591</v>
      </c>
      <c r="M37" s="1317"/>
      <c r="N37" s="1317"/>
      <c r="O37" s="1317"/>
      <c r="P37" s="1317"/>
      <c r="Q37" s="1317"/>
      <c r="R37" s="1317"/>
    </row>
    <row r="38" spans="1:18" ht="18" customHeight="1">
      <c r="A38" s="1316" t="s">
        <v>1118</v>
      </c>
      <c r="B38" s="1317"/>
      <c r="C38" s="1"/>
      <c r="D38" s="131" t="s">
        <v>621</v>
      </c>
      <c r="E38" s="1"/>
      <c r="F38" s="132">
        <v>43465</v>
      </c>
      <c r="G38" s="1"/>
      <c r="H38" s="132">
        <v>43373</v>
      </c>
      <c r="I38" s="1"/>
      <c r="J38" s="131" t="s">
        <v>510</v>
      </c>
      <c r="K38" s="1"/>
      <c r="L38" s="1316" t="s">
        <v>591</v>
      </c>
      <c r="M38" s="1317"/>
      <c r="N38" s="1317"/>
      <c r="O38" s="1317"/>
      <c r="P38" s="1317"/>
      <c r="Q38" s="1317"/>
      <c r="R38" s="1317"/>
    </row>
    <row r="39" spans="1:18" ht="18" customHeight="1">
      <c r="A39" s="1316" t="s">
        <v>1119</v>
      </c>
      <c r="B39" s="1317"/>
      <c r="C39" s="1"/>
      <c r="D39" s="131" t="s">
        <v>621</v>
      </c>
      <c r="E39" s="1"/>
      <c r="F39" s="132">
        <v>43465</v>
      </c>
      <c r="G39" s="1"/>
      <c r="H39" s="132">
        <v>43373</v>
      </c>
      <c r="I39" s="1"/>
      <c r="J39" s="131" t="s">
        <v>510</v>
      </c>
      <c r="K39" s="1"/>
      <c r="L39" s="1316" t="s">
        <v>591</v>
      </c>
      <c r="M39" s="1317"/>
      <c r="N39" s="1317"/>
      <c r="O39" s="1317"/>
      <c r="P39" s="1317"/>
      <c r="Q39" s="1317"/>
      <c r="R39" s="1317"/>
    </row>
    <row r="40" spans="1:18" ht="18" customHeight="1">
      <c r="A40" s="1316" t="s">
        <v>1120</v>
      </c>
      <c r="B40" s="1317"/>
      <c r="C40" s="1"/>
      <c r="D40" s="131" t="s">
        <v>599</v>
      </c>
      <c r="E40" s="1"/>
      <c r="F40" s="132">
        <v>43465</v>
      </c>
      <c r="G40" s="1"/>
      <c r="H40" s="132">
        <v>43373</v>
      </c>
      <c r="I40" s="1"/>
      <c r="J40" s="131" t="s">
        <v>510</v>
      </c>
      <c r="K40" s="1"/>
      <c r="L40" s="1316" t="s">
        <v>591</v>
      </c>
      <c r="M40" s="1317"/>
      <c r="N40" s="1317"/>
      <c r="O40" s="1317"/>
      <c r="P40" s="1317"/>
      <c r="Q40" s="1317"/>
      <c r="R40" s="1317"/>
    </row>
    <row r="41" spans="1:18" ht="18" customHeight="1">
      <c r="A41" s="1316" t="s">
        <v>1121</v>
      </c>
      <c r="B41" s="1317"/>
      <c r="C41" s="1"/>
      <c r="D41" s="131" t="s">
        <v>607</v>
      </c>
      <c r="E41" s="1"/>
      <c r="F41" s="132">
        <v>43465</v>
      </c>
      <c r="G41" s="1"/>
      <c r="H41" s="132">
        <v>43373</v>
      </c>
      <c r="I41" s="1"/>
      <c r="J41" s="131" t="s">
        <v>510</v>
      </c>
      <c r="K41" s="1"/>
      <c r="L41" s="1316" t="s">
        <v>591</v>
      </c>
      <c r="M41" s="1317"/>
      <c r="N41" s="1317"/>
      <c r="O41" s="1317"/>
      <c r="P41" s="1317"/>
      <c r="Q41" s="1317"/>
      <c r="R41" s="1317"/>
    </row>
    <row r="42" spans="1:18" ht="18" customHeight="1">
      <c r="A42" s="1316" t="s">
        <v>1122</v>
      </c>
      <c r="B42" s="1317"/>
      <c r="C42" s="1"/>
      <c r="D42" s="131" t="s">
        <v>607</v>
      </c>
      <c r="E42" s="1"/>
      <c r="F42" s="132">
        <v>43465</v>
      </c>
      <c r="G42" s="1"/>
      <c r="H42" s="132">
        <v>43373</v>
      </c>
      <c r="I42" s="1"/>
      <c r="J42" s="131" t="s">
        <v>510</v>
      </c>
      <c r="K42" s="1"/>
      <c r="L42" s="1316" t="s">
        <v>591</v>
      </c>
      <c r="M42" s="1317"/>
      <c r="N42" s="1317"/>
      <c r="O42" s="1317"/>
      <c r="P42" s="1317"/>
      <c r="Q42" s="1317"/>
      <c r="R42" s="1317"/>
    </row>
    <row r="43" spans="1:18" ht="18" customHeight="1">
      <c r="A43" s="1316" t="s">
        <v>1123</v>
      </c>
      <c r="B43" s="1317"/>
      <c r="C43" s="1"/>
      <c r="D43" s="131" t="s">
        <v>599</v>
      </c>
      <c r="E43" s="1"/>
      <c r="F43" s="132">
        <v>43462</v>
      </c>
      <c r="G43" s="1"/>
      <c r="H43" s="132">
        <v>43373</v>
      </c>
      <c r="I43" s="1"/>
      <c r="J43" s="131" t="s">
        <v>590</v>
      </c>
      <c r="K43" s="1"/>
      <c r="L43" s="1316" t="s">
        <v>591</v>
      </c>
      <c r="M43" s="1317"/>
      <c r="N43" s="1317"/>
      <c r="O43" s="1317"/>
      <c r="P43" s="1317"/>
      <c r="Q43" s="1317"/>
      <c r="R43" s="1317"/>
    </row>
    <row r="44" spans="1:18" ht="18" customHeight="1">
      <c r="A44" s="1316" t="s">
        <v>1124</v>
      </c>
      <c r="B44" s="1317"/>
      <c r="C44" s="1"/>
      <c r="D44" s="131" t="s">
        <v>599</v>
      </c>
      <c r="E44" s="1"/>
      <c r="F44" s="132">
        <v>43462</v>
      </c>
      <c r="G44" s="1"/>
      <c r="H44" s="132">
        <v>43373</v>
      </c>
      <c r="I44" s="1"/>
      <c r="J44" s="131" t="s">
        <v>590</v>
      </c>
      <c r="K44" s="1"/>
      <c r="L44" s="1316" t="s">
        <v>591</v>
      </c>
      <c r="M44" s="1317"/>
      <c r="N44" s="1317"/>
      <c r="O44" s="1317"/>
      <c r="P44" s="1317"/>
      <c r="Q44" s="1317"/>
      <c r="R44" s="1317"/>
    </row>
    <row r="45" spans="1:18" ht="18" customHeight="1">
      <c r="A45" s="1316" t="s">
        <v>1125</v>
      </c>
      <c r="B45" s="1317"/>
      <c r="C45" s="1"/>
      <c r="D45" s="131" t="s">
        <v>599</v>
      </c>
      <c r="E45" s="1"/>
      <c r="F45" s="132">
        <v>43462</v>
      </c>
      <c r="G45" s="1"/>
      <c r="H45" s="132">
        <v>43373</v>
      </c>
      <c r="I45" s="1"/>
      <c r="J45" s="131" t="s">
        <v>590</v>
      </c>
      <c r="K45" s="1"/>
      <c r="L45" s="1316" t="s">
        <v>591</v>
      </c>
      <c r="M45" s="1317"/>
      <c r="N45" s="1317"/>
      <c r="O45" s="1317"/>
      <c r="P45" s="1317"/>
      <c r="Q45" s="1317"/>
      <c r="R45" s="1317"/>
    </row>
    <row r="46" spans="1:18" ht="18" customHeight="1">
      <c r="A46" s="1316" t="s">
        <v>1126</v>
      </c>
      <c r="B46" s="1317"/>
      <c r="C46" s="1"/>
      <c r="D46" s="131" t="s">
        <v>599</v>
      </c>
      <c r="E46" s="1"/>
      <c r="F46" s="132">
        <v>43462</v>
      </c>
      <c r="G46" s="1"/>
      <c r="H46" s="132">
        <v>43373</v>
      </c>
      <c r="I46" s="1"/>
      <c r="J46" s="131" t="s">
        <v>590</v>
      </c>
      <c r="K46" s="1"/>
      <c r="L46" s="1316" t="s">
        <v>591</v>
      </c>
      <c r="M46" s="1317"/>
      <c r="N46" s="1317"/>
      <c r="O46" s="1317"/>
      <c r="P46" s="1317"/>
      <c r="Q46" s="1317"/>
      <c r="R46" s="1317"/>
    </row>
    <row r="47" spans="1:18" ht="18" customHeight="1">
      <c r="A47" s="1316" t="s">
        <v>1127</v>
      </c>
      <c r="B47" s="1317"/>
      <c r="C47" s="1"/>
      <c r="D47" s="131" t="s">
        <v>599</v>
      </c>
      <c r="E47" s="1"/>
      <c r="F47" s="132">
        <v>43465</v>
      </c>
      <c r="G47" s="1"/>
      <c r="H47" s="132">
        <v>43373</v>
      </c>
      <c r="I47" s="1"/>
      <c r="J47" s="131" t="s">
        <v>510</v>
      </c>
      <c r="K47" s="1"/>
      <c r="L47" s="1316" t="s">
        <v>591</v>
      </c>
      <c r="M47" s="1317"/>
      <c r="N47" s="1317"/>
      <c r="O47" s="1317"/>
      <c r="P47" s="1317"/>
      <c r="Q47" s="1317"/>
      <c r="R47" s="1317"/>
    </row>
    <row r="48" spans="1:18" ht="18" customHeight="1">
      <c r="A48" s="1316" t="s">
        <v>1128</v>
      </c>
      <c r="B48" s="1317"/>
      <c r="C48" s="1"/>
      <c r="D48" s="131" t="s">
        <v>607</v>
      </c>
      <c r="E48" s="1"/>
      <c r="F48" s="132">
        <v>43465</v>
      </c>
      <c r="G48" s="1"/>
      <c r="H48" s="132">
        <v>43373</v>
      </c>
      <c r="I48" s="1"/>
      <c r="J48" s="131" t="s">
        <v>510</v>
      </c>
      <c r="K48" s="1"/>
      <c r="L48" s="1316" t="s">
        <v>591</v>
      </c>
      <c r="M48" s="1317"/>
      <c r="N48" s="1317"/>
      <c r="O48" s="1317"/>
      <c r="P48" s="1317"/>
      <c r="Q48" s="1317"/>
      <c r="R48" s="1317"/>
    </row>
    <row r="49" spans="1:18" ht="15.95" customHeight="1">
      <c r="A49" s="1320" t="s">
        <v>1060</v>
      </c>
      <c r="B49" s="1321"/>
      <c r="C49" s="1321"/>
      <c r="D49" s="1321"/>
      <c r="E49" s="1321"/>
      <c r="F49" s="1321"/>
      <c r="G49" s="1321"/>
      <c r="H49" s="1321"/>
      <c r="I49" s="1"/>
      <c r="J49" s="1"/>
      <c r="K49" s="1"/>
      <c r="L49" s="1"/>
      <c r="M49" s="1"/>
      <c r="N49" s="1"/>
      <c r="O49" s="1"/>
      <c r="P49" s="1"/>
      <c r="Q49" s="1"/>
      <c r="R49" s="1"/>
    </row>
    <row r="50" spans="1:18" ht="12" customHeight="1">
      <c r="A50" s="134"/>
      <c r="B50" s="134"/>
      <c r="C50" s="134"/>
      <c r="D50" s="134"/>
      <c r="E50" s="134"/>
      <c r="F50" s="134"/>
      <c r="G50" s="134"/>
      <c r="H50" s="134"/>
      <c r="I50" s="1"/>
      <c r="J50" s="1211" t="s">
        <v>19</v>
      </c>
      <c r="K50" s="1212"/>
      <c r="L50" s="1212"/>
      <c r="M50" s="1212"/>
      <c r="N50" s="1212"/>
      <c r="O50" s="1212"/>
      <c r="P50" s="1212"/>
      <c r="Q50" s="1212"/>
      <c r="R50" s="1212"/>
    </row>
    <row r="51" spans="1:18" ht="24" customHeight="1">
      <c r="A51" s="1320" t="s">
        <v>1061</v>
      </c>
      <c r="B51" s="1321"/>
      <c r="C51" s="1321"/>
      <c r="D51" s="1321"/>
      <c r="E51" s="1321"/>
      <c r="F51" s="1321"/>
      <c r="G51" s="1321"/>
      <c r="H51" s="1321"/>
      <c r="I51" s="1"/>
      <c r="J51" s="1"/>
      <c r="K51" s="1"/>
      <c r="L51" s="1"/>
      <c r="M51" s="1"/>
      <c r="N51" s="1"/>
      <c r="O51" s="1"/>
      <c r="P51" s="1"/>
      <c r="Q51" s="1"/>
      <c r="R51" s="1"/>
    </row>
    <row r="52" spans="1:18" ht="12" customHeight="1">
      <c r="A52" s="134"/>
      <c r="B52" s="134"/>
      <c r="C52" s="134"/>
      <c r="D52" s="134"/>
      <c r="E52" s="134"/>
      <c r="F52" s="134"/>
      <c r="G52" s="134"/>
      <c r="H52" s="134"/>
      <c r="I52" s="1"/>
      <c r="J52" s="1211" t="s">
        <v>1129</v>
      </c>
      <c r="K52" s="1212"/>
      <c r="L52" s="1212"/>
      <c r="M52" s="1212"/>
      <c r="N52" s="1212"/>
      <c r="O52" s="1212"/>
      <c r="P52" s="1212"/>
      <c r="Q52" s="1212"/>
      <c r="R52" s="1212"/>
    </row>
  </sheetData>
  <mergeCells count="92">
    <mergeCell ref="A10:B10"/>
    <mergeCell ref="L10:R10"/>
    <mergeCell ref="N1:Q1"/>
    <mergeCell ref="B2:L2"/>
    <mergeCell ref="M3:N3"/>
    <mergeCell ref="A4:R4"/>
    <mergeCell ref="A5:R5"/>
    <mergeCell ref="A6:B6"/>
    <mergeCell ref="L6:R6"/>
    <mergeCell ref="A7:R7"/>
    <mergeCell ref="A8:B8"/>
    <mergeCell ref="L8:R8"/>
    <mergeCell ref="A9:B9"/>
    <mergeCell ref="L9:R9"/>
    <mergeCell ref="A11:B11"/>
    <mergeCell ref="L11:R11"/>
    <mergeCell ref="A12:B12"/>
    <mergeCell ref="L12:R12"/>
    <mergeCell ref="A13:B13"/>
    <mergeCell ref="L13:R13"/>
    <mergeCell ref="A14:B14"/>
    <mergeCell ref="L14:R14"/>
    <mergeCell ref="A15:B15"/>
    <mergeCell ref="L15:R15"/>
    <mergeCell ref="A16:B16"/>
    <mergeCell ref="L16:R16"/>
    <mergeCell ref="A17:B17"/>
    <mergeCell ref="L17:R17"/>
    <mergeCell ref="A18:B18"/>
    <mergeCell ref="L18:R18"/>
    <mergeCell ref="A19:B19"/>
    <mergeCell ref="L19:R19"/>
    <mergeCell ref="A20:B20"/>
    <mergeCell ref="L20:R20"/>
    <mergeCell ref="A21:B21"/>
    <mergeCell ref="L21:R21"/>
    <mergeCell ref="A22:B22"/>
    <mergeCell ref="L22:R22"/>
    <mergeCell ref="A23:B23"/>
    <mergeCell ref="L23:R23"/>
    <mergeCell ref="A24:B24"/>
    <mergeCell ref="L24:R24"/>
    <mergeCell ref="A25:B25"/>
    <mergeCell ref="L25:R25"/>
    <mergeCell ref="A26:B26"/>
    <mergeCell ref="L26:R26"/>
    <mergeCell ref="A27:B27"/>
    <mergeCell ref="L27:R27"/>
    <mergeCell ref="A28:B28"/>
    <mergeCell ref="L28:R28"/>
    <mergeCell ref="A29:R29"/>
    <mergeCell ref="A30:B30"/>
    <mergeCell ref="L30:R30"/>
    <mergeCell ref="A31:R31"/>
    <mergeCell ref="A32:B32"/>
    <mergeCell ref="L32:R32"/>
    <mergeCell ref="A33:B33"/>
    <mergeCell ref="L33:R33"/>
    <mergeCell ref="A34:B34"/>
    <mergeCell ref="L34:R34"/>
    <mergeCell ref="A35:B35"/>
    <mergeCell ref="L35:R35"/>
    <mergeCell ref="A36:B36"/>
    <mergeCell ref="L36:R36"/>
    <mergeCell ref="A37:B37"/>
    <mergeCell ref="L37:R37"/>
    <mergeCell ref="A38:B38"/>
    <mergeCell ref="L38:R38"/>
    <mergeCell ref="A39:B39"/>
    <mergeCell ref="L39:R39"/>
    <mergeCell ref="A40:B40"/>
    <mergeCell ref="L40:R40"/>
    <mergeCell ref="A41:B41"/>
    <mergeCell ref="L41:R41"/>
    <mergeCell ref="A42:B42"/>
    <mergeCell ref="L42:R42"/>
    <mergeCell ref="A43:B43"/>
    <mergeCell ref="L43:R43"/>
    <mergeCell ref="A44:B44"/>
    <mergeCell ref="L44:R44"/>
    <mergeCell ref="J52:R52"/>
    <mergeCell ref="A45:B45"/>
    <mergeCell ref="L45:R45"/>
    <mergeCell ref="A46:B46"/>
    <mergeCell ref="L46:R46"/>
    <mergeCell ref="A47:B47"/>
    <mergeCell ref="L47:R47"/>
    <mergeCell ref="A48:B48"/>
    <mergeCell ref="L48:R48"/>
    <mergeCell ref="A49:H49"/>
    <mergeCell ref="J50:R50"/>
    <mergeCell ref="A51:H51"/>
  </mergeCells>
  <hyperlinks>
    <hyperlink ref="S1" location="Indice!B3" display="Indice" xr:uid="{06512B0E-F3A9-433B-9A61-AC5C3D34B90D}"/>
  </hyperlinks>
  <pageMargins left="0" right="0" top="0" bottom="0" header="0" footer="0"/>
  <pageSetup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CC518-D5B5-4FB3-9AA7-E0E0D4CA2310}">
  <sheetPr>
    <outlinePr summaryBelow="0"/>
  </sheetPr>
  <dimension ref="A1:AB46"/>
  <sheetViews>
    <sheetView workbookViewId="0">
      <selection activeCell="AB1" sqref="AB1"/>
    </sheetView>
  </sheetViews>
  <sheetFormatPr baseColWidth="10" defaultColWidth="9.140625" defaultRowHeight="15"/>
  <cols>
    <col min="1" max="1" width="7" customWidth="1"/>
    <col min="2" max="2" width="19.7109375" customWidth="1"/>
    <col min="3" max="3" width="0.85546875" customWidth="1"/>
    <col min="4" max="4" width="6.85546875" customWidth="1"/>
    <col min="5" max="5" width="0.85546875" customWidth="1"/>
    <col min="6" max="6" width="6.85546875" customWidth="1"/>
    <col min="7" max="7" width="0.85546875" customWidth="1"/>
    <col min="8" max="8" width="6.85546875" customWidth="1"/>
    <col min="9" max="9" width="1" customWidth="1"/>
    <col min="10" max="10" width="6.85546875" customWidth="1"/>
    <col min="11" max="11" width="0.7109375" customWidth="1"/>
    <col min="12" max="12" width="10" customWidth="1"/>
    <col min="13" max="13" width="0.140625" customWidth="1"/>
    <col min="14" max="14" width="0.28515625" customWidth="1"/>
    <col min="15" max="15" width="9" customWidth="1"/>
    <col min="16" max="17" width="0.140625" customWidth="1"/>
    <col min="18" max="18" width="0.28515625" customWidth="1"/>
    <col min="19" max="19" width="9.28515625" customWidth="1"/>
    <col min="20" max="20" width="0.42578125" customWidth="1"/>
    <col min="21" max="21" width="2" customWidth="1"/>
    <col min="22" max="22" width="1.28515625" customWidth="1"/>
    <col min="23" max="23" width="1.42578125" customWidth="1"/>
    <col min="24" max="24" width="0.140625" customWidth="1"/>
    <col min="25" max="25" width="1.85546875" customWidth="1"/>
    <col min="26" max="26" width="2.140625" customWidth="1"/>
    <col min="27" max="27" width="0.140625" customWidth="1"/>
  </cols>
  <sheetData>
    <row r="1" spans="1:28">
      <c r="A1" s="1"/>
      <c r="B1" s="1"/>
      <c r="C1" s="1"/>
      <c r="D1" s="1"/>
      <c r="E1" s="1"/>
      <c r="F1" s="1"/>
      <c r="G1" s="1"/>
      <c r="H1" s="1"/>
      <c r="I1" s="1"/>
      <c r="J1" s="1"/>
      <c r="K1" s="1"/>
      <c r="L1" s="1"/>
      <c r="M1" s="1"/>
      <c r="N1" s="1"/>
      <c r="O1" s="1"/>
      <c r="P1" s="1"/>
      <c r="Q1" s="1"/>
      <c r="R1" s="1"/>
      <c r="S1" s="1"/>
      <c r="T1" s="1"/>
      <c r="U1" s="1"/>
      <c r="V1" s="1"/>
      <c r="W1" s="1132" t="s">
        <v>0</v>
      </c>
      <c r="X1" s="1133"/>
      <c r="Y1" s="1133"/>
      <c r="Z1" s="1133"/>
      <c r="AA1" s="1"/>
      <c r="AB1" s="1032" t="s">
        <v>3055</v>
      </c>
    </row>
    <row r="2" spans="1:28" ht="18.95" customHeight="1">
      <c r="A2" s="1"/>
      <c r="B2" s="1134" t="s">
        <v>577</v>
      </c>
      <c r="C2" s="1135"/>
      <c r="D2" s="1135"/>
      <c r="E2" s="1135"/>
      <c r="F2" s="1135"/>
      <c r="G2" s="1135"/>
      <c r="H2" s="1135"/>
      <c r="I2" s="1135"/>
      <c r="J2" s="1135"/>
      <c r="K2" s="1135"/>
      <c r="L2" s="1135"/>
      <c r="M2" s="1135"/>
      <c r="N2" s="1135"/>
      <c r="O2" s="1135"/>
      <c r="P2" s="1135"/>
      <c r="Q2" s="1135"/>
      <c r="R2" s="1135"/>
      <c r="S2" s="1135"/>
      <c r="T2" s="1135"/>
      <c r="U2" s="1135"/>
      <c r="V2" s="1"/>
      <c r="W2" s="21"/>
      <c r="X2" s="21"/>
      <c r="Y2" s="21"/>
      <c r="Z2" s="21"/>
      <c r="AA2" s="1"/>
    </row>
    <row r="3" spans="1:28" ht="9.9499999999999993" customHeight="1">
      <c r="A3" s="1"/>
      <c r="B3" s="22"/>
      <c r="C3" s="22"/>
      <c r="D3" s="22"/>
      <c r="E3" s="22"/>
      <c r="F3" s="22"/>
      <c r="G3" s="22"/>
      <c r="H3" s="22"/>
      <c r="I3" s="22"/>
      <c r="J3" s="22"/>
      <c r="K3" s="22"/>
      <c r="L3" s="22"/>
      <c r="M3" s="22"/>
      <c r="N3" s="22"/>
      <c r="O3" s="22"/>
      <c r="P3" s="22"/>
      <c r="Q3" s="22"/>
      <c r="R3" s="22"/>
      <c r="S3" s="22"/>
      <c r="T3" s="22"/>
      <c r="U3" s="22"/>
      <c r="V3" s="1132">
        <v>1</v>
      </c>
      <c r="W3" s="1133"/>
      <c r="X3" s="1"/>
      <c r="Y3" s="98" t="s">
        <v>2</v>
      </c>
      <c r="Z3" s="98">
        <v>1</v>
      </c>
      <c r="AA3" s="1"/>
    </row>
    <row r="4" spans="1:28" ht="14.1" customHeight="1">
      <c r="A4" s="1136" t="s">
        <v>1130</v>
      </c>
      <c r="B4" s="1137"/>
      <c r="C4" s="1137"/>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row>
    <row r="5" spans="1:28" ht="12" customHeight="1">
      <c r="A5" s="1203" t="s">
        <v>579</v>
      </c>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row>
    <row r="6" spans="1:28" ht="24.95" customHeight="1">
      <c r="A6" s="1188" t="s">
        <v>1064</v>
      </c>
      <c r="B6" s="1189"/>
      <c r="C6" s="4"/>
      <c r="D6" s="1186" t="s">
        <v>1131</v>
      </c>
      <c r="E6" s="1187"/>
      <c r="F6" s="1187"/>
      <c r="G6" s="4"/>
      <c r="H6" s="1186" t="s">
        <v>1132</v>
      </c>
      <c r="I6" s="1187"/>
      <c r="J6" s="1187"/>
      <c r="K6" s="4"/>
      <c r="L6" s="1188" t="s">
        <v>582</v>
      </c>
      <c r="M6" s="1189"/>
      <c r="N6" s="4"/>
      <c r="O6" s="1188" t="s">
        <v>583</v>
      </c>
      <c r="P6" s="1189"/>
      <c r="Q6" s="1189"/>
      <c r="R6" s="4"/>
      <c r="S6" s="60" t="s">
        <v>584</v>
      </c>
      <c r="T6" s="4"/>
      <c r="U6" s="1188" t="s">
        <v>585</v>
      </c>
      <c r="V6" s="1189"/>
      <c r="W6" s="1189"/>
      <c r="X6" s="1189"/>
      <c r="Y6" s="1189"/>
      <c r="Z6" s="1189"/>
      <c r="AA6" s="1189"/>
    </row>
    <row r="7" spans="1:28" ht="11.1" customHeight="1">
      <c r="A7" s="61"/>
      <c r="B7" s="61"/>
      <c r="C7" s="4"/>
      <c r="D7" s="60" t="s">
        <v>97</v>
      </c>
      <c r="E7" s="4"/>
      <c r="F7" s="60" t="s">
        <v>96</v>
      </c>
      <c r="G7" s="4"/>
      <c r="H7" s="60" t="s">
        <v>97</v>
      </c>
      <c r="I7" s="4"/>
      <c r="J7" s="60" t="s">
        <v>96</v>
      </c>
      <c r="K7" s="4"/>
      <c r="L7" s="61"/>
      <c r="M7" s="61"/>
      <c r="N7" s="4"/>
      <c r="O7" s="61"/>
      <c r="P7" s="61"/>
      <c r="Q7" s="61"/>
      <c r="R7" s="4"/>
      <c r="S7" s="61"/>
      <c r="T7" s="4"/>
      <c r="U7" s="61"/>
      <c r="V7" s="61"/>
      <c r="W7" s="61"/>
      <c r="X7" s="61"/>
      <c r="Y7" s="61"/>
      <c r="Z7" s="61"/>
      <c r="AA7" s="61"/>
    </row>
    <row r="8" spans="1:28" ht="11.1" customHeight="1">
      <c r="A8" s="1322" t="s">
        <v>251</v>
      </c>
      <c r="B8" s="1323"/>
      <c r="C8" s="1323"/>
      <c r="D8" s="1323"/>
      <c r="E8" s="1323"/>
      <c r="F8" s="1323"/>
      <c r="G8" s="1323"/>
      <c r="H8" s="1323"/>
      <c r="I8" s="1323"/>
      <c r="J8" s="1323"/>
      <c r="K8" s="1323"/>
      <c r="L8" s="1323"/>
      <c r="M8" s="1323"/>
      <c r="N8" s="1323"/>
      <c r="O8" s="1323"/>
      <c r="P8" s="1323"/>
      <c r="Q8" s="1323"/>
      <c r="R8" s="1323"/>
      <c r="S8" s="1323"/>
      <c r="T8" s="1323"/>
      <c r="U8" s="1323"/>
      <c r="V8" s="1323"/>
      <c r="W8" s="1323"/>
      <c r="X8" s="1323"/>
      <c r="Y8" s="1323"/>
      <c r="Z8" s="1323"/>
      <c r="AA8" s="1323"/>
    </row>
    <row r="9" spans="1:28" ht="18" customHeight="1">
      <c r="A9" s="1316" t="s">
        <v>1066</v>
      </c>
      <c r="B9" s="1317"/>
      <c r="C9" s="1"/>
      <c r="D9" s="131" t="s">
        <v>481</v>
      </c>
      <c r="E9" s="1"/>
      <c r="F9" s="131" t="s">
        <v>481</v>
      </c>
      <c r="G9" s="1"/>
      <c r="H9" s="131" t="s">
        <v>599</v>
      </c>
      <c r="I9" s="1"/>
      <c r="J9" s="131" t="s">
        <v>599</v>
      </c>
      <c r="K9" s="1"/>
      <c r="L9" s="132">
        <v>43465</v>
      </c>
      <c r="M9" s="1"/>
      <c r="N9" s="1"/>
      <c r="O9" s="132">
        <v>43373</v>
      </c>
      <c r="P9" s="1"/>
      <c r="Q9" s="1"/>
      <c r="R9" s="1"/>
      <c r="S9" s="131" t="s">
        <v>510</v>
      </c>
      <c r="T9" s="1"/>
      <c r="U9" s="1316" t="s">
        <v>591</v>
      </c>
      <c r="V9" s="1317"/>
      <c r="W9" s="1317"/>
      <c r="X9" s="1317"/>
      <c r="Y9" s="1317"/>
      <c r="Z9" s="1317"/>
      <c r="AA9" s="1317"/>
    </row>
    <row r="10" spans="1:28" ht="18" customHeight="1">
      <c r="A10" s="1316" t="s">
        <v>1066</v>
      </c>
      <c r="B10" s="1317"/>
      <c r="C10" s="1"/>
      <c r="D10" s="131" t="s">
        <v>481</v>
      </c>
      <c r="E10" s="1"/>
      <c r="F10" s="131" t="s">
        <v>481</v>
      </c>
      <c r="G10" s="1"/>
      <c r="H10" s="131" t="s">
        <v>621</v>
      </c>
      <c r="I10" s="1"/>
      <c r="J10" s="131" t="s">
        <v>509</v>
      </c>
      <c r="K10" s="1"/>
      <c r="L10" s="132">
        <v>43462</v>
      </c>
      <c r="M10" s="1"/>
      <c r="N10" s="1"/>
      <c r="O10" s="132">
        <v>43373</v>
      </c>
      <c r="P10" s="1"/>
      <c r="Q10" s="1"/>
      <c r="R10" s="1"/>
      <c r="S10" s="131" t="s">
        <v>590</v>
      </c>
      <c r="T10" s="1"/>
      <c r="U10" s="1316" t="s">
        <v>591</v>
      </c>
      <c r="V10" s="1317"/>
      <c r="W10" s="1317"/>
      <c r="X10" s="1317"/>
      <c r="Y10" s="1317"/>
      <c r="Z10" s="1317"/>
      <c r="AA10" s="1317"/>
    </row>
    <row r="11" spans="1:28" ht="18" customHeight="1">
      <c r="A11" s="1316" t="s">
        <v>1067</v>
      </c>
      <c r="B11" s="1317"/>
      <c r="C11" s="1"/>
      <c r="D11" s="131" t="s">
        <v>481</v>
      </c>
      <c r="E11" s="1"/>
      <c r="F11" s="131" t="s">
        <v>481</v>
      </c>
      <c r="G11" s="1"/>
      <c r="H11" s="131" t="s">
        <v>607</v>
      </c>
      <c r="I11" s="1"/>
      <c r="J11" s="131" t="s">
        <v>607</v>
      </c>
      <c r="K11" s="1"/>
      <c r="L11" s="132">
        <v>43465</v>
      </c>
      <c r="M11" s="1"/>
      <c r="N11" s="1"/>
      <c r="O11" s="132">
        <v>43373</v>
      </c>
      <c r="P11" s="1"/>
      <c r="Q11" s="1"/>
      <c r="R11" s="1"/>
      <c r="S11" s="131" t="s">
        <v>510</v>
      </c>
      <c r="T11" s="1"/>
      <c r="U11" s="1316" t="s">
        <v>591</v>
      </c>
      <c r="V11" s="1317"/>
      <c r="W11" s="1317"/>
      <c r="X11" s="1317"/>
      <c r="Y11" s="1317"/>
      <c r="Z11" s="1317"/>
      <c r="AA11" s="1317"/>
    </row>
    <row r="12" spans="1:28" ht="18" customHeight="1">
      <c r="A12" s="1316" t="s">
        <v>1067</v>
      </c>
      <c r="B12" s="1317"/>
      <c r="C12" s="1"/>
      <c r="D12" s="131" t="s">
        <v>481</v>
      </c>
      <c r="E12" s="1"/>
      <c r="F12" s="131" t="s">
        <v>481</v>
      </c>
      <c r="G12" s="1"/>
      <c r="H12" s="131" t="s">
        <v>607</v>
      </c>
      <c r="I12" s="1"/>
      <c r="J12" s="131" t="s">
        <v>509</v>
      </c>
      <c r="K12" s="1"/>
      <c r="L12" s="132">
        <v>43462</v>
      </c>
      <c r="M12" s="1"/>
      <c r="N12" s="1"/>
      <c r="O12" s="132">
        <v>43373</v>
      </c>
      <c r="P12" s="1"/>
      <c r="Q12" s="1"/>
      <c r="R12" s="1"/>
      <c r="S12" s="131" t="s">
        <v>590</v>
      </c>
      <c r="T12" s="1"/>
      <c r="U12" s="1316" t="s">
        <v>591</v>
      </c>
      <c r="V12" s="1317"/>
      <c r="W12" s="1317"/>
      <c r="X12" s="1317"/>
      <c r="Y12" s="1317"/>
      <c r="Z12" s="1317"/>
      <c r="AA12" s="1317"/>
    </row>
    <row r="13" spans="1:28" ht="18" customHeight="1">
      <c r="A13" s="1316" t="s">
        <v>366</v>
      </c>
      <c r="B13" s="1317"/>
      <c r="C13" s="1"/>
      <c r="D13" s="131" t="s">
        <v>481</v>
      </c>
      <c r="E13" s="1"/>
      <c r="F13" s="131" t="s">
        <v>481</v>
      </c>
      <c r="G13" s="1"/>
      <c r="H13" s="131" t="s">
        <v>607</v>
      </c>
      <c r="I13" s="1"/>
      <c r="J13" s="131" t="s">
        <v>607</v>
      </c>
      <c r="K13" s="1"/>
      <c r="L13" s="132">
        <v>43465</v>
      </c>
      <c r="M13" s="1"/>
      <c r="N13" s="1"/>
      <c r="O13" s="132">
        <v>43373</v>
      </c>
      <c r="P13" s="1"/>
      <c r="Q13" s="1"/>
      <c r="R13" s="1"/>
      <c r="S13" s="131" t="s">
        <v>510</v>
      </c>
      <c r="T13" s="1"/>
      <c r="U13" s="1316" t="s">
        <v>591</v>
      </c>
      <c r="V13" s="1317"/>
      <c r="W13" s="1317"/>
      <c r="X13" s="1317"/>
      <c r="Y13" s="1317"/>
      <c r="Z13" s="1317"/>
      <c r="AA13" s="1317"/>
    </row>
    <row r="14" spans="1:28" ht="18" customHeight="1">
      <c r="A14" s="1316" t="s">
        <v>366</v>
      </c>
      <c r="B14" s="1317"/>
      <c r="C14" s="1"/>
      <c r="D14" s="131" t="s">
        <v>481</v>
      </c>
      <c r="E14" s="1"/>
      <c r="F14" s="131" t="s">
        <v>481</v>
      </c>
      <c r="G14" s="1"/>
      <c r="H14" s="131" t="s">
        <v>607</v>
      </c>
      <c r="I14" s="1"/>
      <c r="J14" s="131" t="s">
        <v>509</v>
      </c>
      <c r="K14" s="1"/>
      <c r="L14" s="132">
        <v>43462</v>
      </c>
      <c r="M14" s="1"/>
      <c r="N14" s="1"/>
      <c r="O14" s="132">
        <v>43373</v>
      </c>
      <c r="P14" s="1"/>
      <c r="Q14" s="1"/>
      <c r="R14" s="1"/>
      <c r="S14" s="131" t="s">
        <v>590</v>
      </c>
      <c r="T14" s="1"/>
      <c r="U14" s="1316" t="s">
        <v>591</v>
      </c>
      <c r="V14" s="1317"/>
      <c r="W14" s="1317"/>
      <c r="X14" s="1317"/>
      <c r="Y14" s="1317"/>
      <c r="Z14" s="1317"/>
      <c r="AA14" s="1317"/>
    </row>
    <row r="15" spans="1:28" ht="18" customHeight="1">
      <c r="A15" s="1316" t="s">
        <v>361</v>
      </c>
      <c r="B15" s="1317"/>
      <c r="C15" s="1"/>
      <c r="D15" s="131" t="s">
        <v>481</v>
      </c>
      <c r="E15" s="1"/>
      <c r="F15" s="131" t="s">
        <v>481</v>
      </c>
      <c r="G15" s="1"/>
      <c r="H15" s="131" t="s">
        <v>621</v>
      </c>
      <c r="I15" s="1"/>
      <c r="J15" s="131" t="s">
        <v>621</v>
      </c>
      <c r="K15" s="1"/>
      <c r="L15" s="132">
        <v>43465</v>
      </c>
      <c r="M15" s="1"/>
      <c r="N15" s="1"/>
      <c r="O15" s="132">
        <v>43373</v>
      </c>
      <c r="P15" s="1"/>
      <c r="Q15" s="1"/>
      <c r="R15" s="1"/>
      <c r="S15" s="131" t="s">
        <v>510</v>
      </c>
      <c r="T15" s="1"/>
      <c r="U15" s="1316" t="s">
        <v>591</v>
      </c>
      <c r="V15" s="1317"/>
      <c r="W15" s="1317"/>
      <c r="X15" s="1317"/>
      <c r="Y15" s="1317"/>
      <c r="Z15" s="1317"/>
      <c r="AA15" s="1317"/>
    </row>
    <row r="16" spans="1:28" ht="18" customHeight="1">
      <c r="A16" s="1316" t="s">
        <v>361</v>
      </c>
      <c r="B16" s="1317"/>
      <c r="C16" s="1"/>
      <c r="D16" s="131" t="s">
        <v>481</v>
      </c>
      <c r="E16" s="1"/>
      <c r="F16" s="131" t="s">
        <v>481</v>
      </c>
      <c r="G16" s="1"/>
      <c r="H16" s="131" t="s">
        <v>621</v>
      </c>
      <c r="I16" s="1"/>
      <c r="J16" s="131" t="s">
        <v>509</v>
      </c>
      <c r="K16" s="1"/>
      <c r="L16" s="132">
        <v>43462</v>
      </c>
      <c r="M16" s="1"/>
      <c r="N16" s="1"/>
      <c r="O16" s="132">
        <v>43373</v>
      </c>
      <c r="P16" s="1"/>
      <c r="Q16" s="1"/>
      <c r="R16" s="1"/>
      <c r="S16" s="131" t="s">
        <v>590</v>
      </c>
      <c r="T16" s="1"/>
      <c r="U16" s="1316" t="s">
        <v>591</v>
      </c>
      <c r="V16" s="1317"/>
      <c r="W16" s="1317"/>
      <c r="X16" s="1317"/>
      <c r="Y16" s="1317"/>
      <c r="Z16" s="1317"/>
      <c r="AA16" s="1317"/>
    </row>
    <row r="17" spans="1:27" ht="18" customHeight="1">
      <c r="A17" s="1316" t="s">
        <v>364</v>
      </c>
      <c r="B17" s="1317"/>
      <c r="C17" s="1"/>
      <c r="D17" s="131" t="s">
        <v>481</v>
      </c>
      <c r="E17" s="1"/>
      <c r="F17" s="131" t="s">
        <v>481</v>
      </c>
      <c r="G17" s="1"/>
      <c r="H17" s="131" t="s">
        <v>621</v>
      </c>
      <c r="I17" s="1"/>
      <c r="J17" s="131" t="s">
        <v>621</v>
      </c>
      <c r="K17" s="1"/>
      <c r="L17" s="132">
        <v>43465</v>
      </c>
      <c r="M17" s="1"/>
      <c r="N17" s="1"/>
      <c r="O17" s="132">
        <v>43373</v>
      </c>
      <c r="P17" s="1"/>
      <c r="Q17" s="1"/>
      <c r="R17" s="1"/>
      <c r="S17" s="131" t="s">
        <v>510</v>
      </c>
      <c r="T17" s="1"/>
      <c r="U17" s="1316" t="s">
        <v>591</v>
      </c>
      <c r="V17" s="1317"/>
      <c r="W17" s="1317"/>
      <c r="X17" s="1317"/>
      <c r="Y17" s="1317"/>
      <c r="Z17" s="1317"/>
      <c r="AA17" s="1317"/>
    </row>
    <row r="18" spans="1:27" ht="18" customHeight="1">
      <c r="A18" s="1316" t="s">
        <v>364</v>
      </c>
      <c r="B18" s="1317"/>
      <c r="C18" s="1"/>
      <c r="D18" s="131" t="s">
        <v>481</v>
      </c>
      <c r="E18" s="1"/>
      <c r="F18" s="131" t="s">
        <v>481</v>
      </c>
      <c r="G18" s="1"/>
      <c r="H18" s="131" t="s">
        <v>621</v>
      </c>
      <c r="I18" s="1"/>
      <c r="J18" s="131" t="s">
        <v>509</v>
      </c>
      <c r="K18" s="1"/>
      <c r="L18" s="132">
        <v>43462</v>
      </c>
      <c r="M18" s="1"/>
      <c r="N18" s="1"/>
      <c r="O18" s="132">
        <v>43373</v>
      </c>
      <c r="P18" s="1"/>
      <c r="Q18" s="1"/>
      <c r="R18" s="1"/>
      <c r="S18" s="131" t="s">
        <v>590</v>
      </c>
      <c r="T18" s="1"/>
      <c r="U18" s="1316" t="s">
        <v>591</v>
      </c>
      <c r="V18" s="1317"/>
      <c r="W18" s="1317"/>
      <c r="X18" s="1317"/>
      <c r="Y18" s="1317"/>
      <c r="Z18" s="1317"/>
      <c r="AA18" s="1317"/>
    </row>
    <row r="19" spans="1:27" ht="18" customHeight="1">
      <c r="A19" s="1316" t="s">
        <v>359</v>
      </c>
      <c r="B19" s="1317"/>
      <c r="C19" s="1"/>
      <c r="D19" s="131" t="s">
        <v>481</v>
      </c>
      <c r="E19" s="1"/>
      <c r="F19" s="131" t="s">
        <v>481</v>
      </c>
      <c r="G19" s="1"/>
      <c r="H19" s="131" t="s">
        <v>621</v>
      </c>
      <c r="I19" s="1"/>
      <c r="J19" s="131" t="s">
        <v>621</v>
      </c>
      <c r="K19" s="1"/>
      <c r="L19" s="132">
        <v>43465</v>
      </c>
      <c r="M19" s="1"/>
      <c r="N19" s="1"/>
      <c r="O19" s="132">
        <v>43373</v>
      </c>
      <c r="P19" s="1"/>
      <c r="Q19" s="1"/>
      <c r="R19" s="1"/>
      <c r="S19" s="131" t="s">
        <v>510</v>
      </c>
      <c r="T19" s="1"/>
      <c r="U19" s="1316" t="s">
        <v>591</v>
      </c>
      <c r="V19" s="1317"/>
      <c r="W19" s="1317"/>
      <c r="X19" s="1317"/>
      <c r="Y19" s="1317"/>
      <c r="Z19" s="1317"/>
      <c r="AA19" s="1317"/>
    </row>
    <row r="20" spans="1:27" ht="18" customHeight="1">
      <c r="A20" s="1316" t="s">
        <v>359</v>
      </c>
      <c r="B20" s="1317"/>
      <c r="C20" s="1"/>
      <c r="D20" s="131" t="s">
        <v>481</v>
      </c>
      <c r="E20" s="1"/>
      <c r="F20" s="131" t="s">
        <v>481</v>
      </c>
      <c r="G20" s="1"/>
      <c r="H20" s="131" t="s">
        <v>621</v>
      </c>
      <c r="I20" s="1"/>
      <c r="J20" s="131" t="s">
        <v>509</v>
      </c>
      <c r="K20" s="1"/>
      <c r="L20" s="132">
        <v>43462</v>
      </c>
      <c r="M20" s="1"/>
      <c r="N20" s="1"/>
      <c r="O20" s="132">
        <v>43373</v>
      </c>
      <c r="P20" s="1"/>
      <c r="Q20" s="1"/>
      <c r="R20" s="1"/>
      <c r="S20" s="131" t="s">
        <v>590</v>
      </c>
      <c r="T20" s="1"/>
      <c r="U20" s="1316" t="s">
        <v>591</v>
      </c>
      <c r="V20" s="1317"/>
      <c r="W20" s="1317"/>
      <c r="X20" s="1317"/>
      <c r="Y20" s="1317"/>
      <c r="Z20" s="1317"/>
      <c r="AA20" s="1317"/>
    </row>
    <row r="21" spans="1:27" ht="18" customHeight="1">
      <c r="A21" s="1316" t="s">
        <v>365</v>
      </c>
      <c r="B21" s="1317"/>
      <c r="C21" s="1"/>
      <c r="D21" s="131" t="s">
        <v>481</v>
      </c>
      <c r="E21" s="1"/>
      <c r="F21" s="131" t="s">
        <v>481</v>
      </c>
      <c r="G21" s="1"/>
      <c r="H21" s="131" t="s">
        <v>607</v>
      </c>
      <c r="I21" s="1"/>
      <c r="J21" s="131" t="s">
        <v>607</v>
      </c>
      <c r="K21" s="1"/>
      <c r="L21" s="132">
        <v>43465</v>
      </c>
      <c r="M21" s="1"/>
      <c r="N21" s="1"/>
      <c r="O21" s="132">
        <v>43373</v>
      </c>
      <c r="P21" s="1"/>
      <c r="Q21" s="1"/>
      <c r="R21" s="1"/>
      <c r="S21" s="131" t="s">
        <v>510</v>
      </c>
      <c r="T21" s="1"/>
      <c r="U21" s="1316" t="s">
        <v>591</v>
      </c>
      <c r="V21" s="1317"/>
      <c r="W21" s="1317"/>
      <c r="X21" s="1317"/>
      <c r="Y21" s="1317"/>
      <c r="Z21" s="1317"/>
      <c r="AA21" s="1317"/>
    </row>
    <row r="22" spans="1:27" ht="18" customHeight="1">
      <c r="A22" s="1316" t="s">
        <v>365</v>
      </c>
      <c r="B22" s="1317"/>
      <c r="C22" s="1"/>
      <c r="D22" s="131" t="s">
        <v>481</v>
      </c>
      <c r="E22" s="1"/>
      <c r="F22" s="131" t="s">
        <v>481</v>
      </c>
      <c r="G22" s="1"/>
      <c r="H22" s="131" t="s">
        <v>607</v>
      </c>
      <c r="I22" s="1"/>
      <c r="J22" s="131" t="s">
        <v>509</v>
      </c>
      <c r="K22" s="1"/>
      <c r="L22" s="132">
        <v>43462</v>
      </c>
      <c r="M22" s="1"/>
      <c r="N22" s="1"/>
      <c r="O22" s="132">
        <v>43373</v>
      </c>
      <c r="P22" s="1"/>
      <c r="Q22" s="1"/>
      <c r="R22" s="1"/>
      <c r="S22" s="131" t="s">
        <v>590</v>
      </c>
      <c r="T22" s="1"/>
      <c r="U22" s="1316" t="s">
        <v>591</v>
      </c>
      <c r="V22" s="1317"/>
      <c r="W22" s="1317"/>
      <c r="X22" s="1317"/>
      <c r="Y22" s="1317"/>
      <c r="Z22" s="1317"/>
      <c r="AA22" s="1317"/>
    </row>
    <row r="23" spans="1:27" ht="18" customHeight="1">
      <c r="A23" s="1316" t="s">
        <v>363</v>
      </c>
      <c r="B23" s="1317"/>
      <c r="C23" s="1"/>
      <c r="D23" s="131" t="s">
        <v>481</v>
      </c>
      <c r="E23" s="1"/>
      <c r="F23" s="131" t="s">
        <v>481</v>
      </c>
      <c r="G23" s="1"/>
      <c r="H23" s="131" t="s">
        <v>621</v>
      </c>
      <c r="I23" s="1"/>
      <c r="J23" s="131" t="s">
        <v>621</v>
      </c>
      <c r="K23" s="1"/>
      <c r="L23" s="132">
        <v>43465</v>
      </c>
      <c r="M23" s="1"/>
      <c r="N23" s="1"/>
      <c r="O23" s="132">
        <v>43373</v>
      </c>
      <c r="P23" s="1"/>
      <c r="Q23" s="1"/>
      <c r="R23" s="1"/>
      <c r="S23" s="131" t="s">
        <v>510</v>
      </c>
      <c r="T23" s="1"/>
      <c r="U23" s="1316" t="s">
        <v>591</v>
      </c>
      <c r="V23" s="1317"/>
      <c r="W23" s="1317"/>
      <c r="X23" s="1317"/>
      <c r="Y23" s="1317"/>
      <c r="Z23" s="1317"/>
      <c r="AA23" s="1317"/>
    </row>
    <row r="24" spans="1:27" ht="18" customHeight="1">
      <c r="A24" s="1316" t="s">
        <v>363</v>
      </c>
      <c r="B24" s="1317"/>
      <c r="C24" s="1"/>
      <c r="D24" s="131" t="s">
        <v>481</v>
      </c>
      <c r="E24" s="1"/>
      <c r="F24" s="131" t="s">
        <v>481</v>
      </c>
      <c r="G24" s="1"/>
      <c r="H24" s="131" t="s">
        <v>621</v>
      </c>
      <c r="I24" s="1"/>
      <c r="J24" s="131" t="s">
        <v>509</v>
      </c>
      <c r="K24" s="1"/>
      <c r="L24" s="132">
        <v>43462</v>
      </c>
      <c r="M24" s="1"/>
      <c r="N24" s="1"/>
      <c r="O24" s="132">
        <v>43373</v>
      </c>
      <c r="P24" s="1"/>
      <c r="Q24" s="1"/>
      <c r="R24" s="1"/>
      <c r="S24" s="131" t="s">
        <v>590</v>
      </c>
      <c r="T24" s="1"/>
      <c r="U24" s="1316" t="s">
        <v>591</v>
      </c>
      <c r="V24" s="1317"/>
      <c r="W24" s="1317"/>
      <c r="X24" s="1317"/>
      <c r="Y24" s="1317"/>
      <c r="Z24" s="1317"/>
      <c r="AA24" s="1317"/>
    </row>
    <row r="25" spans="1:27" ht="18" customHeight="1">
      <c r="A25" s="1316" t="s">
        <v>1068</v>
      </c>
      <c r="B25" s="1317"/>
      <c r="C25" s="1"/>
      <c r="D25" s="131" t="s">
        <v>481</v>
      </c>
      <c r="E25" s="1"/>
      <c r="F25" s="131" t="s">
        <v>481</v>
      </c>
      <c r="G25" s="1"/>
      <c r="H25" s="131" t="s">
        <v>621</v>
      </c>
      <c r="I25" s="1"/>
      <c r="J25" s="131" t="s">
        <v>621</v>
      </c>
      <c r="K25" s="1"/>
      <c r="L25" s="132">
        <v>43465</v>
      </c>
      <c r="M25" s="1"/>
      <c r="N25" s="1"/>
      <c r="O25" s="132">
        <v>43373</v>
      </c>
      <c r="P25" s="1"/>
      <c r="Q25" s="1"/>
      <c r="R25" s="1"/>
      <c r="S25" s="131" t="s">
        <v>510</v>
      </c>
      <c r="T25" s="1"/>
      <c r="U25" s="1316" t="s">
        <v>591</v>
      </c>
      <c r="V25" s="1317"/>
      <c r="W25" s="1317"/>
      <c r="X25" s="1317"/>
      <c r="Y25" s="1317"/>
      <c r="Z25" s="1317"/>
      <c r="AA25" s="1317"/>
    </row>
    <row r="26" spans="1:27" ht="18" customHeight="1">
      <c r="A26" s="1316" t="s">
        <v>1068</v>
      </c>
      <c r="B26" s="1317"/>
      <c r="C26" s="1"/>
      <c r="D26" s="131" t="s">
        <v>481</v>
      </c>
      <c r="E26" s="1"/>
      <c r="F26" s="131" t="s">
        <v>481</v>
      </c>
      <c r="G26" s="1"/>
      <c r="H26" s="131" t="s">
        <v>621</v>
      </c>
      <c r="I26" s="1"/>
      <c r="J26" s="131" t="s">
        <v>509</v>
      </c>
      <c r="K26" s="1"/>
      <c r="L26" s="132">
        <v>43462</v>
      </c>
      <c r="M26" s="1"/>
      <c r="N26" s="1"/>
      <c r="O26" s="132">
        <v>43373</v>
      </c>
      <c r="P26" s="1"/>
      <c r="Q26" s="1"/>
      <c r="R26" s="1"/>
      <c r="S26" s="131" t="s">
        <v>590</v>
      </c>
      <c r="T26" s="1"/>
      <c r="U26" s="1316" t="s">
        <v>591</v>
      </c>
      <c r="V26" s="1317"/>
      <c r="W26" s="1317"/>
      <c r="X26" s="1317"/>
      <c r="Y26" s="1317"/>
      <c r="Z26" s="1317"/>
      <c r="AA26" s="1317"/>
    </row>
    <row r="27" spans="1:27" ht="18" customHeight="1">
      <c r="A27" s="1316" t="s">
        <v>1069</v>
      </c>
      <c r="B27" s="1317"/>
      <c r="C27" s="1"/>
      <c r="D27" s="131" t="s">
        <v>1133</v>
      </c>
      <c r="E27" s="1"/>
      <c r="F27" s="131" t="s">
        <v>1133</v>
      </c>
      <c r="G27" s="1"/>
      <c r="H27" s="131" t="s">
        <v>589</v>
      </c>
      <c r="I27" s="1"/>
      <c r="J27" s="131" t="s">
        <v>589</v>
      </c>
      <c r="K27" s="1"/>
      <c r="L27" s="132">
        <v>43465</v>
      </c>
      <c r="M27" s="1"/>
      <c r="N27" s="1"/>
      <c r="O27" s="132">
        <v>43373</v>
      </c>
      <c r="P27" s="1"/>
      <c r="Q27" s="1"/>
      <c r="R27" s="1"/>
      <c r="S27" s="131" t="s">
        <v>510</v>
      </c>
      <c r="T27" s="1"/>
      <c r="U27" s="1316" t="s">
        <v>724</v>
      </c>
      <c r="V27" s="1317"/>
      <c r="W27" s="1317"/>
      <c r="X27" s="1317"/>
      <c r="Y27" s="1317"/>
      <c r="Z27" s="1317"/>
      <c r="AA27" s="1317"/>
    </row>
    <row r="28" spans="1:27" ht="18" customHeight="1">
      <c r="A28" s="1316" t="s">
        <v>1069</v>
      </c>
      <c r="B28" s="1317"/>
      <c r="C28" s="1"/>
      <c r="D28" s="131" t="s">
        <v>1133</v>
      </c>
      <c r="E28" s="1"/>
      <c r="F28" s="131" t="s">
        <v>1133</v>
      </c>
      <c r="G28" s="1"/>
      <c r="H28" s="131" t="s">
        <v>589</v>
      </c>
      <c r="I28" s="1"/>
      <c r="J28" s="131" t="s">
        <v>589</v>
      </c>
      <c r="K28" s="1"/>
      <c r="L28" s="132">
        <v>43465</v>
      </c>
      <c r="M28" s="1"/>
      <c r="N28" s="1"/>
      <c r="O28" s="132">
        <v>43373</v>
      </c>
      <c r="P28" s="1"/>
      <c r="Q28" s="1"/>
      <c r="R28" s="1"/>
      <c r="S28" s="131" t="s">
        <v>677</v>
      </c>
      <c r="T28" s="1"/>
      <c r="U28" s="1316" t="s">
        <v>724</v>
      </c>
      <c r="V28" s="1317"/>
      <c r="W28" s="1317"/>
      <c r="X28" s="1317"/>
      <c r="Y28" s="1317"/>
      <c r="Z28" s="1317"/>
      <c r="AA28" s="1317"/>
    </row>
    <row r="29" spans="1:27" ht="18" customHeight="1">
      <c r="A29" s="1316" t="s">
        <v>1070</v>
      </c>
      <c r="B29" s="1317"/>
      <c r="C29" s="1"/>
      <c r="D29" s="131" t="s">
        <v>481</v>
      </c>
      <c r="E29" s="1"/>
      <c r="F29" s="131" t="s">
        <v>481</v>
      </c>
      <c r="G29" s="1"/>
      <c r="H29" s="131" t="s">
        <v>729</v>
      </c>
      <c r="I29" s="1"/>
      <c r="J29" s="131" t="s">
        <v>729</v>
      </c>
      <c r="K29" s="1"/>
      <c r="L29" s="132">
        <v>43465</v>
      </c>
      <c r="M29" s="1"/>
      <c r="N29" s="1"/>
      <c r="O29" s="132">
        <v>43373</v>
      </c>
      <c r="P29" s="1"/>
      <c r="Q29" s="1"/>
      <c r="R29" s="1"/>
      <c r="S29" s="131" t="s">
        <v>510</v>
      </c>
      <c r="T29" s="1"/>
      <c r="U29" s="1316" t="s">
        <v>591</v>
      </c>
      <c r="V29" s="1317"/>
      <c r="W29" s="1317"/>
      <c r="X29" s="1317"/>
      <c r="Y29" s="1317"/>
      <c r="Z29" s="1317"/>
      <c r="AA29" s="1317"/>
    </row>
    <row r="30" spans="1:27" ht="18" customHeight="1">
      <c r="A30" s="1316" t="s">
        <v>1070</v>
      </c>
      <c r="B30" s="1317"/>
      <c r="C30" s="1"/>
      <c r="D30" s="131" t="s">
        <v>481</v>
      </c>
      <c r="E30" s="1"/>
      <c r="F30" s="131" t="s">
        <v>481</v>
      </c>
      <c r="G30" s="1"/>
      <c r="H30" s="131" t="s">
        <v>729</v>
      </c>
      <c r="I30" s="1"/>
      <c r="J30" s="131" t="s">
        <v>729</v>
      </c>
      <c r="K30" s="1"/>
      <c r="L30" s="132">
        <v>43465</v>
      </c>
      <c r="M30" s="1"/>
      <c r="N30" s="1"/>
      <c r="O30" s="132">
        <v>43373</v>
      </c>
      <c r="P30" s="1"/>
      <c r="Q30" s="1"/>
      <c r="R30" s="1"/>
      <c r="S30" s="131" t="s">
        <v>677</v>
      </c>
      <c r="T30" s="1"/>
      <c r="U30" s="1316" t="s">
        <v>591</v>
      </c>
      <c r="V30" s="1317"/>
      <c r="W30" s="1317"/>
      <c r="X30" s="1317"/>
      <c r="Y30" s="1317"/>
      <c r="Z30" s="1317"/>
      <c r="AA30" s="1317"/>
    </row>
    <row r="31" spans="1:27" ht="18" customHeight="1">
      <c r="A31" s="1316" t="s">
        <v>362</v>
      </c>
      <c r="B31" s="1317"/>
      <c r="C31" s="1"/>
      <c r="D31" s="131" t="s">
        <v>481</v>
      </c>
      <c r="E31" s="1"/>
      <c r="F31" s="131" t="s">
        <v>481</v>
      </c>
      <c r="G31" s="1"/>
      <c r="H31" s="131" t="s">
        <v>729</v>
      </c>
      <c r="I31" s="1"/>
      <c r="J31" s="131" t="s">
        <v>729</v>
      </c>
      <c r="K31" s="1"/>
      <c r="L31" s="132">
        <v>43465</v>
      </c>
      <c r="M31" s="1"/>
      <c r="N31" s="1"/>
      <c r="O31" s="132">
        <v>43373</v>
      </c>
      <c r="P31" s="1"/>
      <c r="Q31" s="1"/>
      <c r="R31" s="1"/>
      <c r="S31" s="131" t="s">
        <v>510</v>
      </c>
      <c r="T31" s="1"/>
      <c r="U31" s="1316" t="s">
        <v>591</v>
      </c>
      <c r="V31" s="1317"/>
      <c r="W31" s="1317"/>
      <c r="X31" s="1317"/>
      <c r="Y31" s="1317"/>
      <c r="Z31" s="1317"/>
      <c r="AA31" s="1317"/>
    </row>
    <row r="32" spans="1:27" ht="18" customHeight="1">
      <c r="A32" s="1316" t="s">
        <v>362</v>
      </c>
      <c r="B32" s="1317"/>
      <c r="C32" s="1"/>
      <c r="D32" s="131" t="s">
        <v>481</v>
      </c>
      <c r="E32" s="1"/>
      <c r="F32" s="131" t="s">
        <v>481</v>
      </c>
      <c r="G32" s="1"/>
      <c r="H32" s="131" t="s">
        <v>729</v>
      </c>
      <c r="I32" s="1"/>
      <c r="J32" s="131" t="s">
        <v>729</v>
      </c>
      <c r="K32" s="1"/>
      <c r="L32" s="132">
        <v>43465</v>
      </c>
      <c r="M32" s="1"/>
      <c r="N32" s="1"/>
      <c r="O32" s="132">
        <v>43373</v>
      </c>
      <c r="P32" s="1"/>
      <c r="Q32" s="1"/>
      <c r="R32" s="1"/>
      <c r="S32" s="131" t="s">
        <v>677</v>
      </c>
      <c r="T32" s="1"/>
      <c r="U32" s="1316" t="s">
        <v>591</v>
      </c>
      <c r="V32" s="1317"/>
      <c r="W32" s="1317"/>
      <c r="X32" s="1317"/>
      <c r="Y32" s="1317"/>
      <c r="Z32" s="1317"/>
      <c r="AA32" s="1317"/>
    </row>
    <row r="33" spans="1:27" ht="18" customHeight="1">
      <c r="A33" s="1316" t="s">
        <v>1071</v>
      </c>
      <c r="B33" s="1317"/>
      <c r="C33" s="1"/>
      <c r="D33" s="131" t="s">
        <v>481</v>
      </c>
      <c r="E33" s="1"/>
      <c r="F33" s="131" t="s">
        <v>481</v>
      </c>
      <c r="G33" s="1"/>
      <c r="H33" s="131" t="s">
        <v>599</v>
      </c>
      <c r="I33" s="1"/>
      <c r="J33" s="131" t="s">
        <v>599</v>
      </c>
      <c r="K33" s="1"/>
      <c r="L33" s="132">
        <v>43465</v>
      </c>
      <c r="M33" s="1"/>
      <c r="N33" s="1"/>
      <c r="O33" s="132">
        <v>43373</v>
      </c>
      <c r="P33" s="1"/>
      <c r="Q33" s="1"/>
      <c r="R33" s="1"/>
      <c r="S33" s="131" t="s">
        <v>510</v>
      </c>
      <c r="T33" s="1"/>
      <c r="U33" s="1316" t="s">
        <v>591</v>
      </c>
      <c r="V33" s="1317"/>
      <c r="W33" s="1317"/>
      <c r="X33" s="1317"/>
      <c r="Y33" s="1317"/>
      <c r="Z33" s="1317"/>
      <c r="AA33" s="1317"/>
    </row>
    <row r="34" spans="1:27" ht="18" customHeight="1">
      <c r="A34" s="1316" t="s">
        <v>1071</v>
      </c>
      <c r="B34" s="1317"/>
      <c r="C34" s="1"/>
      <c r="D34" s="131" t="s">
        <v>481</v>
      </c>
      <c r="E34" s="1"/>
      <c r="F34" s="131" t="s">
        <v>481</v>
      </c>
      <c r="G34" s="1"/>
      <c r="H34" s="131" t="s">
        <v>599</v>
      </c>
      <c r="I34" s="1"/>
      <c r="J34" s="131" t="s">
        <v>509</v>
      </c>
      <c r="K34" s="1"/>
      <c r="L34" s="132">
        <v>43462</v>
      </c>
      <c r="M34" s="1"/>
      <c r="N34" s="1"/>
      <c r="O34" s="132">
        <v>43373</v>
      </c>
      <c r="P34" s="1"/>
      <c r="Q34" s="1"/>
      <c r="R34" s="1"/>
      <c r="S34" s="131" t="s">
        <v>590</v>
      </c>
      <c r="T34" s="1"/>
      <c r="U34" s="1316" t="s">
        <v>591</v>
      </c>
      <c r="V34" s="1317"/>
      <c r="W34" s="1317"/>
      <c r="X34" s="1317"/>
      <c r="Y34" s="1317"/>
      <c r="Z34" s="1317"/>
      <c r="AA34" s="1317"/>
    </row>
    <row r="35" spans="1:27" ht="18" customHeight="1">
      <c r="A35" s="1316" t="s">
        <v>1072</v>
      </c>
      <c r="B35" s="1317"/>
      <c r="C35" s="1"/>
      <c r="D35" s="131" t="s">
        <v>481</v>
      </c>
      <c r="E35" s="1"/>
      <c r="F35" s="131" t="s">
        <v>481</v>
      </c>
      <c r="G35" s="1"/>
      <c r="H35" s="131" t="s">
        <v>509</v>
      </c>
      <c r="I35" s="1"/>
      <c r="J35" s="131" t="s">
        <v>509</v>
      </c>
      <c r="K35" s="1"/>
      <c r="L35" s="132">
        <v>43465</v>
      </c>
      <c r="M35" s="1"/>
      <c r="N35" s="1"/>
      <c r="O35" s="132">
        <v>43373</v>
      </c>
      <c r="P35" s="1"/>
      <c r="Q35" s="1"/>
      <c r="R35" s="1"/>
      <c r="S35" s="131" t="s">
        <v>510</v>
      </c>
      <c r="T35" s="1"/>
      <c r="U35" s="1316" t="s">
        <v>591</v>
      </c>
      <c r="V35" s="1317"/>
      <c r="W35" s="1317"/>
      <c r="X35" s="1317"/>
      <c r="Y35" s="1317"/>
      <c r="Z35" s="1317"/>
      <c r="AA35" s="1317"/>
    </row>
    <row r="36" spans="1:27" ht="18" customHeight="1">
      <c r="A36" s="1316" t="s">
        <v>1072</v>
      </c>
      <c r="B36" s="1317"/>
      <c r="C36" s="1"/>
      <c r="D36" s="131" t="s">
        <v>481</v>
      </c>
      <c r="E36" s="1"/>
      <c r="F36" s="131" t="s">
        <v>481</v>
      </c>
      <c r="G36" s="1"/>
      <c r="H36" s="131" t="s">
        <v>509</v>
      </c>
      <c r="I36" s="1"/>
      <c r="J36" s="131" t="s">
        <v>509</v>
      </c>
      <c r="K36" s="1"/>
      <c r="L36" s="132">
        <v>43465</v>
      </c>
      <c r="M36" s="1"/>
      <c r="N36" s="1"/>
      <c r="O36" s="132">
        <v>43373</v>
      </c>
      <c r="P36" s="1"/>
      <c r="Q36" s="1"/>
      <c r="R36" s="1"/>
      <c r="S36" s="131" t="s">
        <v>677</v>
      </c>
      <c r="T36" s="1"/>
      <c r="U36" s="1316" t="s">
        <v>591</v>
      </c>
      <c r="V36" s="1317"/>
      <c r="W36" s="1317"/>
      <c r="X36" s="1317"/>
      <c r="Y36" s="1317"/>
      <c r="Z36" s="1317"/>
      <c r="AA36" s="1317"/>
    </row>
    <row r="37" spans="1:27" ht="18" customHeight="1">
      <c r="A37" s="1316" t="s">
        <v>367</v>
      </c>
      <c r="B37" s="1317"/>
      <c r="C37" s="1"/>
      <c r="D37" s="131" t="s">
        <v>481</v>
      </c>
      <c r="E37" s="1"/>
      <c r="F37" s="131" t="s">
        <v>481</v>
      </c>
      <c r="G37" s="1"/>
      <c r="H37" s="131" t="s">
        <v>509</v>
      </c>
      <c r="I37" s="1"/>
      <c r="J37" s="131" t="s">
        <v>509</v>
      </c>
      <c r="K37" s="1"/>
      <c r="L37" s="132">
        <v>43507</v>
      </c>
      <c r="M37" s="1"/>
      <c r="N37" s="1"/>
      <c r="O37" s="132">
        <v>43465</v>
      </c>
      <c r="P37" s="1"/>
      <c r="Q37" s="1"/>
      <c r="R37" s="1"/>
      <c r="S37" s="131" t="s">
        <v>510</v>
      </c>
      <c r="T37" s="1"/>
      <c r="U37" s="1316" t="s">
        <v>591</v>
      </c>
      <c r="V37" s="1317"/>
      <c r="W37" s="1317"/>
      <c r="X37" s="1317"/>
      <c r="Y37" s="1317"/>
      <c r="Z37" s="1317"/>
      <c r="AA37" s="1317"/>
    </row>
    <row r="38" spans="1:27" ht="18" customHeight="1">
      <c r="A38" s="1316" t="s">
        <v>367</v>
      </c>
      <c r="B38" s="1317"/>
      <c r="C38" s="1"/>
      <c r="D38" s="131" t="s">
        <v>481</v>
      </c>
      <c r="E38" s="1"/>
      <c r="F38" s="131" t="s">
        <v>481</v>
      </c>
      <c r="G38" s="1"/>
      <c r="H38" s="131" t="s">
        <v>509</v>
      </c>
      <c r="I38" s="1"/>
      <c r="J38" s="131" t="s">
        <v>509</v>
      </c>
      <c r="K38" s="1"/>
      <c r="L38" s="132">
        <v>43465</v>
      </c>
      <c r="M38" s="1"/>
      <c r="N38" s="1"/>
      <c r="O38" s="132">
        <v>43373</v>
      </c>
      <c r="P38" s="1"/>
      <c r="Q38" s="1"/>
      <c r="R38" s="1"/>
      <c r="S38" s="131" t="s">
        <v>677</v>
      </c>
      <c r="T38" s="1"/>
      <c r="U38" s="1316" t="s">
        <v>591</v>
      </c>
      <c r="V38" s="1317"/>
      <c r="W38" s="1317"/>
      <c r="X38" s="1317"/>
      <c r="Y38" s="1317"/>
      <c r="Z38" s="1317"/>
      <c r="AA38" s="1317"/>
    </row>
    <row r="39" spans="1:27" ht="18" customHeight="1">
      <c r="A39" s="1316" t="s">
        <v>1073</v>
      </c>
      <c r="B39" s="1317"/>
      <c r="C39" s="1"/>
      <c r="D39" s="131" t="s">
        <v>481</v>
      </c>
      <c r="E39" s="1"/>
      <c r="F39" s="131" t="s">
        <v>481</v>
      </c>
      <c r="G39" s="1"/>
      <c r="H39" s="131" t="s">
        <v>621</v>
      </c>
      <c r="I39" s="1"/>
      <c r="J39" s="131" t="s">
        <v>621</v>
      </c>
      <c r="K39" s="1"/>
      <c r="L39" s="132">
        <v>43465</v>
      </c>
      <c r="M39" s="1"/>
      <c r="N39" s="1"/>
      <c r="O39" s="132">
        <v>43373</v>
      </c>
      <c r="P39" s="1"/>
      <c r="Q39" s="1"/>
      <c r="R39" s="1"/>
      <c r="S39" s="131" t="s">
        <v>510</v>
      </c>
      <c r="T39" s="1"/>
      <c r="U39" s="1316" t="s">
        <v>591</v>
      </c>
      <c r="V39" s="1317"/>
      <c r="W39" s="1317"/>
      <c r="X39" s="1317"/>
      <c r="Y39" s="1317"/>
      <c r="Z39" s="1317"/>
      <c r="AA39" s="1317"/>
    </row>
    <row r="40" spans="1:27" ht="18" customHeight="1">
      <c r="A40" s="1316" t="s">
        <v>1073</v>
      </c>
      <c r="B40" s="1317"/>
      <c r="C40" s="1"/>
      <c r="D40" s="131" t="s">
        <v>481</v>
      </c>
      <c r="E40" s="1"/>
      <c r="F40" s="131" t="s">
        <v>481</v>
      </c>
      <c r="G40" s="1"/>
      <c r="H40" s="131" t="s">
        <v>621</v>
      </c>
      <c r="I40" s="1"/>
      <c r="J40" s="131" t="s">
        <v>509</v>
      </c>
      <c r="K40" s="1"/>
      <c r="L40" s="132">
        <v>43462</v>
      </c>
      <c r="M40" s="1"/>
      <c r="N40" s="1"/>
      <c r="O40" s="132">
        <v>43373</v>
      </c>
      <c r="P40" s="1"/>
      <c r="Q40" s="1"/>
      <c r="R40" s="1"/>
      <c r="S40" s="131" t="s">
        <v>590</v>
      </c>
      <c r="T40" s="1"/>
      <c r="U40" s="1316" t="s">
        <v>591</v>
      </c>
      <c r="V40" s="1317"/>
      <c r="W40" s="1317"/>
      <c r="X40" s="1317"/>
      <c r="Y40" s="1317"/>
      <c r="Z40" s="1317"/>
      <c r="AA40" s="1317"/>
    </row>
    <row r="41" spans="1:27" ht="11.1" customHeight="1">
      <c r="A41" s="1322" t="s">
        <v>1074</v>
      </c>
      <c r="B41" s="1323"/>
      <c r="C41" s="1323"/>
      <c r="D41" s="1323"/>
      <c r="E41" s="1323"/>
      <c r="F41" s="1323"/>
      <c r="G41" s="1323"/>
      <c r="H41" s="1323"/>
      <c r="I41" s="1323"/>
      <c r="J41" s="1323"/>
      <c r="K41" s="1323"/>
      <c r="L41" s="1323"/>
      <c r="M41" s="1323"/>
      <c r="N41" s="1323"/>
      <c r="O41" s="1323"/>
      <c r="P41" s="1323"/>
      <c r="Q41" s="1323"/>
      <c r="R41" s="1323"/>
      <c r="S41" s="1323"/>
      <c r="T41" s="1323"/>
      <c r="U41" s="1323"/>
      <c r="V41" s="1323"/>
      <c r="W41" s="1323"/>
      <c r="X41" s="1323"/>
      <c r="Y41" s="1323"/>
      <c r="Z41" s="1323"/>
      <c r="AA41" s="1323"/>
    </row>
    <row r="42" spans="1:27" ht="18" customHeight="1">
      <c r="A42" s="1316" t="s">
        <v>1075</v>
      </c>
      <c r="B42" s="1317"/>
      <c r="C42" s="1"/>
      <c r="D42" s="131" t="s">
        <v>481</v>
      </c>
      <c r="E42" s="1"/>
      <c r="F42" s="131" t="s">
        <v>481</v>
      </c>
      <c r="G42" s="1"/>
      <c r="H42" s="131" t="s">
        <v>676</v>
      </c>
      <c r="I42" s="1"/>
      <c r="J42" s="131" t="s">
        <v>676</v>
      </c>
      <c r="K42" s="1"/>
      <c r="L42" s="132">
        <v>43465</v>
      </c>
      <c r="M42" s="1"/>
      <c r="N42" s="1"/>
      <c r="O42" s="132">
        <v>43373</v>
      </c>
      <c r="P42" s="1"/>
      <c r="Q42" s="1"/>
      <c r="R42" s="1"/>
      <c r="S42" s="131" t="s">
        <v>510</v>
      </c>
      <c r="T42" s="1"/>
      <c r="U42" s="1316" t="s">
        <v>591</v>
      </c>
      <c r="V42" s="1317"/>
      <c r="W42" s="1317"/>
      <c r="X42" s="1317"/>
      <c r="Y42" s="1317"/>
      <c r="Z42" s="1317"/>
      <c r="AA42" s="1317"/>
    </row>
    <row r="43" spans="1:27" ht="17.100000000000001" customHeight="1">
      <c r="A43" s="1312" t="s">
        <v>1060</v>
      </c>
      <c r="B43" s="1313"/>
      <c r="C43" s="1313"/>
      <c r="D43" s="1313"/>
      <c r="E43" s="1313"/>
      <c r="F43" s="1313"/>
      <c r="G43" s="1313"/>
      <c r="H43" s="1313"/>
      <c r="I43" s="1313"/>
      <c r="J43" s="1313"/>
      <c r="K43" s="1313"/>
      <c r="L43" s="1313"/>
      <c r="M43" s="1313"/>
      <c r="N43" s="1313"/>
      <c r="O43" s="1313"/>
      <c r="P43" s="1313"/>
      <c r="Q43" s="1"/>
      <c r="R43" s="1"/>
      <c r="S43" s="1"/>
      <c r="T43" s="1"/>
      <c r="U43" s="1"/>
      <c r="V43" s="1"/>
      <c r="W43" s="1"/>
      <c r="X43" s="1"/>
      <c r="Y43" s="1"/>
      <c r="Z43" s="1"/>
      <c r="AA43" s="1"/>
    </row>
    <row r="44" spans="1:27" ht="12" customHeight="1">
      <c r="A44" s="133"/>
      <c r="B44" s="133"/>
      <c r="C44" s="133"/>
      <c r="D44" s="133"/>
      <c r="E44" s="133"/>
      <c r="F44" s="133"/>
      <c r="G44" s="133"/>
      <c r="H44" s="133"/>
      <c r="I44" s="133"/>
      <c r="J44" s="133"/>
      <c r="K44" s="133"/>
      <c r="L44" s="133"/>
      <c r="M44" s="133"/>
      <c r="N44" s="133"/>
      <c r="O44" s="133"/>
      <c r="P44" s="133"/>
      <c r="Q44" s="1"/>
      <c r="R44" s="1"/>
      <c r="S44" s="1314" t="s">
        <v>19</v>
      </c>
      <c r="T44" s="1315"/>
      <c r="U44" s="1315"/>
      <c r="V44" s="1315"/>
      <c r="W44" s="1315"/>
      <c r="X44" s="1315"/>
      <c r="Y44" s="1315"/>
      <c r="Z44" s="1315"/>
      <c r="AA44" s="1315"/>
    </row>
    <row r="45" spans="1:27" ht="26.1" customHeight="1">
      <c r="A45" s="1312" t="s">
        <v>1061</v>
      </c>
      <c r="B45" s="1313"/>
      <c r="C45" s="1313"/>
      <c r="D45" s="1313"/>
      <c r="E45" s="1313"/>
      <c r="F45" s="1313"/>
      <c r="G45" s="1313"/>
      <c r="H45" s="1313"/>
      <c r="I45" s="1313"/>
      <c r="J45" s="1313"/>
      <c r="K45" s="1313"/>
      <c r="L45" s="1313"/>
      <c r="M45" s="1313"/>
      <c r="N45" s="1313"/>
      <c r="O45" s="1313"/>
      <c r="P45" s="1313"/>
      <c r="Q45" s="1"/>
      <c r="R45" s="1"/>
      <c r="S45" s="1"/>
      <c r="T45" s="1"/>
      <c r="U45" s="1"/>
      <c r="V45" s="1"/>
      <c r="W45" s="1"/>
      <c r="X45" s="1"/>
      <c r="Y45" s="1"/>
      <c r="Z45" s="1"/>
      <c r="AA45" s="1"/>
    </row>
    <row r="46" spans="1:27" ht="12" customHeight="1">
      <c r="A46" s="133"/>
      <c r="B46" s="133"/>
      <c r="C46" s="133"/>
      <c r="D46" s="133"/>
      <c r="E46" s="133"/>
      <c r="F46" s="133"/>
      <c r="G46" s="133"/>
      <c r="H46" s="133"/>
      <c r="I46" s="133"/>
      <c r="J46" s="133"/>
      <c r="K46" s="133"/>
      <c r="L46" s="133"/>
      <c r="M46" s="133"/>
      <c r="N46" s="133"/>
      <c r="O46" s="133"/>
      <c r="P46" s="133"/>
      <c r="Q46" s="1"/>
      <c r="R46" s="1"/>
      <c r="S46" s="1314" t="s">
        <v>1134</v>
      </c>
      <c r="T46" s="1315"/>
      <c r="U46" s="1315"/>
      <c r="V46" s="1315"/>
      <c r="W46" s="1315"/>
      <c r="X46" s="1315"/>
      <c r="Y46" s="1315"/>
      <c r="Z46" s="1315"/>
      <c r="AA46" s="1315"/>
    </row>
  </sheetData>
  <mergeCells count="83">
    <mergeCell ref="W1:Z1"/>
    <mergeCell ref="B2:U2"/>
    <mergeCell ref="V3:W3"/>
    <mergeCell ref="A4:AA4"/>
    <mergeCell ref="A5:AA5"/>
    <mergeCell ref="U6:AA6"/>
    <mergeCell ref="A8:AA8"/>
    <mergeCell ref="A9:B9"/>
    <mergeCell ref="U9:AA9"/>
    <mergeCell ref="A10:B10"/>
    <mergeCell ref="U10:AA10"/>
    <mergeCell ref="A6:B6"/>
    <mergeCell ref="D6:F6"/>
    <mergeCell ref="H6:J6"/>
    <mergeCell ref="L6:M6"/>
    <mergeCell ref="O6:Q6"/>
    <mergeCell ref="A11:B11"/>
    <mergeCell ref="U11:AA11"/>
    <mergeCell ref="A12:B12"/>
    <mergeCell ref="U12:AA12"/>
    <mergeCell ref="A13:B13"/>
    <mergeCell ref="U13:AA13"/>
    <mergeCell ref="A14:B14"/>
    <mergeCell ref="U14:AA14"/>
    <mergeCell ref="A15:B15"/>
    <mergeCell ref="U15:AA15"/>
    <mergeCell ref="A16:B16"/>
    <mergeCell ref="U16:AA16"/>
    <mergeCell ref="A17:B17"/>
    <mergeCell ref="U17:AA17"/>
    <mergeCell ref="A18:B18"/>
    <mergeCell ref="U18:AA18"/>
    <mergeCell ref="A19:B19"/>
    <mergeCell ref="U19:AA19"/>
    <mergeCell ref="A20:B20"/>
    <mergeCell ref="U20:AA20"/>
    <mergeCell ref="A21:B21"/>
    <mergeCell ref="U21:AA21"/>
    <mergeCell ref="A22:B22"/>
    <mergeCell ref="U22:AA22"/>
    <mergeCell ref="A23:B23"/>
    <mergeCell ref="U23:AA23"/>
    <mergeCell ref="A24:B24"/>
    <mergeCell ref="U24:AA24"/>
    <mergeCell ref="A25:B25"/>
    <mergeCell ref="U25:AA25"/>
    <mergeCell ref="A26:B26"/>
    <mergeCell ref="U26:AA26"/>
    <mergeCell ref="A27:B27"/>
    <mergeCell ref="U27:AA27"/>
    <mergeCell ref="A28:B28"/>
    <mergeCell ref="U28:AA28"/>
    <mergeCell ref="A29:B29"/>
    <mergeCell ref="U29:AA29"/>
    <mergeCell ref="A30:B30"/>
    <mergeCell ref="U30:AA30"/>
    <mergeCell ref="A31:B31"/>
    <mergeCell ref="U31:AA31"/>
    <mergeCell ref="A32:B32"/>
    <mergeCell ref="U32:AA32"/>
    <mergeCell ref="A33:B33"/>
    <mergeCell ref="U33:AA33"/>
    <mergeCell ref="A34:B34"/>
    <mergeCell ref="U34:AA34"/>
    <mergeCell ref="A35:B35"/>
    <mergeCell ref="U35:AA35"/>
    <mergeCell ref="A36:B36"/>
    <mergeCell ref="U36:AA36"/>
    <mergeCell ref="A37:B37"/>
    <mergeCell ref="U37:AA37"/>
    <mergeCell ref="A38:B38"/>
    <mergeCell ref="U38:AA38"/>
    <mergeCell ref="A39:B39"/>
    <mergeCell ref="U39:AA39"/>
    <mergeCell ref="A40:B40"/>
    <mergeCell ref="U40:AA40"/>
    <mergeCell ref="S46:AA46"/>
    <mergeCell ref="A41:AA41"/>
    <mergeCell ref="A42:B42"/>
    <mergeCell ref="U42:AA42"/>
    <mergeCell ref="A43:P43"/>
    <mergeCell ref="S44:AA44"/>
    <mergeCell ref="A45:P45"/>
  </mergeCells>
  <hyperlinks>
    <hyperlink ref="AB1" location="Indice!B3" display="Indice" xr:uid="{51A4AD0B-250F-47E2-8F01-69D2EDBC34EF}"/>
  </hyperlinks>
  <pageMargins left="0" right="0" top="0" bottom="0" header="0" footer="0"/>
  <pageSetup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4DCC5-518F-4745-938D-87BE2C4AC852}">
  <sheetPr>
    <outlinePr summaryBelow="0"/>
  </sheetPr>
  <dimension ref="A1:W72"/>
  <sheetViews>
    <sheetView workbookViewId="0">
      <selection activeCell="W13" sqref="W13"/>
    </sheetView>
  </sheetViews>
  <sheetFormatPr baseColWidth="10" defaultColWidth="9.140625" defaultRowHeight="15"/>
  <cols>
    <col min="1" max="1" width="7" customWidth="1"/>
    <col min="2" max="2" width="1.140625" customWidth="1"/>
    <col min="3" max="3" width="0.28515625" customWidth="1"/>
    <col min="4" max="4" width="8.42578125" customWidth="1"/>
    <col min="5" max="5" width="0.7109375" customWidth="1"/>
    <col min="6" max="6" width="20" customWidth="1"/>
    <col min="7" max="7" width="0.7109375" customWidth="1"/>
    <col min="8" max="8" width="13" customWidth="1"/>
    <col min="9" max="9" width="0.7109375" customWidth="1"/>
    <col min="10" max="10" width="10.5703125" customWidth="1"/>
    <col min="11" max="11" width="0.7109375" customWidth="1"/>
    <col min="12" max="12" width="10.7109375" customWidth="1"/>
    <col min="13" max="13" width="0.85546875" customWidth="1"/>
    <col min="14" max="14" width="10.7109375" customWidth="1"/>
    <col min="15" max="15" width="0.7109375" customWidth="1"/>
    <col min="16" max="16" width="3.42578125" customWidth="1"/>
    <col min="17" max="17" width="1.28515625" customWidth="1"/>
    <col min="18" max="18" width="1.42578125" customWidth="1"/>
    <col min="19" max="19" width="0.140625" customWidth="1"/>
    <col min="20" max="20" width="1.85546875" customWidth="1"/>
    <col min="21" max="21" width="2.140625" customWidth="1"/>
    <col min="22" max="22" width="0.140625" customWidth="1"/>
  </cols>
  <sheetData>
    <row r="1" spans="1:23">
      <c r="A1" s="1"/>
      <c r="B1" s="1"/>
      <c r="C1" s="1"/>
      <c r="D1" s="1"/>
      <c r="E1" s="1"/>
      <c r="F1" s="1"/>
      <c r="G1" s="1"/>
      <c r="H1" s="1"/>
      <c r="I1" s="1"/>
      <c r="J1" s="1"/>
      <c r="K1" s="1"/>
      <c r="L1" s="1"/>
      <c r="M1" s="1"/>
      <c r="N1" s="1"/>
      <c r="O1" s="1"/>
      <c r="P1" s="1"/>
      <c r="Q1" s="1"/>
      <c r="R1" s="1132" t="s">
        <v>0</v>
      </c>
      <c r="S1" s="1133"/>
      <c r="T1" s="1133"/>
      <c r="U1" s="1133"/>
      <c r="V1" s="1"/>
      <c r="W1" s="1032" t="s">
        <v>3055</v>
      </c>
    </row>
    <row r="2" spans="1:23" ht="18.95" customHeight="1">
      <c r="A2" s="1"/>
      <c r="B2" s="1134" t="s">
        <v>577</v>
      </c>
      <c r="C2" s="1135"/>
      <c r="D2" s="1135"/>
      <c r="E2" s="1135"/>
      <c r="F2" s="1135"/>
      <c r="G2" s="1135"/>
      <c r="H2" s="1135"/>
      <c r="I2" s="1135"/>
      <c r="J2" s="1135"/>
      <c r="K2" s="1135"/>
      <c r="L2" s="1135"/>
      <c r="M2" s="1135"/>
      <c r="N2" s="1135"/>
      <c r="O2" s="1135"/>
      <c r="P2" s="1135"/>
      <c r="Q2" s="1"/>
      <c r="R2" s="21"/>
      <c r="S2" s="21"/>
      <c r="T2" s="21"/>
      <c r="U2" s="21"/>
      <c r="V2" s="1"/>
    </row>
    <row r="3" spans="1:23" ht="9.9499999999999993" customHeight="1">
      <c r="A3" s="1"/>
      <c r="B3" s="22"/>
      <c r="C3" s="22"/>
      <c r="D3" s="22"/>
      <c r="E3" s="22"/>
      <c r="F3" s="22"/>
      <c r="G3" s="22"/>
      <c r="H3" s="22"/>
      <c r="I3" s="22"/>
      <c r="J3" s="22"/>
      <c r="K3" s="22"/>
      <c r="L3" s="22"/>
      <c r="M3" s="22"/>
      <c r="N3" s="22"/>
      <c r="O3" s="22"/>
      <c r="P3" s="22"/>
      <c r="Q3" s="1132">
        <v>1</v>
      </c>
      <c r="R3" s="1133"/>
      <c r="S3" s="1"/>
      <c r="T3" s="98" t="s">
        <v>2</v>
      </c>
      <c r="U3" s="98">
        <v>1</v>
      </c>
      <c r="V3" s="1"/>
    </row>
    <row r="4" spans="1:23" ht="14.1" customHeight="1">
      <c r="A4" s="1136" t="s">
        <v>576</v>
      </c>
      <c r="B4" s="1137"/>
      <c r="C4" s="1137"/>
      <c r="D4" s="1137"/>
      <c r="E4" s="1137"/>
      <c r="F4" s="1137"/>
      <c r="G4" s="1137"/>
      <c r="H4" s="1137"/>
      <c r="I4" s="1137"/>
      <c r="J4" s="1137"/>
      <c r="K4" s="1137"/>
      <c r="L4" s="1137"/>
      <c r="M4" s="1137"/>
      <c r="N4" s="1137"/>
      <c r="O4" s="1137"/>
      <c r="P4" s="1137"/>
      <c r="Q4" s="1137"/>
      <c r="R4" s="1137"/>
      <c r="S4" s="1137"/>
      <c r="T4" s="1137"/>
      <c r="U4" s="1137"/>
      <c r="V4" s="1137"/>
    </row>
    <row r="5" spans="1:23" ht="12" customHeight="1">
      <c r="A5" s="1099" t="s">
        <v>579</v>
      </c>
      <c r="B5" s="1100"/>
      <c r="C5" s="1100"/>
      <c r="D5" s="1100"/>
      <c r="E5" s="1100"/>
      <c r="F5" s="1100"/>
      <c r="G5" s="1100"/>
      <c r="H5" s="1100"/>
      <c r="I5" s="1100"/>
      <c r="J5" s="1100"/>
      <c r="K5" s="1100"/>
      <c r="L5" s="1100"/>
      <c r="M5" s="1100"/>
      <c r="N5" s="1100"/>
      <c r="O5" s="1100"/>
      <c r="P5" s="1100"/>
      <c r="Q5" s="1100"/>
      <c r="R5" s="1100"/>
      <c r="S5" s="1100"/>
      <c r="T5" s="1100"/>
      <c r="U5" s="1100"/>
      <c r="V5" s="1100"/>
    </row>
    <row r="6" spans="1:23" s="1041" customFormat="1" ht="23.1" customHeight="1">
      <c r="A6" s="1318" t="s">
        <v>459</v>
      </c>
      <c r="B6" s="1319"/>
      <c r="C6" s="1044"/>
      <c r="D6" s="219" t="s">
        <v>460</v>
      </c>
      <c r="E6" s="1044"/>
      <c r="F6" s="219" t="s">
        <v>221</v>
      </c>
      <c r="G6" s="1044"/>
      <c r="H6" s="219" t="s">
        <v>1065</v>
      </c>
      <c r="I6" s="1044"/>
      <c r="J6" s="219" t="s">
        <v>582</v>
      </c>
      <c r="K6" s="1044"/>
      <c r="L6" s="219" t="s">
        <v>583</v>
      </c>
      <c r="M6" s="1044"/>
      <c r="N6" s="219" t="s">
        <v>584</v>
      </c>
      <c r="O6" s="1044"/>
      <c r="P6" s="1318" t="s">
        <v>585</v>
      </c>
      <c r="Q6" s="1319"/>
      <c r="R6" s="1319"/>
      <c r="S6" s="1319"/>
      <c r="T6" s="1319"/>
      <c r="U6" s="1319"/>
      <c r="V6" s="1319"/>
    </row>
    <row r="7" spans="1:23" ht="11.1" customHeight="1">
      <c r="A7" s="1182" t="s">
        <v>233</v>
      </c>
      <c r="B7" s="1183"/>
      <c r="C7" s="1183"/>
      <c r="D7" s="1183"/>
      <c r="E7" s="1183"/>
      <c r="F7" s="1183"/>
      <c r="G7" s="1183"/>
      <c r="H7" s="1183"/>
      <c r="I7" s="1183"/>
      <c r="J7" s="1183"/>
      <c r="K7" s="1183"/>
      <c r="L7" s="1183"/>
      <c r="M7" s="1183"/>
      <c r="N7" s="1183"/>
      <c r="O7" s="1183"/>
      <c r="P7" s="1183"/>
      <c r="Q7" s="1183"/>
      <c r="R7" s="1183"/>
      <c r="S7" s="1183"/>
      <c r="T7" s="1183"/>
      <c r="U7" s="1183"/>
      <c r="V7" s="1183"/>
    </row>
    <row r="8" spans="1:23" ht="11.1" customHeight="1">
      <c r="A8" s="1184" t="s">
        <v>701</v>
      </c>
      <c r="B8" s="1185"/>
      <c r="C8" s="1185"/>
      <c r="D8" s="1185"/>
      <c r="E8" s="1185"/>
      <c r="F8" s="1185"/>
      <c r="G8" s="1185"/>
      <c r="H8" s="1185"/>
      <c r="I8" s="1185"/>
      <c r="J8" s="1185"/>
      <c r="K8" s="1185"/>
      <c r="L8" s="1185"/>
      <c r="M8" s="1185"/>
      <c r="N8" s="1185"/>
      <c r="O8" s="1185"/>
      <c r="P8" s="1185"/>
      <c r="Q8" s="1185"/>
      <c r="R8" s="1185"/>
      <c r="S8" s="1185"/>
      <c r="T8" s="1185"/>
      <c r="U8" s="1185"/>
      <c r="V8" s="1185"/>
    </row>
    <row r="9" spans="1:23" ht="12" customHeight="1">
      <c r="A9" s="1"/>
      <c r="B9" s="1"/>
      <c r="C9" s="1"/>
      <c r="D9" s="1324" t="s">
        <v>1135</v>
      </c>
      <c r="E9" s="1325"/>
      <c r="F9" s="1325"/>
      <c r="G9" s="1325"/>
      <c r="H9" s="1325"/>
      <c r="I9" s="1325"/>
      <c r="J9" s="1325"/>
      <c r="K9" s="1325"/>
      <c r="L9" s="1325"/>
      <c r="M9" s="1325"/>
      <c r="N9" s="1325"/>
      <c r="O9" s="1325"/>
      <c r="P9" s="1325"/>
      <c r="Q9" s="1325"/>
      <c r="R9" s="1325"/>
      <c r="S9" s="1325"/>
      <c r="T9" s="1325"/>
      <c r="U9" s="1325"/>
      <c r="V9" s="1325"/>
    </row>
    <row r="10" spans="1:23" ht="18" customHeight="1">
      <c r="A10" s="1"/>
      <c r="B10" s="1"/>
      <c r="C10" s="1"/>
      <c r="D10" s="1"/>
      <c r="E10" s="1"/>
      <c r="F10" s="131" t="s">
        <v>1136</v>
      </c>
      <c r="G10" s="1"/>
      <c r="H10" s="131" t="s">
        <v>509</v>
      </c>
      <c r="I10" s="1"/>
      <c r="J10" s="132">
        <v>43514</v>
      </c>
      <c r="K10" s="1"/>
      <c r="L10" s="132">
        <v>43465</v>
      </c>
      <c r="M10" s="1"/>
      <c r="N10" s="131" t="s">
        <v>482</v>
      </c>
      <c r="O10" s="1"/>
      <c r="P10" s="1316" t="s">
        <v>591</v>
      </c>
      <c r="Q10" s="1317"/>
      <c r="R10" s="1317"/>
      <c r="S10" s="1317"/>
      <c r="T10" s="1317"/>
      <c r="U10" s="1317"/>
      <c r="V10" s="1317"/>
    </row>
    <row r="11" spans="1:23" ht="12" customHeight="1">
      <c r="A11" s="1"/>
      <c r="B11" s="1"/>
      <c r="C11" s="1"/>
      <c r="D11" s="1324" t="s">
        <v>1137</v>
      </c>
      <c r="E11" s="1325"/>
      <c r="F11" s="1325"/>
      <c r="G11" s="1325"/>
      <c r="H11" s="1325"/>
      <c r="I11" s="1325"/>
      <c r="J11" s="1325"/>
      <c r="K11" s="1325"/>
      <c r="L11" s="1325"/>
      <c r="M11" s="1325"/>
      <c r="N11" s="1325"/>
      <c r="O11" s="1325"/>
      <c r="P11" s="1325"/>
      <c r="Q11" s="1325"/>
      <c r="R11" s="1325"/>
      <c r="S11" s="1325"/>
      <c r="T11" s="1325"/>
      <c r="U11" s="1325"/>
      <c r="V11" s="1325"/>
    </row>
    <row r="12" spans="1:23" ht="18" customHeight="1">
      <c r="A12" s="1"/>
      <c r="B12" s="1"/>
      <c r="C12" s="1"/>
      <c r="D12" s="1"/>
      <c r="E12" s="1"/>
      <c r="F12" s="131" t="s">
        <v>1138</v>
      </c>
      <c r="G12" s="1"/>
      <c r="H12" s="131" t="s">
        <v>599</v>
      </c>
      <c r="I12" s="1"/>
      <c r="J12" s="132">
        <v>43514</v>
      </c>
      <c r="K12" s="1"/>
      <c r="L12" s="132">
        <v>43465</v>
      </c>
      <c r="M12" s="1"/>
      <c r="N12" s="131" t="s">
        <v>482</v>
      </c>
      <c r="O12" s="1"/>
      <c r="P12" s="1316" t="s">
        <v>591</v>
      </c>
      <c r="Q12" s="1317"/>
      <c r="R12" s="1317"/>
      <c r="S12" s="1317"/>
      <c r="T12" s="1317"/>
      <c r="U12" s="1317"/>
      <c r="V12" s="1317"/>
    </row>
    <row r="13" spans="1:23" ht="18" customHeight="1">
      <c r="A13" s="1"/>
      <c r="B13" s="1"/>
      <c r="C13" s="1"/>
      <c r="D13" s="1"/>
      <c r="E13" s="1"/>
      <c r="F13" s="131" t="s">
        <v>1139</v>
      </c>
      <c r="G13" s="1"/>
      <c r="H13" s="131" t="s">
        <v>509</v>
      </c>
      <c r="I13" s="1"/>
      <c r="J13" s="132">
        <v>43514</v>
      </c>
      <c r="K13" s="1"/>
      <c r="L13" s="132">
        <v>43465</v>
      </c>
      <c r="M13" s="1"/>
      <c r="N13" s="131" t="s">
        <v>482</v>
      </c>
      <c r="O13" s="1"/>
      <c r="P13" s="1316" t="s">
        <v>591</v>
      </c>
      <c r="Q13" s="1317"/>
      <c r="R13" s="1317"/>
      <c r="S13" s="1317"/>
      <c r="T13" s="1317"/>
      <c r="U13" s="1317"/>
      <c r="V13" s="1317"/>
    </row>
    <row r="14" spans="1:23" ht="12" customHeight="1">
      <c r="A14" s="1"/>
      <c r="B14" s="1"/>
      <c r="C14" s="1"/>
      <c r="D14" s="1324" t="s">
        <v>1140</v>
      </c>
      <c r="E14" s="1325"/>
      <c r="F14" s="1325"/>
      <c r="G14" s="1325"/>
      <c r="H14" s="1325"/>
      <c r="I14" s="1325"/>
      <c r="J14" s="1325"/>
      <c r="K14" s="1325"/>
      <c r="L14" s="1325"/>
      <c r="M14" s="1325"/>
      <c r="N14" s="1325"/>
      <c r="O14" s="1325"/>
      <c r="P14" s="1325"/>
      <c r="Q14" s="1325"/>
      <c r="R14" s="1325"/>
      <c r="S14" s="1325"/>
      <c r="T14" s="1325"/>
      <c r="U14" s="1325"/>
      <c r="V14" s="1325"/>
    </row>
    <row r="15" spans="1:23" ht="18" customHeight="1">
      <c r="A15" s="1"/>
      <c r="B15" s="1"/>
      <c r="C15" s="1"/>
      <c r="D15" s="1"/>
      <c r="E15" s="1"/>
      <c r="F15" s="131" t="s">
        <v>1141</v>
      </c>
      <c r="G15" s="1"/>
      <c r="H15" s="131" t="s">
        <v>509</v>
      </c>
      <c r="I15" s="1"/>
      <c r="J15" s="132">
        <v>43511</v>
      </c>
      <c r="K15" s="1"/>
      <c r="L15" s="132">
        <v>43465</v>
      </c>
      <c r="M15" s="1"/>
      <c r="N15" s="131" t="s">
        <v>482</v>
      </c>
      <c r="O15" s="1"/>
      <c r="P15" s="1316" t="s">
        <v>591</v>
      </c>
      <c r="Q15" s="1317"/>
      <c r="R15" s="1317"/>
      <c r="S15" s="1317"/>
      <c r="T15" s="1317"/>
      <c r="U15" s="1317"/>
      <c r="V15" s="1317"/>
    </row>
    <row r="16" spans="1:23" ht="12" customHeight="1">
      <c r="A16" s="1"/>
      <c r="B16" s="1"/>
      <c r="C16" s="1"/>
      <c r="D16" s="1324" t="s">
        <v>1142</v>
      </c>
      <c r="E16" s="1325"/>
      <c r="F16" s="1325"/>
      <c r="G16" s="1325"/>
      <c r="H16" s="1325"/>
      <c r="I16" s="1325"/>
      <c r="J16" s="1325"/>
      <c r="K16" s="1325"/>
      <c r="L16" s="1325"/>
      <c r="M16" s="1325"/>
      <c r="N16" s="1325"/>
      <c r="O16" s="1325"/>
      <c r="P16" s="1325"/>
      <c r="Q16" s="1325"/>
      <c r="R16" s="1325"/>
      <c r="S16" s="1325"/>
      <c r="T16" s="1325"/>
      <c r="U16" s="1325"/>
      <c r="V16" s="1325"/>
    </row>
    <row r="17" spans="1:22" ht="18" customHeight="1">
      <c r="A17" s="1"/>
      <c r="B17" s="1"/>
      <c r="C17" s="1"/>
      <c r="D17" s="1"/>
      <c r="E17" s="1"/>
      <c r="F17" s="131" t="s">
        <v>1143</v>
      </c>
      <c r="G17" s="1"/>
      <c r="H17" s="131" t="s">
        <v>599</v>
      </c>
      <c r="I17" s="1"/>
      <c r="J17" s="132">
        <v>43511</v>
      </c>
      <c r="K17" s="1"/>
      <c r="L17" s="132">
        <v>43465</v>
      </c>
      <c r="M17" s="1"/>
      <c r="N17" s="131" t="s">
        <v>482</v>
      </c>
      <c r="O17" s="1"/>
      <c r="P17" s="1316" t="s">
        <v>591</v>
      </c>
      <c r="Q17" s="1317"/>
      <c r="R17" s="1317"/>
      <c r="S17" s="1317"/>
      <c r="T17" s="1317"/>
      <c r="U17" s="1317"/>
      <c r="V17" s="1317"/>
    </row>
    <row r="18" spans="1:22" ht="12" customHeight="1">
      <c r="A18" s="1"/>
      <c r="B18" s="1"/>
      <c r="C18" s="1"/>
      <c r="D18" s="1324" t="s">
        <v>1144</v>
      </c>
      <c r="E18" s="1325"/>
      <c r="F18" s="1325"/>
      <c r="G18" s="1325"/>
      <c r="H18" s="1325"/>
      <c r="I18" s="1325"/>
      <c r="J18" s="1325"/>
      <c r="K18" s="1325"/>
      <c r="L18" s="1325"/>
      <c r="M18" s="1325"/>
      <c r="N18" s="1325"/>
      <c r="O18" s="1325"/>
      <c r="P18" s="1325"/>
      <c r="Q18" s="1325"/>
      <c r="R18" s="1325"/>
      <c r="S18" s="1325"/>
      <c r="T18" s="1325"/>
      <c r="U18" s="1325"/>
      <c r="V18" s="1325"/>
    </row>
    <row r="19" spans="1:22" ht="18" customHeight="1">
      <c r="A19" s="1"/>
      <c r="B19" s="1"/>
      <c r="C19" s="1"/>
      <c r="D19" s="1"/>
      <c r="E19" s="1"/>
      <c r="F19" s="131" t="s">
        <v>1145</v>
      </c>
      <c r="G19" s="1"/>
      <c r="H19" s="131" t="s">
        <v>509</v>
      </c>
      <c r="I19" s="1"/>
      <c r="J19" s="132">
        <v>43514</v>
      </c>
      <c r="K19" s="1"/>
      <c r="L19" s="132">
        <v>43465</v>
      </c>
      <c r="M19" s="1"/>
      <c r="N19" s="131" t="s">
        <v>482</v>
      </c>
      <c r="O19" s="1"/>
      <c r="P19" s="1316" t="s">
        <v>591</v>
      </c>
      <c r="Q19" s="1317"/>
      <c r="R19" s="1317"/>
      <c r="S19" s="1317"/>
      <c r="T19" s="1317"/>
      <c r="U19" s="1317"/>
      <c r="V19" s="1317"/>
    </row>
    <row r="20" spans="1:22" ht="12" customHeight="1">
      <c r="A20" s="1"/>
      <c r="B20" s="1"/>
      <c r="C20" s="1"/>
      <c r="D20" s="1324" t="s">
        <v>1146</v>
      </c>
      <c r="E20" s="1325"/>
      <c r="F20" s="1325"/>
      <c r="G20" s="1325"/>
      <c r="H20" s="1325"/>
      <c r="I20" s="1325"/>
      <c r="J20" s="1325"/>
      <c r="K20" s="1325"/>
      <c r="L20" s="1325"/>
      <c r="M20" s="1325"/>
      <c r="N20" s="1325"/>
      <c r="O20" s="1325"/>
      <c r="P20" s="1325"/>
      <c r="Q20" s="1325"/>
      <c r="R20" s="1325"/>
      <c r="S20" s="1325"/>
      <c r="T20" s="1325"/>
      <c r="U20" s="1325"/>
      <c r="V20" s="1325"/>
    </row>
    <row r="21" spans="1:22" ht="18" customHeight="1">
      <c r="A21" s="1"/>
      <c r="B21" s="1"/>
      <c r="C21" s="1"/>
      <c r="D21" s="1"/>
      <c r="E21" s="1"/>
      <c r="F21" s="131" t="s">
        <v>1147</v>
      </c>
      <c r="G21" s="1"/>
      <c r="H21" s="131" t="s">
        <v>676</v>
      </c>
      <c r="I21" s="1"/>
      <c r="J21" s="132">
        <v>43511</v>
      </c>
      <c r="K21" s="1"/>
      <c r="L21" s="132">
        <v>43465</v>
      </c>
      <c r="M21" s="1"/>
      <c r="N21" s="131" t="s">
        <v>482</v>
      </c>
      <c r="O21" s="1"/>
      <c r="P21" s="1316" t="s">
        <v>591</v>
      </c>
      <c r="Q21" s="1317"/>
      <c r="R21" s="1317"/>
      <c r="S21" s="1317"/>
      <c r="T21" s="1317"/>
      <c r="U21" s="1317"/>
      <c r="V21" s="1317"/>
    </row>
    <row r="22" spans="1:22" ht="12" customHeight="1">
      <c r="A22" s="1"/>
      <c r="B22" s="1"/>
      <c r="C22" s="1"/>
      <c r="D22" s="1324" t="s">
        <v>1148</v>
      </c>
      <c r="E22" s="1325"/>
      <c r="F22" s="1325"/>
      <c r="G22" s="1325"/>
      <c r="H22" s="1325"/>
      <c r="I22" s="1325"/>
      <c r="J22" s="1325"/>
      <c r="K22" s="1325"/>
      <c r="L22" s="1325"/>
      <c r="M22" s="1325"/>
      <c r="N22" s="1325"/>
      <c r="O22" s="1325"/>
      <c r="P22" s="1325"/>
      <c r="Q22" s="1325"/>
      <c r="R22" s="1325"/>
      <c r="S22" s="1325"/>
      <c r="T22" s="1325"/>
      <c r="U22" s="1325"/>
      <c r="V22" s="1325"/>
    </row>
    <row r="23" spans="1:22" ht="18" customHeight="1">
      <c r="A23" s="1"/>
      <c r="B23" s="1"/>
      <c r="C23" s="1"/>
      <c r="D23" s="1"/>
      <c r="E23" s="1"/>
      <c r="F23" s="131" t="s">
        <v>1149</v>
      </c>
      <c r="G23" s="1"/>
      <c r="H23" s="131" t="s">
        <v>509</v>
      </c>
      <c r="I23" s="1"/>
      <c r="J23" s="132">
        <v>43511</v>
      </c>
      <c r="K23" s="1"/>
      <c r="L23" s="132">
        <v>43465</v>
      </c>
      <c r="M23" s="1"/>
      <c r="N23" s="131" t="s">
        <v>482</v>
      </c>
      <c r="O23" s="1"/>
      <c r="P23" s="1316" t="s">
        <v>591</v>
      </c>
      <c r="Q23" s="1317"/>
      <c r="R23" s="1317"/>
      <c r="S23" s="1317"/>
      <c r="T23" s="1317"/>
      <c r="U23" s="1317"/>
      <c r="V23" s="1317"/>
    </row>
    <row r="24" spans="1:22" ht="12" customHeight="1">
      <c r="A24" s="1"/>
      <c r="B24" s="1"/>
      <c r="C24" s="1"/>
      <c r="D24" s="1324" t="s">
        <v>1150</v>
      </c>
      <c r="E24" s="1325"/>
      <c r="F24" s="1325"/>
      <c r="G24" s="1325"/>
      <c r="H24" s="1325"/>
      <c r="I24" s="1325"/>
      <c r="J24" s="1325"/>
      <c r="K24" s="1325"/>
      <c r="L24" s="1325"/>
      <c r="M24" s="1325"/>
      <c r="N24" s="1325"/>
      <c r="O24" s="1325"/>
      <c r="P24" s="1325"/>
      <c r="Q24" s="1325"/>
      <c r="R24" s="1325"/>
      <c r="S24" s="1325"/>
      <c r="T24" s="1325"/>
      <c r="U24" s="1325"/>
      <c r="V24" s="1325"/>
    </row>
    <row r="25" spans="1:22" ht="18" customHeight="1">
      <c r="A25" s="1"/>
      <c r="B25" s="1"/>
      <c r="C25" s="1"/>
      <c r="D25" s="1"/>
      <c r="E25" s="1"/>
      <c r="F25" s="131" t="s">
        <v>1151</v>
      </c>
      <c r="G25" s="1"/>
      <c r="H25" s="131" t="s">
        <v>522</v>
      </c>
      <c r="I25" s="1"/>
      <c r="J25" s="132">
        <v>43511</v>
      </c>
      <c r="K25" s="1"/>
      <c r="L25" s="132">
        <v>43465</v>
      </c>
      <c r="M25" s="1"/>
      <c r="N25" s="131" t="s">
        <v>482</v>
      </c>
      <c r="O25" s="1"/>
      <c r="P25" s="1316" t="s">
        <v>591</v>
      </c>
      <c r="Q25" s="1317"/>
      <c r="R25" s="1317"/>
      <c r="S25" s="1317"/>
      <c r="T25" s="1317"/>
      <c r="U25" s="1317"/>
      <c r="V25" s="1317"/>
    </row>
    <row r="26" spans="1:22" ht="18" customHeight="1">
      <c r="A26" s="1"/>
      <c r="B26" s="1"/>
      <c r="C26" s="1"/>
      <c r="D26" s="1"/>
      <c r="E26" s="1"/>
      <c r="F26" s="131" t="s">
        <v>1152</v>
      </c>
      <c r="G26" s="1"/>
      <c r="H26" s="131" t="s">
        <v>676</v>
      </c>
      <c r="I26" s="1"/>
      <c r="J26" s="132">
        <v>43511</v>
      </c>
      <c r="K26" s="1"/>
      <c r="L26" s="132">
        <v>43465</v>
      </c>
      <c r="M26" s="1"/>
      <c r="N26" s="131" t="s">
        <v>482</v>
      </c>
      <c r="O26" s="1"/>
      <c r="P26" s="1316" t="s">
        <v>591</v>
      </c>
      <c r="Q26" s="1317"/>
      <c r="R26" s="1317"/>
      <c r="S26" s="1317"/>
      <c r="T26" s="1317"/>
      <c r="U26" s="1317"/>
      <c r="V26" s="1317"/>
    </row>
    <row r="27" spans="1:22" ht="12" customHeight="1">
      <c r="A27" s="1"/>
      <c r="B27" s="1"/>
      <c r="C27" s="1"/>
      <c r="D27" s="1324" t="s">
        <v>1153</v>
      </c>
      <c r="E27" s="1325"/>
      <c r="F27" s="1325"/>
      <c r="G27" s="1325"/>
      <c r="H27" s="1325"/>
      <c r="I27" s="1325"/>
      <c r="J27" s="1325"/>
      <c r="K27" s="1325"/>
      <c r="L27" s="1325"/>
      <c r="M27" s="1325"/>
      <c r="N27" s="1325"/>
      <c r="O27" s="1325"/>
      <c r="P27" s="1325"/>
      <c r="Q27" s="1325"/>
      <c r="R27" s="1325"/>
      <c r="S27" s="1325"/>
      <c r="T27" s="1325"/>
      <c r="U27" s="1325"/>
      <c r="V27" s="1325"/>
    </row>
    <row r="28" spans="1:22" ht="18" customHeight="1">
      <c r="A28" s="1"/>
      <c r="B28" s="1"/>
      <c r="C28" s="1"/>
      <c r="D28" s="1"/>
      <c r="E28" s="1"/>
      <c r="F28" s="131" t="s">
        <v>1154</v>
      </c>
      <c r="G28" s="1"/>
      <c r="H28" s="131" t="s">
        <v>729</v>
      </c>
      <c r="I28" s="1"/>
      <c r="J28" s="132">
        <v>43514</v>
      </c>
      <c r="K28" s="1"/>
      <c r="L28" s="132">
        <v>43465</v>
      </c>
      <c r="M28" s="1"/>
      <c r="N28" s="131" t="s">
        <v>482</v>
      </c>
      <c r="O28" s="1"/>
      <c r="P28" s="1316" t="s">
        <v>591</v>
      </c>
      <c r="Q28" s="1317"/>
      <c r="R28" s="1317"/>
      <c r="S28" s="1317"/>
      <c r="T28" s="1317"/>
      <c r="U28" s="1317"/>
      <c r="V28" s="1317"/>
    </row>
    <row r="29" spans="1:22" ht="12" customHeight="1">
      <c r="A29" s="1"/>
      <c r="B29" s="1"/>
      <c r="C29" s="1"/>
      <c r="D29" s="1324" t="s">
        <v>1155</v>
      </c>
      <c r="E29" s="1325"/>
      <c r="F29" s="1325"/>
      <c r="G29" s="1325"/>
      <c r="H29" s="1325"/>
      <c r="I29" s="1325"/>
      <c r="J29" s="1325"/>
      <c r="K29" s="1325"/>
      <c r="L29" s="1325"/>
      <c r="M29" s="1325"/>
      <c r="N29" s="1325"/>
      <c r="O29" s="1325"/>
      <c r="P29" s="1325"/>
      <c r="Q29" s="1325"/>
      <c r="R29" s="1325"/>
      <c r="S29" s="1325"/>
      <c r="T29" s="1325"/>
      <c r="U29" s="1325"/>
      <c r="V29" s="1325"/>
    </row>
    <row r="30" spans="1:22" ht="18" customHeight="1">
      <c r="A30" s="1"/>
      <c r="B30" s="1"/>
      <c r="C30" s="1"/>
      <c r="D30" s="1"/>
      <c r="E30" s="1"/>
      <c r="F30" s="131" t="s">
        <v>1156</v>
      </c>
      <c r="G30" s="1"/>
      <c r="H30" s="131" t="s">
        <v>522</v>
      </c>
      <c r="I30" s="1"/>
      <c r="J30" s="132">
        <v>43514</v>
      </c>
      <c r="K30" s="1"/>
      <c r="L30" s="132">
        <v>43465</v>
      </c>
      <c r="M30" s="1"/>
      <c r="N30" s="131" t="s">
        <v>482</v>
      </c>
      <c r="O30" s="1"/>
      <c r="P30" s="1316" t="s">
        <v>591</v>
      </c>
      <c r="Q30" s="1317"/>
      <c r="R30" s="1317"/>
      <c r="S30" s="1317"/>
      <c r="T30" s="1317"/>
      <c r="U30" s="1317"/>
      <c r="V30" s="1317"/>
    </row>
    <row r="31" spans="1:22" ht="18" customHeight="1">
      <c r="A31" s="1"/>
      <c r="B31" s="1"/>
      <c r="C31" s="1"/>
      <c r="D31" s="1"/>
      <c r="E31" s="1"/>
      <c r="F31" s="131" t="s">
        <v>1157</v>
      </c>
      <c r="G31" s="1"/>
      <c r="H31" s="131" t="s">
        <v>676</v>
      </c>
      <c r="I31" s="1"/>
      <c r="J31" s="132">
        <v>43514</v>
      </c>
      <c r="K31" s="1"/>
      <c r="L31" s="132">
        <v>43465</v>
      </c>
      <c r="M31" s="1"/>
      <c r="N31" s="131" t="s">
        <v>482</v>
      </c>
      <c r="O31" s="1"/>
      <c r="P31" s="1316" t="s">
        <v>591</v>
      </c>
      <c r="Q31" s="1317"/>
      <c r="R31" s="1317"/>
      <c r="S31" s="1317"/>
      <c r="T31" s="1317"/>
      <c r="U31" s="1317"/>
      <c r="V31" s="1317"/>
    </row>
    <row r="32" spans="1:22" ht="12" customHeight="1">
      <c r="A32" s="1"/>
      <c r="B32" s="1"/>
      <c r="C32" s="1"/>
      <c r="D32" s="1324" t="s">
        <v>1158</v>
      </c>
      <c r="E32" s="1325"/>
      <c r="F32" s="1325"/>
      <c r="G32" s="1325"/>
      <c r="H32" s="1325"/>
      <c r="I32" s="1325"/>
      <c r="J32" s="1325"/>
      <c r="K32" s="1325"/>
      <c r="L32" s="1325"/>
      <c r="M32" s="1325"/>
      <c r="N32" s="1325"/>
      <c r="O32" s="1325"/>
      <c r="P32" s="1325"/>
      <c r="Q32" s="1325"/>
      <c r="R32" s="1325"/>
      <c r="S32" s="1325"/>
      <c r="T32" s="1325"/>
      <c r="U32" s="1325"/>
      <c r="V32" s="1325"/>
    </row>
    <row r="33" spans="1:22" ht="18" customHeight="1">
      <c r="A33" s="1"/>
      <c r="B33" s="1"/>
      <c r="C33" s="1"/>
      <c r="D33" s="1"/>
      <c r="E33" s="1"/>
      <c r="F33" s="131" t="s">
        <v>1159</v>
      </c>
      <c r="G33" s="1"/>
      <c r="H33" s="131" t="s">
        <v>599</v>
      </c>
      <c r="I33" s="1"/>
      <c r="J33" s="132">
        <v>43465</v>
      </c>
      <c r="K33" s="1"/>
      <c r="L33" s="132">
        <v>43373</v>
      </c>
      <c r="M33" s="1"/>
      <c r="N33" s="131" t="s">
        <v>510</v>
      </c>
      <c r="O33" s="1"/>
      <c r="P33" s="1316" t="s">
        <v>591</v>
      </c>
      <c r="Q33" s="1317"/>
      <c r="R33" s="1317"/>
      <c r="S33" s="1317"/>
      <c r="T33" s="1317"/>
      <c r="U33" s="1317"/>
      <c r="V33" s="1317"/>
    </row>
    <row r="34" spans="1:22" ht="18" customHeight="1">
      <c r="A34" s="1"/>
      <c r="B34" s="1"/>
      <c r="C34" s="1"/>
      <c r="D34" s="1"/>
      <c r="E34" s="1"/>
      <c r="F34" s="131" t="s">
        <v>1159</v>
      </c>
      <c r="G34" s="1"/>
      <c r="H34" s="131" t="s">
        <v>509</v>
      </c>
      <c r="I34" s="1"/>
      <c r="J34" s="132">
        <v>43511</v>
      </c>
      <c r="K34" s="1"/>
      <c r="L34" s="132">
        <v>43465</v>
      </c>
      <c r="M34" s="1"/>
      <c r="N34" s="131" t="s">
        <v>482</v>
      </c>
      <c r="O34" s="1"/>
      <c r="P34" s="1316" t="s">
        <v>591</v>
      </c>
      <c r="Q34" s="1317"/>
      <c r="R34" s="1317"/>
      <c r="S34" s="1317"/>
      <c r="T34" s="1317"/>
      <c r="U34" s="1317"/>
      <c r="V34" s="1317"/>
    </row>
    <row r="35" spans="1:22" ht="12" customHeight="1">
      <c r="A35" s="1"/>
      <c r="B35" s="1"/>
      <c r="C35" s="1"/>
      <c r="D35" s="1324" t="s">
        <v>1160</v>
      </c>
      <c r="E35" s="1325"/>
      <c r="F35" s="1325"/>
      <c r="G35" s="1325"/>
      <c r="H35" s="1325"/>
      <c r="I35" s="1325"/>
      <c r="J35" s="1325"/>
      <c r="K35" s="1325"/>
      <c r="L35" s="1325"/>
      <c r="M35" s="1325"/>
      <c r="N35" s="1325"/>
      <c r="O35" s="1325"/>
      <c r="P35" s="1325"/>
      <c r="Q35" s="1325"/>
      <c r="R35" s="1325"/>
      <c r="S35" s="1325"/>
      <c r="T35" s="1325"/>
      <c r="U35" s="1325"/>
      <c r="V35" s="1325"/>
    </row>
    <row r="36" spans="1:22" ht="18" customHeight="1">
      <c r="A36" s="1"/>
      <c r="B36" s="1"/>
      <c r="C36" s="1"/>
      <c r="D36" s="1"/>
      <c r="E36" s="1"/>
      <c r="F36" s="131" t="s">
        <v>1161</v>
      </c>
      <c r="G36" s="1"/>
      <c r="H36" s="131" t="s">
        <v>599</v>
      </c>
      <c r="I36" s="1"/>
      <c r="J36" s="132">
        <v>43511</v>
      </c>
      <c r="K36" s="1"/>
      <c r="L36" s="132">
        <v>43465</v>
      </c>
      <c r="M36" s="1"/>
      <c r="N36" s="131" t="s">
        <v>482</v>
      </c>
      <c r="O36" s="1"/>
      <c r="P36" s="1316" t="s">
        <v>591</v>
      </c>
      <c r="Q36" s="1317"/>
      <c r="R36" s="1317"/>
      <c r="S36" s="1317"/>
      <c r="T36" s="1317"/>
      <c r="U36" s="1317"/>
      <c r="V36" s="1317"/>
    </row>
    <row r="37" spans="1:22" ht="12" customHeight="1">
      <c r="A37" s="1"/>
      <c r="B37" s="1"/>
      <c r="C37" s="1"/>
      <c r="D37" s="1324" t="s">
        <v>1162</v>
      </c>
      <c r="E37" s="1325"/>
      <c r="F37" s="1325"/>
      <c r="G37" s="1325"/>
      <c r="H37" s="1325"/>
      <c r="I37" s="1325"/>
      <c r="J37" s="1325"/>
      <c r="K37" s="1325"/>
      <c r="L37" s="1325"/>
      <c r="M37" s="1325"/>
      <c r="N37" s="1325"/>
      <c r="O37" s="1325"/>
      <c r="P37" s="1325"/>
      <c r="Q37" s="1325"/>
      <c r="R37" s="1325"/>
      <c r="S37" s="1325"/>
      <c r="T37" s="1325"/>
      <c r="U37" s="1325"/>
      <c r="V37" s="1325"/>
    </row>
    <row r="38" spans="1:22" ht="18" customHeight="1">
      <c r="A38" s="1"/>
      <c r="B38" s="1"/>
      <c r="C38" s="1"/>
      <c r="D38" s="1"/>
      <c r="E38" s="1"/>
      <c r="F38" s="131" t="s">
        <v>1163</v>
      </c>
      <c r="G38" s="1"/>
      <c r="H38" s="131" t="s">
        <v>509</v>
      </c>
      <c r="I38" s="1"/>
      <c r="J38" s="132">
        <v>43514</v>
      </c>
      <c r="K38" s="1"/>
      <c r="L38" s="132">
        <v>43465</v>
      </c>
      <c r="M38" s="1"/>
      <c r="N38" s="131" t="s">
        <v>482</v>
      </c>
      <c r="O38" s="1"/>
      <c r="P38" s="1316" t="s">
        <v>591</v>
      </c>
      <c r="Q38" s="1317"/>
      <c r="R38" s="1317"/>
      <c r="S38" s="1317"/>
      <c r="T38" s="1317"/>
      <c r="U38" s="1317"/>
      <c r="V38" s="1317"/>
    </row>
    <row r="39" spans="1:22" ht="12" customHeight="1">
      <c r="A39" s="1"/>
      <c r="B39" s="1"/>
      <c r="C39" s="1"/>
      <c r="D39" s="1324" t="s">
        <v>1164</v>
      </c>
      <c r="E39" s="1325"/>
      <c r="F39" s="1325"/>
      <c r="G39" s="1325"/>
      <c r="H39" s="1325"/>
      <c r="I39" s="1325"/>
      <c r="J39" s="1325"/>
      <c r="K39" s="1325"/>
      <c r="L39" s="1325"/>
      <c r="M39" s="1325"/>
      <c r="N39" s="1325"/>
      <c r="O39" s="1325"/>
      <c r="P39" s="1325"/>
      <c r="Q39" s="1325"/>
      <c r="R39" s="1325"/>
      <c r="S39" s="1325"/>
      <c r="T39" s="1325"/>
      <c r="U39" s="1325"/>
      <c r="V39" s="1325"/>
    </row>
    <row r="40" spans="1:22" ht="18" customHeight="1">
      <c r="A40" s="1"/>
      <c r="B40" s="1"/>
      <c r="C40" s="1"/>
      <c r="D40" s="1"/>
      <c r="E40" s="1"/>
      <c r="F40" s="131" t="s">
        <v>1165</v>
      </c>
      <c r="G40" s="1"/>
      <c r="H40" s="131" t="s">
        <v>599</v>
      </c>
      <c r="I40" s="1"/>
      <c r="J40" s="132">
        <v>43514</v>
      </c>
      <c r="K40" s="1"/>
      <c r="L40" s="132">
        <v>43465</v>
      </c>
      <c r="M40" s="1"/>
      <c r="N40" s="131" t="s">
        <v>482</v>
      </c>
      <c r="O40" s="1"/>
      <c r="P40" s="1316" t="s">
        <v>591</v>
      </c>
      <c r="Q40" s="1317"/>
      <c r="R40" s="1317"/>
      <c r="S40" s="1317"/>
      <c r="T40" s="1317"/>
      <c r="U40" s="1317"/>
      <c r="V40" s="1317"/>
    </row>
    <row r="41" spans="1:22" ht="12" customHeight="1">
      <c r="A41" s="1"/>
      <c r="B41" s="1"/>
      <c r="C41" s="1"/>
      <c r="D41" s="1324" t="s">
        <v>1166</v>
      </c>
      <c r="E41" s="1325"/>
      <c r="F41" s="1325"/>
      <c r="G41" s="1325"/>
      <c r="H41" s="1325"/>
      <c r="I41" s="1325"/>
      <c r="J41" s="1325"/>
      <c r="K41" s="1325"/>
      <c r="L41" s="1325"/>
      <c r="M41" s="1325"/>
      <c r="N41" s="1325"/>
      <c r="O41" s="1325"/>
      <c r="P41" s="1325"/>
      <c r="Q41" s="1325"/>
      <c r="R41" s="1325"/>
      <c r="S41" s="1325"/>
      <c r="T41" s="1325"/>
      <c r="U41" s="1325"/>
      <c r="V41" s="1325"/>
    </row>
    <row r="42" spans="1:22" ht="18" customHeight="1">
      <c r="A42" s="1"/>
      <c r="B42" s="1"/>
      <c r="C42" s="1"/>
      <c r="D42" s="1"/>
      <c r="E42" s="1"/>
      <c r="F42" s="131" t="s">
        <v>1167</v>
      </c>
      <c r="G42" s="1"/>
      <c r="H42" s="131" t="s">
        <v>729</v>
      </c>
      <c r="I42" s="1"/>
      <c r="J42" s="132">
        <v>43514</v>
      </c>
      <c r="K42" s="1"/>
      <c r="L42" s="132">
        <v>43465</v>
      </c>
      <c r="M42" s="1"/>
      <c r="N42" s="131" t="s">
        <v>482</v>
      </c>
      <c r="O42" s="1"/>
      <c r="P42" s="1316" t="s">
        <v>591</v>
      </c>
      <c r="Q42" s="1317"/>
      <c r="R42" s="1317"/>
      <c r="S42" s="1317"/>
      <c r="T42" s="1317"/>
      <c r="U42" s="1317"/>
      <c r="V42" s="1317"/>
    </row>
    <row r="43" spans="1:22" ht="12" customHeight="1">
      <c r="A43" s="1"/>
      <c r="B43" s="1"/>
      <c r="C43" s="1"/>
      <c r="D43" s="1324" t="s">
        <v>1168</v>
      </c>
      <c r="E43" s="1325"/>
      <c r="F43" s="1325"/>
      <c r="G43" s="1325"/>
      <c r="H43" s="1325"/>
      <c r="I43" s="1325"/>
      <c r="J43" s="1325"/>
      <c r="K43" s="1325"/>
      <c r="L43" s="1325"/>
      <c r="M43" s="1325"/>
      <c r="N43" s="1325"/>
      <c r="O43" s="1325"/>
      <c r="P43" s="1325"/>
      <c r="Q43" s="1325"/>
      <c r="R43" s="1325"/>
      <c r="S43" s="1325"/>
      <c r="T43" s="1325"/>
      <c r="U43" s="1325"/>
      <c r="V43" s="1325"/>
    </row>
    <row r="44" spans="1:22" ht="18" customHeight="1">
      <c r="A44" s="1"/>
      <c r="B44" s="1"/>
      <c r="C44" s="1"/>
      <c r="D44" s="1"/>
      <c r="E44" s="1"/>
      <c r="F44" s="131" t="s">
        <v>1169</v>
      </c>
      <c r="G44" s="1"/>
      <c r="H44" s="131" t="s">
        <v>509</v>
      </c>
      <c r="I44" s="1"/>
      <c r="J44" s="132">
        <v>43514</v>
      </c>
      <c r="K44" s="1"/>
      <c r="L44" s="132">
        <v>43465</v>
      </c>
      <c r="M44" s="1"/>
      <c r="N44" s="131" t="s">
        <v>482</v>
      </c>
      <c r="O44" s="1"/>
      <c r="P44" s="1316" t="s">
        <v>591</v>
      </c>
      <c r="Q44" s="1317"/>
      <c r="R44" s="1317"/>
      <c r="S44" s="1317"/>
      <c r="T44" s="1317"/>
      <c r="U44" s="1317"/>
      <c r="V44" s="1317"/>
    </row>
    <row r="45" spans="1:22" ht="12" customHeight="1">
      <c r="A45" s="1"/>
      <c r="B45" s="1"/>
      <c r="C45" s="1"/>
      <c r="D45" s="1324" t="s">
        <v>1170</v>
      </c>
      <c r="E45" s="1325"/>
      <c r="F45" s="1325"/>
      <c r="G45" s="1325"/>
      <c r="H45" s="1325"/>
      <c r="I45" s="1325"/>
      <c r="J45" s="1325"/>
      <c r="K45" s="1325"/>
      <c r="L45" s="1325"/>
      <c r="M45" s="1325"/>
      <c r="N45" s="1325"/>
      <c r="O45" s="1325"/>
      <c r="P45" s="1325"/>
      <c r="Q45" s="1325"/>
      <c r="R45" s="1325"/>
      <c r="S45" s="1325"/>
      <c r="T45" s="1325"/>
      <c r="U45" s="1325"/>
      <c r="V45" s="1325"/>
    </row>
    <row r="46" spans="1:22" ht="18" customHeight="1">
      <c r="A46" s="1"/>
      <c r="B46" s="1"/>
      <c r="C46" s="1"/>
      <c r="D46" s="1"/>
      <c r="E46" s="1"/>
      <c r="F46" s="131" t="s">
        <v>1171</v>
      </c>
      <c r="G46" s="1"/>
      <c r="H46" s="131" t="s">
        <v>676</v>
      </c>
      <c r="I46" s="1"/>
      <c r="J46" s="132">
        <v>43514</v>
      </c>
      <c r="K46" s="1"/>
      <c r="L46" s="132">
        <v>43465</v>
      </c>
      <c r="M46" s="1"/>
      <c r="N46" s="131" t="s">
        <v>482</v>
      </c>
      <c r="O46" s="1"/>
      <c r="P46" s="1316" t="s">
        <v>591</v>
      </c>
      <c r="Q46" s="1317"/>
      <c r="R46" s="1317"/>
      <c r="S46" s="1317"/>
      <c r="T46" s="1317"/>
      <c r="U46" s="1317"/>
      <c r="V46" s="1317"/>
    </row>
    <row r="47" spans="1:22" ht="12" customHeight="1">
      <c r="A47" s="1"/>
      <c r="B47" s="1"/>
      <c r="C47" s="1"/>
      <c r="D47" s="1324" t="s">
        <v>1172</v>
      </c>
      <c r="E47" s="1325"/>
      <c r="F47" s="1325"/>
      <c r="G47" s="1325"/>
      <c r="H47" s="1325"/>
      <c r="I47" s="1325"/>
      <c r="J47" s="1325"/>
      <c r="K47" s="1325"/>
      <c r="L47" s="1325"/>
      <c r="M47" s="1325"/>
      <c r="N47" s="1325"/>
      <c r="O47" s="1325"/>
      <c r="P47" s="1325"/>
      <c r="Q47" s="1325"/>
      <c r="R47" s="1325"/>
      <c r="S47" s="1325"/>
      <c r="T47" s="1325"/>
      <c r="U47" s="1325"/>
      <c r="V47" s="1325"/>
    </row>
    <row r="48" spans="1:22" ht="18" customHeight="1">
      <c r="A48" s="1"/>
      <c r="B48" s="1"/>
      <c r="C48" s="1"/>
      <c r="D48" s="1"/>
      <c r="E48" s="1"/>
      <c r="F48" s="131" t="s">
        <v>1173</v>
      </c>
      <c r="G48" s="1"/>
      <c r="H48" s="131" t="s">
        <v>509</v>
      </c>
      <c r="I48" s="1"/>
      <c r="J48" s="132">
        <v>43465</v>
      </c>
      <c r="K48" s="1"/>
      <c r="L48" s="132">
        <v>43373</v>
      </c>
      <c r="M48" s="1"/>
      <c r="N48" s="131" t="s">
        <v>510</v>
      </c>
      <c r="O48" s="1"/>
      <c r="P48" s="1316" t="s">
        <v>591</v>
      </c>
      <c r="Q48" s="1317"/>
      <c r="R48" s="1317"/>
      <c r="S48" s="1317"/>
      <c r="T48" s="1317"/>
      <c r="U48" s="1317"/>
      <c r="V48" s="1317"/>
    </row>
    <row r="49" spans="1:22" ht="12" customHeight="1">
      <c r="A49" s="1"/>
      <c r="B49" s="1"/>
      <c r="C49" s="1"/>
      <c r="D49" s="1324" t="s">
        <v>1174</v>
      </c>
      <c r="E49" s="1325"/>
      <c r="F49" s="1325"/>
      <c r="G49" s="1325"/>
      <c r="H49" s="1325"/>
      <c r="I49" s="1325"/>
      <c r="J49" s="1325"/>
      <c r="K49" s="1325"/>
      <c r="L49" s="1325"/>
      <c r="M49" s="1325"/>
      <c r="N49" s="1325"/>
      <c r="O49" s="1325"/>
      <c r="P49" s="1325"/>
      <c r="Q49" s="1325"/>
      <c r="R49" s="1325"/>
      <c r="S49" s="1325"/>
      <c r="T49" s="1325"/>
      <c r="U49" s="1325"/>
      <c r="V49" s="1325"/>
    </row>
    <row r="50" spans="1:22" ht="18" customHeight="1">
      <c r="A50" s="1"/>
      <c r="B50" s="1"/>
      <c r="C50" s="1"/>
      <c r="D50" s="1"/>
      <c r="E50" s="1"/>
      <c r="F50" s="131" t="s">
        <v>1175</v>
      </c>
      <c r="G50" s="1"/>
      <c r="H50" s="131" t="s">
        <v>676</v>
      </c>
      <c r="I50" s="1"/>
      <c r="J50" s="132">
        <v>43465</v>
      </c>
      <c r="K50" s="1"/>
      <c r="L50" s="132">
        <v>43373</v>
      </c>
      <c r="M50" s="1"/>
      <c r="N50" s="131" t="s">
        <v>510</v>
      </c>
      <c r="O50" s="1"/>
      <c r="P50" s="1316" t="s">
        <v>591</v>
      </c>
      <c r="Q50" s="1317"/>
      <c r="R50" s="1317"/>
      <c r="S50" s="1317"/>
      <c r="T50" s="1317"/>
      <c r="U50" s="1317"/>
      <c r="V50" s="1317"/>
    </row>
    <row r="51" spans="1:22" ht="18" customHeight="1">
      <c r="A51" s="1"/>
      <c r="B51" s="1"/>
      <c r="C51" s="1"/>
      <c r="D51" s="1"/>
      <c r="E51" s="1"/>
      <c r="F51" s="131" t="s">
        <v>1175</v>
      </c>
      <c r="G51" s="1"/>
      <c r="H51" s="131" t="s">
        <v>729</v>
      </c>
      <c r="I51" s="1"/>
      <c r="J51" s="132">
        <v>43511</v>
      </c>
      <c r="K51" s="1"/>
      <c r="L51" s="132">
        <v>43465</v>
      </c>
      <c r="M51" s="1"/>
      <c r="N51" s="131" t="s">
        <v>482</v>
      </c>
      <c r="O51" s="1"/>
      <c r="P51" s="1316" t="s">
        <v>591</v>
      </c>
      <c r="Q51" s="1317"/>
      <c r="R51" s="1317"/>
      <c r="S51" s="1317"/>
      <c r="T51" s="1317"/>
      <c r="U51" s="1317"/>
      <c r="V51" s="1317"/>
    </row>
    <row r="52" spans="1:22" ht="12" customHeight="1">
      <c r="A52" s="1"/>
      <c r="B52" s="1"/>
      <c r="C52" s="1"/>
      <c r="D52" s="1324" t="s">
        <v>1176</v>
      </c>
      <c r="E52" s="1325"/>
      <c r="F52" s="1325"/>
      <c r="G52" s="1325"/>
      <c r="H52" s="1325"/>
      <c r="I52" s="1325"/>
      <c r="J52" s="1325"/>
      <c r="K52" s="1325"/>
      <c r="L52" s="1325"/>
      <c r="M52" s="1325"/>
      <c r="N52" s="1325"/>
      <c r="O52" s="1325"/>
      <c r="P52" s="1325"/>
      <c r="Q52" s="1325"/>
      <c r="R52" s="1325"/>
      <c r="S52" s="1325"/>
      <c r="T52" s="1325"/>
      <c r="U52" s="1325"/>
      <c r="V52" s="1325"/>
    </row>
    <row r="53" spans="1:22" ht="18" customHeight="1">
      <c r="A53" s="1"/>
      <c r="B53" s="1"/>
      <c r="C53" s="1"/>
      <c r="D53" s="1"/>
      <c r="E53" s="1"/>
      <c r="F53" s="131" t="s">
        <v>1177</v>
      </c>
      <c r="G53" s="1"/>
      <c r="H53" s="131" t="s">
        <v>729</v>
      </c>
      <c r="I53" s="1"/>
      <c r="J53" s="132">
        <v>43511</v>
      </c>
      <c r="K53" s="1"/>
      <c r="L53" s="132">
        <v>43465</v>
      </c>
      <c r="M53" s="1"/>
      <c r="N53" s="131" t="s">
        <v>482</v>
      </c>
      <c r="O53" s="1"/>
      <c r="P53" s="1316" t="s">
        <v>591</v>
      </c>
      <c r="Q53" s="1317"/>
      <c r="R53" s="1317"/>
      <c r="S53" s="1317"/>
      <c r="T53" s="1317"/>
      <c r="U53" s="1317"/>
      <c r="V53" s="1317"/>
    </row>
    <row r="54" spans="1:22" ht="12" customHeight="1">
      <c r="A54" s="1"/>
      <c r="B54" s="1"/>
      <c r="C54" s="1"/>
      <c r="D54" s="1324" t="s">
        <v>1178</v>
      </c>
      <c r="E54" s="1325"/>
      <c r="F54" s="1325"/>
      <c r="G54" s="1325"/>
      <c r="H54" s="1325"/>
      <c r="I54" s="1325"/>
      <c r="J54" s="1325"/>
      <c r="K54" s="1325"/>
      <c r="L54" s="1325"/>
      <c r="M54" s="1325"/>
      <c r="N54" s="1325"/>
      <c r="O54" s="1325"/>
      <c r="P54" s="1325"/>
      <c r="Q54" s="1325"/>
      <c r="R54" s="1325"/>
      <c r="S54" s="1325"/>
      <c r="T54" s="1325"/>
      <c r="U54" s="1325"/>
      <c r="V54" s="1325"/>
    </row>
    <row r="55" spans="1:22" ht="18" customHeight="1">
      <c r="A55" s="1"/>
      <c r="B55" s="1"/>
      <c r="C55" s="1"/>
      <c r="D55" s="1"/>
      <c r="E55" s="1"/>
      <c r="F55" s="131" t="s">
        <v>1179</v>
      </c>
      <c r="G55" s="1"/>
      <c r="H55" s="131" t="s">
        <v>729</v>
      </c>
      <c r="I55" s="1"/>
      <c r="J55" s="132">
        <v>43511</v>
      </c>
      <c r="K55" s="1"/>
      <c r="L55" s="132">
        <v>43465</v>
      </c>
      <c r="M55" s="1"/>
      <c r="N55" s="131" t="s">
        <v>482</v>
      </c>
      <c r="O55" s="1"/>
      <c r="P55" s="1316" t="s">
        <v>591</v>
      </c>
      <c r="Q55" s="1317"/>
      <c r="R55" s="1317"/>
      <c r="S55" s="1317"/>
      <c r="T55" s="1317"/>
      <c r="U55" s="1317"/>
      <c r="V55" s="1317"/>
    </row>
    <row r="56" spans="1:22" ht="11.1" customHeight="1">
      <c r="A56" s="1182" t="s">
        <v>562</v>
      </c>
      <c r="B56" s="1183"/>
      <c r="C56" s="1183"/>
      <c r="D56" s="1183"/>
      <c r="E56" s="1183"/>
      <c r="F56" s="1183"/>
      <c r="G56" s="1183"/>
      <c r="H56" s="1183"/>
      <c r="I56" s="1183"/>
      <c r="J56" s="1183"/>
      <c r="K56" s="1183"/>
      <c r="L56" s="1183"/>
      <c r="M56" s="1183"/>
      <c r="N56" s="1183"/>
      <c r="O56" s="1183"/>
      <c r="P56" s="1183"/>
      <c r="Q56" s="1183"/>
      <c r="R56" s="1183"/>
      <c r="S56" s="1183"/>
      <c r="T56" s="1183"/>
      <c r="U56" s="1183"/>
      <c r="V56" s="1183"/>
    </row>
    <row r="57" spans="1:22" ht="11.1" customHeight="1">
      <c r="A57" s="1184" t="s">
        <v>701</v>
      </c>
      <c r="B57" s="1185"/>
      <c r="C57" s="1185"/>
      <c r="D57" s="1185"/>
      <c r="E57" s="1185"/>
      <c r="F57" s="1185"/>
      <c r="G57" s="1185"/>
      <c r="H57" s="1185"/>
      <c r="I57" s="1185"/>
      <c r="J57" s="1185"/>
      <c r="K57" s="1185"/>
      <c r="L57" s="1185"/>
      <c r="M57" s="1185"/>
      <c r="N57" s="1185"/>
      <c r="O57" s="1185"/>
      <c r="P57" s="1185"/>
      <c r="Q57" s="1185"/>
      <c r="R57" s="1185"/>
      <c r="S57" s="1185"/>
      <c r="T57" s="1185"/>
      <c r="U57" s="1185"/>
      <c r="V57" s="1185"/>
    </row>
    <row r="58" spans="1:22" ht="12" customHeight="1">
      <c r="A58" s="1"/>
      <c r="B58" s="1"/>
      <c r="C58" s="1"/>
      <c r="D58" s="1324" t="s">
        <v>1180</v>
      </c>
      <c r="E58" s="1325"/>
      <c r="F58" s="1325"/>
      <c r="G58" s="1325"/>
      <c r="H58" s="1325"/>
      <c r="I58" s="1325"/>
      <c r="J58" s="1325"/>
      <c r="K58" s="1325"/>
      <c r="L58" s="1325"/>
      <c r="M58" s="1325"/>
      <c r="N58" s="1325"/>
      <c r="O58" s="1325"/>
      <c r="P58" s="1325"/>
      <c r="Q58" s="1325"/>
      <c r="R58" s="1325"/>
      <c r="S58" s="1325"/>
      <c r="T58" s="1325"/>
      <c r="U58" s="1325"/>
      <c r="V58" s="1325"/>
    </row>
    <row r="59" spans="1:22" ht="18" customHeight="1">
      <c r="A59" s="1"/>
      <c r="B59" s="1"/>
      <c r="C59" s="1"/>
      <c r="D59" s="1"/>
      <c r="E59" s="1"/>
      <c r="F59" s="131" t="s">
        <v>1181</v>
      </c>
      <c r="G59" s="1"/>
      <c r="H59" s="131" t="s">
        <v>676</v>
      </c>
      <c r="I59" s="1"/>
      <c r="J59" s="132">
        <v>43514</v>
      </c>
      <c r="K59" s="1"/>
      <c r="L59" s="132">
        <v>43465</v>
      </c>
      <c r="M59" s="1"/>
      <c r="N59" s="131" t="s">
        <v>482</v>
      </c>
      <c r="O59" s="1"/>
      <c r="P59" s="1316" t="s">
        <v>591</v>
      </c>
      <c r="Q59" s="1317"/>
      <c r="R59" s="1317"/>
      <c r="S59" s="1317"/>
      <c r="T59" s="1317"/>
      <c r="U59" s="1317"/>
      <c r="V59" s="1317"/>
    </row>
    <row r="60" spans="1:22" ht="12" customHeight="1">
      <c r="A60" s="1"/>
      <c r="B60" s="1"/>
      <c r="C60" s="1"/>
      <c r="D60" s="1324" t="s">
        <v>1182</v>
      </c>
      <c r="E60" s="1325"/>
      <c r="F60" s="1325"/>
      <c r="G60" s="1325"/>
      <c r="H60" s="1325"/>
      <c r="I60" s="1325"/>
      <c r="J60" s="1325"/>
      <c r="K60" s="1325"/>
      <c r="L60" s="1325"/>
      <c r="M60" s="1325"/>
      <c r="N60" s="1325"/>
      <c r="O60" s="1325"/>
      <c r="P60" s="1325"/>
      <c r="Q60" s="1325"/>
      <c r="R60" s="1325"/>
      <c r="S60" s="1325"/>
      <c r="T60" s="1325"/>
      <c r="U60" s="1325"/>
      <c r="V60" s="1325"/>
    </row>
    <row r="61" spans="1:22" ht="18" customHeight="1">
      <c r="A61" s="1"/>
      <c r="B61" s="1"/>
      <c r="C61" s="1"/>
      <c r="D61" s="1"/>
      <c r="E61" s="1"/>
      <c r="F61" s="131" t="s">
        <v>1183</v>
      </c>
      <c r="G61" s="1"/>
      <c r="H61" s="131" t="s">
        <v>509</v>
      </c>
      <c r="I61" s="1"/>
      <c r="J61" s="132">
        <v>43511</v>
      </c>
      <c r="K61" s="1"/>
      <c r="L61" s="132">
        <v>43465</v>
      </c>
      <c r="M61" s="1"/>
      <c r="N61" s="131" t="s">
        <v>482</v>
      </c>
      <c r="O61" s="1"/>
      <c r="P61" s="1316" t="s">
        <v>591</v>
      </c>
      <c r="Q61" s="1317"/>
      <c r="R61" s="1317"/>
      <c r="S61" s="1317"/>
      <c r="T61" s="1317"/>
      <c r="U61" s="1317"/>
      <c r="V61" s="1317"/>
    </row>
    <row r="62" spans="1:22" ht="12" customHeight="1">
      <c r="A62" s="1"/>
      <c r="B62" s="1"/>
      <c r="C62" s="1"/>
      <c r="D62" s="1324" t="s">
        <v>1184</v>
      </c>
      <c r="E62" s="1325"/>
      <c r="F62" s="1325"/>
      <c r="G62" s="1325"/>
      <c r="H62" s="1325"/>
      <c r="I62" s="1325"/>
      <c r="J62" s="1325"/>
      <c r="K62" s="1325"/>
      <c r="L62" s="1325"/>
      <c r="M62" s="1325"/>
      <c r="N62" s="1325"/>
      <c r="O62" s="1325"/>
      <c r="P62" s="1325"/>
      <c r="Q62" s="1325"/>
      <c r="R62" s="1325"/>
      <c r="S62" s="1325"/>
      <c r="T62" s="1325"/>
      <c r="U62" s="1325"/>
      <c r="V62" s="1325"/>
    </row>
    <row r="63" spans="1:22" ht="18" customHeight="1">
      <c r="A63" s="1"/>
      <c r="B63" s="1"/>
      <c r="C63" s="1"/>
      <c r="D63" s="1"/>
      <c r="E63" s="1"/>
      <c r="F63" s="131" t="s">
        <v>1185</v>
      </c>
      <c r="G63" s="1"/>
      <c r="H63" s="131" t="s">
        <v>621</v>
      </c>
      <c r="I63" s="1"/>
      <c r="J63" s="132">
        <v>43465</v>
      </c>
      <c r="K63" s="1"/>
      <c r="L63" s="132">
        <v>43373</v>
      </c>
      <c r="M63" s="1"/>
      <c r="N63" s="131" t="s">
        <v>510</v>
      </c>
      <c r="O63" s="1"/>
      <c r="P63" s="1316" t="s">
        <v>591</v>
      </c>
      <c r="Q63" s="1317"/>
      <c r="R63" s="1317"/>
      <c r="S63" s="1317"/>
      <c r="T63" s="1317"/>
      <c r="U63" s="1317"/>
      <c r="V63" s="1317"/>
    </row>
    <row r="64" spans="1:22" ht="12" customHeight="1">
      <c r="A64" s="1"/>
      <c r="B64" s="1"/>
      <c r="C64" s="1"/>
      <c r="D64" s="1324" t="s">
        <v>1186</v>
      </c>
      <c r="E64" s="1325"/>
      <c r="F64" s="1325"/>
      <c r="G64" s="1325"/>
      <c r="H64" s="1325"/>
      <c r="I64" s="1325"/>
      <c r="J64" s="1325"/>
      <c r="K64" s="1325"/>
      <c r="L64" s="1325"/>
      <c r="M64" s="1325"/>
      <c r="N64" s="1325"/>
      <c r="O64" s="1325"/>
      <c r="P64" s="1325"/>
      <c r="Q64" s="1325"/>
      <c r="R64" s="1325"/>
      <c r="S64" s="1325"/>
      <c r="T64" s="1325"/>
      <c r="U64" s="1325"/>
      <c r="V64" s="1325"/>
    </row>
    <row r="65" spans="1:22" ht="18" customHeight="1">
      <c r="A65" s="1"/>
      <c r="B65" s="1"/>
      <c r="C65" s="1"/>
      <c r="D65" s="1"/>
      <c r="E65" s="1"/>
      <c r="F65" s="131" t="s">
        <v>1187</v>
      </c>
      <c r="G65" s="1"/>
      <c r="H65" s="131" t="s">
        <v>607</v>
      </c>
      <c r="I65" s="1"/>
      <c r="J65" s="132">
        <v>43465</v>
      </c>
      <c r="K65" s="1"/>
      <c r="L65" s="132">
        <v>43373</v>
      </c>
      <c r="M65" s="1"/>
      <c r="N65" s="131" t="s">
        <v>510</v>
      </c>
      <c r="O65" s="1"/>
      <c r="P65" s="1316" t="s">
        <v>591</v>
      </c>
      <c r="Q65" s="1317"/>
      <c r="R65" s="1317"/>
      <c r="S65" s="1317"/>
      <c r="T65" s="1317"/>
      <c r="U65" s="1317"/>
      <c r="V65" s="1317"/>
    </row>
    <row r="66" spans="1:22" ht="12" customHeight="1">
      <c r="A66" s="1"/>
      <c r="B66" s="1"/>
      <c r="C66" s="1"/>
      <c r="D66" s="1324" t="s">
        <v>1188</v>
      </c>
      <c r="E66" s="1325"/>
      <c r="F66" s="1325"/>
      <c r="G66" s="1325"/>
      <c r="H66" s="1325"/>
      <c r="I66" s="1325"/>
      <c r="J66" s="1325"/>
      <c r="K66" s="1325"/>
      <c r="L66" s="1325"/>
      <c r="M66" s="1325"/>
      <c r="N66" s="1325"/>
      <c r="O66" s="1325"/>
      <c r="P66" s="1325"/>
      <c r="Q66" s="1325"/>
      <c r="R66" s="1325"/>
      <c r="S66" s="1325"/>
      <c r="T66" s="1325"/>
      <c r="U66" s="1325"/>
      <c r="V66" s="1325"/>
    </row>
    <row r="67" spans="1:22" ht="18" customHeight="1">
      <c r="A67" s="1"/>
      <c r="B67" s="1"/>
      <c r="C67" s="1"/>
      <c r="D67" s="1"/>
      <c r="E67" s="1"/>
      <c r="F67" s="131" t="s">
        <v>1189</v>
      </c>
      <c r="G67" s="1"/>
      <c r="H67" s="131" t="s">
        <v>509</v>
      </c>
      <c r="I67" s="1"/>
      <c r="J67" s="132">
        <v>43465</v>
      </c>
      <c r="K67" s="1"/>
      <c r="L67" s="132">
        <v>43373</v>
      </c>
      <c r="M67" s="1"/>
      <c r="N67" s="131" t="s">
        <v>510</v>
      </c>
      <c r="O67" s="1"/>
      <c r="P67" s="1316" t="s">
        <v>591</v>
      </c>
      <c r="Q67" s="1317"/>
      <c r="R67" s="1317"/>
      <c r="S67" s="1317"/>
      <c r="T67" s="1317"/>
      <c r="U67" s="1317"/>
      <c r="V67" s="1317"/>
    </row>
    <row r="68" spans="1:22" ht="18" customHeight="1">
      <c r="A68" s="1"/>
      <c r="B68" s="1"/>
      <c r="C68" s="1"/>
      <c r="D68" s="1"/>
      <c r="E68" s="1"/>
      <c r="F68" s="131" t="s">
        <v>1189</v>
      </c>
      <c r="G68" s="1"/>
      <c r="H68" s="131" t="s">
        <v>509</v>
      </c>
      <c r="I68" s="1"/>
      <c r="J68" s="132">
        <v>43511</v>
      </c>
      <c r="K68" s="1"/>
      <c r="L68" s="132">
        <v>43465</v>
      </c>
      <c r="M68" s="1"/>
      <c r="N68" s="131" t="s">
        <v>482</v>
      </c>
      <c r="O68" s="1"/>
      <c r="P68" s="1316" t="s">
        <v>591</v>
      </c>
      <c r="Q68" s="1317"/>
      <c r="R68" s="1317"/>
      <c r="S68" s="1317"/>
      <c r="T68" s="1317"/>
      <c r="U68" s="1317"/>
      <c r="V68" s="1317"/>
    </row>
    <row r="69" spans="1:22" ht="15.95" customHeight="1">
      <c r="A69" s="1320" t="s">
        <v>1060</v>
      </c>
      <c r="B69" s="1321"/>
      <c r="C69" s="1321"/>
      <c r="D69" s="1321"/>
      <c r="E69" s="1321"/>
      <c r="F69" s="1321"/>
      <c r="G69" s="1321"/>
      <c r="H69" s="1321"/>
      <c r="I69" s="1321"/>
      <c r="J69" s="1321"/>
      <c r="K69" s="1321"/>
      <c r="L69" s="1321"/>
      <c r="M69" s="1"/>
      <c r="N69" s="1"/>
      <c r="O69" s="1"/>
      <c r="P69" s="1"/>
      <c r="Q69" s="1"/>
      <c r="R69" s="1"/>
      <c r="S69" s="1"/>
      <c r="T69" s="1"/>
      <c r="U69" s="1"/>
      <c r="V69" s="1"/>
    </row>
    <row r="70" spans="1:22" ht="12" customHeight="1">
      <c r="A70" s="134"/>
      <c r="B70" s="134"/>
      <c r="C70" s="134"/>
      <c r="D70" s="134"/>
      <c r="E70" s="134"/>
      <c r="F70" s="134"/>
      <c r="G70" s="134"/>
      <c r="H70" s="134"/>
      <c r="I70" s="134"/>
      <c r="J70" s="134"/>
      <c r="K70" s="134"/>
      <c r="L70" s="134"/>
      <c r="M70" s="1"/>
      <c r="N70" s="1211" t="s">
        <v>19</v>
      </c>
      <c r="O70" s="1212"/>
      <c r="P70" s="1212"/>
      <c r="Q70" s="1212"/>
      <c r="R70" s="1212"/>
      <c r="S70" s="1212"/>
      <c r="T70" s="1212"/>
      <c r="U70" s="1212"/>
      <c r="V70" s="1212"/>
    </row>
    <row r="71" spans="1:22" ht="24" customHeight="1">
      <c r="A71" s="1320" t="s">
        <v>1061</v>
      </c>
      <c r="B71" s="1321"/>
      <c r="C71" s="1321"/>
      <c r="D71" s="1321"/>
      <c r="E71" s="1321"/>
      <c r="F71" s="1321"/>
      <c r="G71" s="1321"/>
      <c r="H71" s="1321"/>
      <c r="I71" s="1321"/>
      <c r="J71" s="1321"/>
      <c r="K71" s="1321"/>
      <c r="L71" s="1321"/>
      <c r="M71" s="1"/>
      <c r="N71" s="1"/>
      <c r="O71" s="1"/>
      <c r="P71" s="1"/>
      <c r="Q71" s="1"/>
      <c r="R71" s="1"/>
      <c r="S71" s="1"/>
      <c r="T71" s="1"/>
      <c r="U71" s="1"/>
      <c r="V71" s="1"/>
    </row>
    <row r="72" spans="1:22" ht="12" customHeight="1">
      <c r="A72" s="134"/>
      <c r="B72" s="134"/>
      <c r="C72" s="134"/>
      <c r="D72" s="134"/>
      <c r="E72" s="134"/>
      <c r="F72" s="134"/>
      <c r="G72" s="134"/>
      <c r="H72" s="134"/>
      <c r="I72" s="134"/>
      <c r="J72" s="134"/>
      <c r="K72" s="134"/>
      <c r="L72" s="134"/>
      <c r="M72" s="1"/>
      <c r="N72" s="1211" t="s">
        <v>1190</v>
      </c>
      <c r="O72" s="1212"/>
      <c r="P72" s="1212"/>
      <c r="Q72" s="1212"/>
      <c r="R72" s="1212"/>
      <c r="S72" s="1212"/>
      <c r="T72" s="1212"/>
      <c r="U72" s="1212"/>
      <c r="V72" s="1212"/>
    </row>
  </sheetData>
  <mergeCells count="73">
    <mergeCell ref="P12:V12"/>
    <mergeCell ref="R1:U1"/>
    <mergeCell ref="B2:P2"/>
    <mergeCell ref="Q3:R3"/>
    <mergeCell ref="A4:V4"/>
    <mergeCell ref="A5:V5"/>
    <mergeCell ref="A6:B6"/>
    <mergeCell ref="P6:V6"/>
    <mergeCell ref="A7:V7"/>
    <mergeCell ref="A8:V8"/>
    <mergeCell ref="D9:V9"/>
    <mergeCell ref="P10:V10"/>
    <mergeCell ref="D11:V11"/>
    <mergeCell ref="D24:V24"/>
    <mergeCell ref="P13:V13"/>
    <mergeCell ref="D14:V14"/>
    <mergeCell ref="P15:V15"/>
    <mergeCell ref="D16:V16"/>
    <mergeCell ref="P17:V17"/>
    <mergeCell ref="D18:V18"/>
    <mergeCell ref="P19:V19"/>
    <mergeCell ref="D20:V20"/>
    <mergeCell ref="P21:V21"/>
    <mergeCell ref="D22:V22"/>
    <mergeCell ref="P23:V23"/>
    <mergeCell ref="P36:V36"/>
    <mergeCell ref="P25:V25"/>
    <mergeCell ref="P26:V26"/>
    <mergeCell ref="D27:V27"/>
    <mergeCell ref="P28:V28"/>
    <mergeCell ref="D29:V29"/>
    <mergeCell ref="P30:V30"/>
    <mergeCell ref="P31:V31"/>
    <mergeCell ref="D32:V32"/>
    <mergeCell ref="P33:V33"/>
    <mergeCell ref="P34:V34"/>
    <mergeCell ref="D35:V35"/>
    <mergeCell ref="P48:V48"/>
    <mergeCell ref="D37:V37"/>
    <mergeCell ref="P38:V38"/>
    <mergeCell ref="D39:V39"/>
    <mergeCell ref="P40:V40"/>
    <mergeCell ref="D41:V41"/>
    <mergeCell ref="P42:V42"/>
    <mergeCell ref="D43:V43"/>
    <mergeCell ref="P44:V44"/>
    <mergeCell ref="D45:V45"/>
    <mergeCell ref="P46:V46"/>
    <mergeCell ref="D47:V47"/>
    <mergeCell ref="D60:V60"/>
    <mergeCell ref="D49:V49"/>
    <mergeCell ref="P50:V50"/>
    <mergeCell ref="P51:V51"/>
    <mergeCell ref="D52:V52"/>
    <mergeCell ref="P53:V53"/>
    <mergeCell ref="D54:V54"/>
    <mergeCell ref="P55:V55"/>
    <mergeCell ref="A56:V56"/>
    <mergeCell ref="A57:V57"/>
    <mergeCell ref="D58:V58"/>
    <mergeCell ref="P59:V59"/>
    <mergeCell ref="N72:V72"/>
    <mergeCell ref="P61:V61"/>
    <mergeCell ref="D62:V62"/>
    <mergeCell ref="P63:V63"/>
    <mergeCell ref="D64:V64"/>
    <mergeCell ref="P65:V65"/>
    <mergeCell ref="D66:V66"/>
    <mergeCell ref="P67:V67"/>
    <mergeCell ref="P68:V68"/>
    <mergeCell ref="A69:L69"/>
    <mergeCell ref="N70:V70"/>
    <mergeCell ref="A71:L71"/>
  </mergeCells>
  <hyperlinks>
    <hyperlink ref="W1" location="Indice!B3" display="Indice" xr:uid="{36AF8D43-CF2D-4C1D-86A6-190888AB67F8}"/>
  </hyperlinks>
  <pageMargins left="0" right="0" top="0" bottom="0" header="0" footer="0"/>
  <pageSetup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AECEF-A59F-4EB1-AD18-9AA920CD11C1}">
  <sheetPr>
    <outlinePr summaryBelow="0"/>
  </sheetPr>
  <dimension ref="A1:Z32"/>
  <sheetViews>
    <sheetView workbookViewId="0">
      <selection activeCell="O11" sqref="O11"/>
    </sheetView>
  </sheetViews>
  <sheetFormatPr baseColWidth="10" defaultColWidth="9.140625" defaultRowHeight="15"/>
  <cols>
    <col min="1" max="1" width="6.28515625" customWidth="1"/>
    <col min="2" max="3" width="0.28515625" customWidth="1"/>
    <col min="4" max="4" width="0.140625" customWidth="1"/>
    <col min="5" max="5" width="8.42578125" customWidth="1"/>
    <col min="6" max="6" width="0.7109375" customWidth="1"/>
    <col min="7" max="7" width="16.28515625" customWidth="1"/>
    <col min="8" max="8" width="0.85546875" customWidth="1"/>
    <col min="9" max="9" width="9.140625" customWidth="1"/>
    <col min="10" max="10" width="0.7109375" customWidth="1"/>
    <col min="11" max="11" width="10.28515625" customWidth="1"/>
    <col min="12" max="12" width="0.42578125" customWidth="1"/>
    <col min="13" max="13" width="10.7109375" customWidth="1"/>
    <col min="14" max="14" width="0.28515625" customWidth="1"/>
    <col min="15" max="15" width="10.7109375" customWidth="1"/>
    <col min="16" max="16" width="0.28515625" customWidth="1"/>
    <col min="17" max="17" width="10.7109375" customWidth="1"/>
    <col min="18" max="18" width="0.42578125" customWidth="1"/>
    <col min="19" max="19" width="2" customWidth="1"/>
    <col min="20" max="20" width="1.28515625" customWidth="1"/>
    <col min="21" max="21" width="1.42578125" customWidth="1"/>
    <col min="22" max="22" width="0.140625" customWidth="1"/>
    <col min="23" max="23" width="1.85546875" customWidth="1"/>
    <col min="24" max="24" width="2.140625" customWidth="1"/>
    <col min="25" max="25" width="0.140625" customWidth="1"/>
  </cols>
  <sheetData>
    <row r="1" spans="1:26">
      <c r="A1" s="1"/>
      <c r="B1" s="1"/>
      <c r="C1" s="1"/>
      <c r="D1" s="1"/>
      <c r="E1" s="1"/>
      <c r="F1" s="1"/>
      <c r="G1" s="1"/>
      <c r="H1" s="1"/>
      <c r="I1" s="1"/>
      <c r="J1" s="1"/>
      <c r="K1" s="1"/>
      <c r="L1" s="1"/>
      <c r="M1" s="1"/>
      <c r="N1" s="1"/>
      <c r="O1" s="1"/>
      <c r="P1" s="1"/>
      <c r="Q1" s="1"/>
      <c r="R1" s="1"/>
      <c r="S1" s="1"/>
      <c r="T1" s="1"/>
      <c r="U1" s="1132" t="s">
        <v>0</v>
      </c>
      <c r="V1" s="1133"/>
      <c r="W1" s="1133"/>
      <c r="X1" s="1133"/>
      <c r="Y1" s="1"/>
      <c r="Z1" s="1032" t="s">
        <v>3055</v>
      </c>
    </row>
    <row r="2" spans="1:26" ht="18.95" customHeight="1">
      <c r="A2" s="1"/>
      <c r="B2" s="1"/>
      <c r="C2" s="1"/>
      <c r="D2" s="1134" t="s">
        <v>577</v>
      </c>
      <c r="E2" s="1135"/>
      <c r="F2" s="1135"/>
      <c r="G2" s="1135"/>
      <c r="H2" s="1135"/>
      <c r="I2" s="1135"/>
      <c r="J2" s="1135"/>
      <c r="K2" s="1135"/>
      <c r="L2" s="1135"/>
      <c r="M2" s="1135"/>
      <c r="N2" s="1135"/>
      <c r="O2" s="1135"/>
      <c r="P2" s="1135"/>
      <c r="Q2" s="1135"/>
      <c r="R2" s="1135"/>
      <c r="S2" s="1135"/>
      <c r="T2" s="1"/>
      <c r="U2" s="21"/>
      <c r="V2" s="21"/>
      <c r="W2" s="21"/>
      <c r="X2" s="21"/>
      <c r="Y2" s="1"/>
    </row>
    <row r="3" spans="1:26" ht="9.9499999999999993" customHeight="1">
      <c r="A3" s="1"/>
      <c r="B3" s="1"/>
      <c r="C3" s="1"/>
      <c r="D3" s="22"/>
      <c r="E3" s="22"/>
      <c r="F3" s="22"/>
      <c r="G3" s="22"/>
      <c r="H3" s="22"/>
      <c r="I3" s="22"/>
      <c r="J3" s="22"/>
      <c r="K3" s="22"/>
      <c r="L3" s="22"/>
      <c r="M3" s="22"/>
      <c r="N3" s="22"/>
      <c r="O3" s="22"/>
      <c r="P3" s="22"/>
      <c r="Q3" s="22"/>
      <c r="R3" s="22"/>
      <c r="S3" s="22"/>
      <c r="T3" s="1132">
        <v>1</v>
      </c>
      <c r="U3" s="1133"/>
      <c r="V3" s="1"/>
      <c r="W3" s="98" t="s">
        <v>2</v>
      </c>
      <c r="X3" s="98">
        <v>1</v>
      </c>
      <c r="Y3" s="1"/>
    </row>
    <row r="4" spans="1:26" ht="14.1" customHeight="1">
      <c r="A4" s="1136" t="s">
        <v>430</v>
      </c>
      <c r="B4" s="1137"/>
      <c r="C4" s="1137"/>
      <c r="D4" s="1137"/>
      <c r="E4" s="1137"/>
      <c r="F4" s="1137"/>
      <c r="G4" s="1137"/>
      <c r="H4" s="1137"/>
      <c r="I4" s="1137"/>
      <c r="J4" s="1137"/>
      <c r="K4" s="1137"/>
      <c r="L4" s="1137"/>
      <c r="M4" s="1137"/>
      <c r="N4" s="1137"/>
      <c r="O4" s="1137"/>
      <c r="P4" s="1137"/>
      <c r="Q4" s="1137"/>
      <c r="R4" s="1137"/>
      <c r="S4" s="1137"/>
      <c r="T4" s="1137"/>
      <c r="U4" s="1137"/>
      <c r="V4" s="1137"/>
      <c r="W4" s="1137"/>
      <c r="X4" s="1137"/>
      <c r="Y4" s="1137"/>
    </row>
    <row r="5" spans="1:26" ht="12" customHeight="1">
      <c r="A5" s="1203" t="s">
        <v>579</v>
      </c>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row>
    <row r="6" spans="1:26" s="1041" customFormat="1" ht="23.1" customHeight="1">
      <c r="A6" s="219" t="s">
        <v>1191</v>
      </c>
      <c r="B6" s="1044"/>
      <c r="C6" s="1044"/>
      <c r="D6" s="1044"/>
      <c r="E6" s="219" t="s">
        <v>181</v>
      </c>
      <c r="F6" s="1044"/>
      <c r="G6" s="219" t="s">
        <v>221</v>
      </c>
      <c r="H6" s="1044"/>
      <c r="I6" s="219" t="s">
        <v>1192</v>
      </c>
      <c r="J6" s="1044"/>
      <c r="K6" s="219" t="s">
        <v>1193</v>
      </c>
      <c r="L6" s="1044"/>
      <c r="M6" s="219" t="s">
        <v>582</v>
      </c>
      <c r="N6" s="1044"/>
      <c r="O6" s="219" t="s">
        <v>583</v>
      </c>
      <c r="P6" s="1044"/>
      <c r="Q6" s="219" t="s">
        <v>584</v>
      </c>
      <c r="R6" s="1044"/>
      <c r="S6" s="1318" t="s">
        <v>585</v>
      </c>
      <c r="T6" s="1319"/>
      <c r="U6" s="1319"/>
      <c r="V6" s="1319"/>
      <c r="W6" s="1319"/>
      <c r="X6" s="1319"/>
      <c r="Y6" s="1319"/>
    </row>
    <row r="7" spans="1:26" ht="11.1" customHeight="1">
      <c r="A7" s="1182" t="s">
        <v>251</v>
      </c>
      <c r="B7" s="1183"/>
      <c r="C7" s="1183"/>
      <c r="D7" s="1183"/>
      <c r="E7" s="1183"/>
      <c r="F7" s="1183"/>
      <c r="G7" s="1183"/>
      <c r="H7" s="1183"/>
      <c r="I7" s="1183"/>
      <c r="J7" s="1183"/>
      <c r="K7" s="1183"/>
      <c r="L7" s="1183"/>
      <c r="M7" s="1183"/>
      <c r="N7" s="1183"/>
      <c r="O7" s="1183"/>
      <c r="P7" s="1183"/>
      <c r="Q7" s="1183"/>
      <c r="R7" s="1183"/>
      <c r="S7" s="1183"/>
      <c r="T7" s="1183"/>
      <c r="U7" s="1183"/>
      <c r="V7" s="1183"/>
      <c r="W7" s="1183"/>
      <c r="X7" s="1183"/>
      <c r="Y7" s="1183"/>
    </row>
    <row r="8" spans="1:26" ht="11.1" customHeight="1">
      <c r="A8" s="1"/>
      <c r="B8" s="1"/>
      <c r="C8" s="1184" t="s">
        <v>1194</v>
      </c>
      <c r="D8" s="1185"/>
      <c r="E8" s="1185"/>
      <c r="F8" s="1185"/>
      <c r="G8" s="1185"/>
      <c r="H8" s="1185"/>
      <c r="I8" s="1185"/>
      <c r="J8" s="1185"/>
      <c r="K8" s="1185"/>
      <c r="L8" s="1185"/>
      <c r="M8" s="1185"/>
      <c r="N8" s="1185"/>
      <c r="O8" s="1185"/>
      <c r="P8" s="1185"/>
      <c r="Q8" s="1185"/>
      <c r="R8" s="1185"/>
      <c r="S8" s="1185"/>
      <c r="T8" s="1185"/>
      <c r="U8" s="1185"/>
      <c r="V8" s="1185"/>
      <c r="W8" s="1185"/>
      <c r="X8" s="1185"/>
      <c r="Y8" s="1185"/>
    </row>
    <row r="9" spans="1:26" ht="18" customHeight="1">
      <c r="A9" s="1"/>
      <c r="B9" s="1"/>
      <c r="C9" s="1"/>
      <c r="D9" s="1"/>
      <c r="E9" s="1"/>
      <c r="F9" s="1"/>
      <c r="G9" s="131" t="s">
        <v>1195</v>
      </c>
      <c r="H9" s="1"/>
      <c r="I9" s="131" t="s">
        <v>1196</v>
      </c>
      <c r="J9" s="1"/>
      <c r="K9" s="1"/>
      <c r="L9" s="1"/>
      <c r="M9" s="132">
        <v>43462</v>
      </c>
      <c r="N9" s="1"/>
      <c r="O9" s="132">
        <v>43373</v>
      </c>
      <c r="P9" s="1"/>
      <c r="Q9" s="131" t="s">
        <v>590</v>
      </c>
      <c r="R9" s="1"/>
      <c r="S9" s="1"/>
      <c r="T9" s="1"/>
      <c r="U9" s="1"/>
      <c r="V9" s="1"/>
      <c r="W9" s="1"/>
      <c r="X9" s="1"/>
      <c r="Y9" s="1"/>
    </row>
    <row r="10" spans="1:26" ht="18" customHeight="1">
      <c r="A10" s="1"/>
      <c r="B10" s="1"/>
      <c r="C10" s="1"/>
      <c r="D10" s="1"/>
      <c r="E10" s="1"/>
      <c r="F10" s="1"/>
      <c r="G10" s="131" t="s">
        <v>1197</v>
      </c>
      <c r="H10" s="1"/>
      <c r="I10" s="131" t="s">
        <v>1196</v>
      </c>
      <c r="J10" s="1"/>
      <c r="K10" s="1"/>
      <c r="L10" s="1"/>
      <c r="M10" s="132">
        <v>43462</v>
      </c>
      <c r="N10" s="1"/>
      <c r="O10" s="132">
        <v>43373</v>
      </c>
      <c r="P10" s="1"/>
      <c r="Q10" s="131" t="s">
        <v>590</v>
      </c>
      <c r="R10" s="1"/>
      <c r="S10" s="1"/>
      <c r="T10" s="1"/>
      <c r="U10" s="1"/>
      <c r="V10" s="1"/>
      <c r="W10" s="1"/>
      <c r="X10" s="1"/>
      <c r="Y10" s="1"/>
    </row>
    <row r="11" spans="1:26" ht="18" customHeight="1">
      <c r="A11" s="1"/>
      <c r="B11" s="1"/>
      <c r="C11" s="1"/>
      <c r="D11" s="1"/>
      <c r="E11" s="1"/>
      <c r="F11" s="1"/>
      <c r="G11" s="131" t="s">
        <v>1198</v>
      </c>
      <c r="H11" s="1"/>
      <c r="I11" s="131" t="s">
        <v>1196</v>
      </c>
      <c r="J11" s="1"/>
      <c r="K11" s="1"/>
      <c r="L11" s="1"/>
      <c r="M11" s="132">
        <v>43462</v>
      </c>
      <c r="N11" s="1"/>
      <c r="O11" s="132">
        <v>43373</v>
      </c>
      <c r="P11" s="1"/>
      <c r="Q11" s="131" t="s">
        <v>590</v>
      </c>
      <c r="R11" s="1"/>
      <c r="S11" s="1"/>
      <c r="T11" s="1"/>
      <c r="U11" s="1"/>
      <c r="V11" s="1"/>
      <c r="W11" s="1"/>
      <c r="X11" s="1"/>
      <c r="Y11" s="1"/>
    </row>
    <row r="12" spans="1:26" ht="18" customHeight="1">
      <c r="A12" s="1"/>
      <c r="B12" s="1"/>
      <c r="C12" s="1"/>
      <c r="D12" s="1"/>
      <c r="E12" s="1"/>
      <c r="F12" s="1"/>
      <c r="G12" s="131" t="s">
        <v>1199</v>
      </c>
      <c r="H12" s="1"/>
      <c r="I12" s="131" t="s">
        <v>1196</v>
      </c>
      <c r="J12" s="1"/>
      <c r="K12" s="1"/>
      <c r="L12" s="1"/>
      <c r="M12" s="132">
        <v>43462</v>
      </c>
      <c r="N12" s="1"/>
      <c r="O12" s="132">
        <v>43373</v>
      </c>
      <c r="P12" s="1"/>
      <c r="Q12" s="131" t="s">
        <v>590</v>
      </c>
      <c r="R12" s="1"/>
      <c r="S12" s="1"/>
      <c r="T12" s="1"/>
      <c r="U12" s="1"/>
      <c r="V12" s="1"/>
      <c r="W12" s="1"/>
      <c r="X12" s="1"/>
      <c r="Y12" s="1"/>
    </row>
    <row r="13" spans="1:26" ht="18" customHeight="1">
      <c r="A13" s="1"/>
      <c r="B13" s="1"/>
      <c r="C13" s="1"/>
      <c r="D13" s="1"/>
      <c r="E13" s="1"/>
      <c r="F13" s="1"/>
      <c r="G13" s="131" t="s">
        <v>1200</v>
      </c>
      <c r="H13" s="1"/>
      <c r="I13" s="131" t="s">
        <v>1196</v>
      </c>
      <c r="J13" s="1"/>
      <c r="K13" s="1"/>
      <c r="L13" s="1"/>
      <c r="M13" s="132">
        <v>43462</v>
      </c>
      <c r="N13" s="1"/>
      <c r="O13" s="132">
        <v>43373</v>
      </c>
      <c r="P13" s="1"/>
      <c r="Q13" s="131" t="s">
        <v>590</v>
      </c>
      <c r="R13" s="1"/>
      <c r="S13" s="1"/>
      <c r="T13" s="1"/>
      <c r="U13" s="1"/>
      <c r="V13" s="1"/>
      <c r="W13" s="1"/>
      <c r="X13" s="1"/>
      <c r="Y13" s="1"/>
    </row>
    <row r="14" spans="1:26" ht="11.1" customHeight="1">
      <c r="A14" s="1"/>
      <c r="B14" s="1"/>
      <c r="C14" s="1184" t="s">
        <v>1201</v>
      </c>
      <c r="D14" s="1185"/>
      <c r="E14" s="1185"/>
      <c r="F14" s="1185"/>
      <c r="G14" s="1185"/>
      <c r="H14" s="1185"/>
      <c r="I14" s="1185"/>
      <c r="J14" s="1185"/>
      <c r="K14" s="1185"/>
      <c r="L14" s="1185"/>
      <c r="M14" s="1185"/>
      <c r="N14" s="1185"/>
      <c r="O14" s="1185"/>
      <c r="P14" s="1185"/>
      <c r="Q14" s="1185"/>
      <c r="R14" s="1185"/>
      <c r="S14" s="1185"/>
      <c r="T14" s="1185"/>
      <c r="U14" s="1185"/>
      <c r="V14" s="1185"/>
      <c r="W14" s="1185"/>
      <c r="X14" s="1185"/>
      <c r="Y14" s="1185"/>
    </row>
    <row r="15" spans="1:26" ht="18" customHeight="1">
      <c r="A15" s="1"/>
      <c r="B15" s="1"/>
      <c r="C15" s="1"/>
      <c r="D15" s="1"/>
      <c r="E15" s="1"/>
      <c r="F15" s="1"/>
      <c r="G15" s="131" t="s">
        <v>1202</v>
      </c>
      <c r="H15" s="1"/>
      <c r="I15" s="131" t="s">
        <v>1196</v>
      </c>
      <c r="J15" s="1"/>
      <c r="K15" s="1"/>
      <c r="L15" s="1"/>
      <c r="M15" s="132">
        <v>43465</v>
      </c>
      <c r="N15" s="1"/>
      <c r="O15" s="132">
        <v>43373</v>
      </c>
      <c r="P15" s="1"/>
      <c r="Q15" s="131" t="s">
        <v>510</v>
      </c>
      <c r="R15" s="1"/>
      <c r="S15" s="1316" t="s">
        <v>591</v>
      </c>
      <c r="T15" s="1317"/>
      <c r="U15" s="1317"/>
      <c r="V15" s="1317"/>
      <c r="W15" s="1317"/>
      <c r="X15" s="1317"/>
      <c r="Y15" s="1317"/>
    </row>
    <row r="16" spans="1:26" ht="18" customHeight="1">
      <c r="A16" s="1"/>
      <c r="B16" s="1"/>
      <c r="C16" s="1"/>
      <c r="D16" s="1"/>
      <c r="E16" s="1"/>
      <c r="F16" s="1"/>
      <c r="G16" s="131" t="s">
        <v>1202</v>
      </c>
      <c r="H16" s="1"/>
      <c r="I16" s="131" t="s">
        <v>1196</v>
      </c>
      <c r="J16" s="1"/>
      <c r="K16" s="1"/>
      <c r="L16" s="1"/>
      <c r="M16" s="132">
        <v>43462</v>
      </c>
      <c r="N16" s="1"/>
      <c r="O16" s="132">
        <v>43373</v>
      </c>
      <c r="P16" s="1"/>
      <c r="Q16" s="131" t="s">
        <v>590</v>
      </c>
      <c r="R16" s="1"/>
      <c r="S16" s="1"/>
      <c r="T16" s="1"/>
      <c r="U16" s="1"/>
      <c r="V16" s="1"/>
      <c r="W16" s="1"/>
      <c r="X16" s="1"/>
      <c r="Y16" s="1"/>
    </row>
    <row r="17" spans="1:25" ht="11.1" customHeight="1">
      <c r="A17" s="1182" t="s">
        <v>261</v>
      </c>
      <c r="B17" s="1183"/>
      <c r="C17" s="1183"/>
      <c r="D17" s="1183"/>
      <c r="E17" s="1183"/>
      <c r="F17" s="1183"/>
      <c r="G17" s="1183"/>
      <c r="H17" s="1183"/>
      <c r="I17" s="1183"/>
      <c r="J17" s="1183"/>
      <c r="K17" s="1183"/>
      <c r="L17" s="1183"/>
      <c r="M17" s="1183"/>
      <c r="N17" s="1183"/>
      <c r="O17" s="1183"/>
      <c r="P17" s="1183"/>
      <c r="Q17" s="1183"/>
      <c r="R17" s="1183"/>
      <c r="S17" s="1183"/>
      <c r="T17" s="1183"/>
      <c r="U17" s="1183"/>
      <c r="V17" s="1183"/>
      <c r="W17" s="1183"/>
      <c r="X17" s="1183"/>
      <c r="Y17" s="1183"/>
    </row>
    <row r="18" spans="1:25" ht="11.1" customHeight="1">
      <c r="A18" s="1"/>
      <c r="B18" s="1"/>
      <c r="C18" s="1184" t="s">
        <v>1203</v>
      </c>
      <c r="D18" s="1185"/>
      <c r="E18" s="1185"/>
      <c r="F18" s="1185"/>
      <c r="G18" s="1185"/>
      <c r="H18" s="1185"/>
      <c r="I18" s="1185"/>
      <c r="J18" s="1185"/>
      <c r="K18" s="1185"/>
      <c r="L18" s="1185"/>
      <c r="M18" s="1185"/>
      <c r="N18" s="1185"/>
      <c r="O18" s="1185"/>
      <c r="P18" s="1185"/>
      <c r="Q18" s="1185"/>
      <c r="R18" s="1185"/>
      <c r="S18" s="1185"/>
      <c r="T18" s="1185"/>
      <c r="U18" s="1185"/>
      <c r="V18" s="1185"/>
      <c r="W18" s="1185"/>
      <c r="X18" s="1185"/>
      <c r="Y18" s="1185"/>
    </row>
    <row r="19" spans="1:25" ht="18" customHeight="1">
      <c r="A19" s="1"/>
      <c r="B19" s="1"/>
      <c r="C19" s="1"/>
      <c r="D19" s="1"/>
      <c r="E19" s="1"/>
      <c r="F19" s="1"/>
      <c r="G19" s="131" t="s">
        <v>1204</v>
      </c>
      <c r="H19" s="1"/>
      <c r="I19" s="131" t="s">
        <v>1196</v>
      </c>
      <c r="J19" s="1"/>
      <c r="K19" s="1"/>
      <c r="L19" s="1"/>
      <c r="M19" s="132">
        <v>43465</v>
      </c>
      <c r="N19" s="1"/>
      <c r="O19" s="132">
        <v>43373</v>
      </c>
      <c r="P19" s="1"/>
      <c r="Q19" s="131" t="s">
        <v>510</v>
      </c>
      <c r="R19" s="1"/>
      <c r="S19" s="1316" t="s">
        <v>591</v>
      </c>
      <c r="T19" s="1317"/>
      <c r="U19" s="1317"/>
      <c r="V19" s="1317"/>
      <c r="W19" s="1317"/>
      <c r="X19" s="1317"/>
      <c r="Y19" s="1317"/>
    </row>
    <row r="20" spans="1:25" ht="11.1" customHeight="1">
      <c r="A20" s="1182" t="s">
        <v>284</v>
      </c>
      <c r="B20" s="1183"/>
      <c r="C20" s="1183"/>
      <c r="D20" s="1183"/>
      <c r="E20" s="1183"/>
      <c r="F20" s="1183"/>
      <c r="G20" s="1183"/>
      <c r="H20" s="1183"/>
      <c r="I20" s="1183"/>
      <c r="J20" s="1183"/>
      <c r="K20" s="1183"/>
      <c r="L20" s="1183"/>
      <c r="M20" s="1183"/>
      <c r="N20" s="1183"/>
      <c r="O20" s="1183"/>
      <c r="P20" s="1183"/>
      <c r="Q20" s="1183"/>
      <c r="R20" s="1183"/>
      <c r="S20" s="1183"/>
      <c r="T20" s="1183"/>
      <c r="U20" s="1183"/>
      <c r="V20" s="1183"/>
      <c r="W20" s="1183"/>
      <c r="X20" s="1183"/>
      <c r="Y20" s="1183"/>
    </row>
    <row r="21" spans="1:25" ht="11.1" customHeight="1">
      <c r="A21" s="1"/>
      <c r="B21" s="1"/>
      <c r="C21" s="1184" t="s">
        <v>1205</v>
      </c>
      <c r="D21" s="1185"/>
      <c r="E21" s="1185"/>
      <c r="F21" s="1185"/>
      <c r="G21" s="1185"/>
      <c r="H21" s="1185"/>
      <c r="I21" s="1185"/>
      <c r="J21" s="1185"/>
      <c r="K21" s="1185"/>
      <c r="L21" s="1185"/>
      <c r="M21" s="1185"/>
      <c r="N21" s="1185"/>
      <c r="O21" s="1185"/>
      <c r="P21" s="1185"/>
      <c r="Q21" s="1185"/>
      <c r="R21" s="1185"/>
      <c r="S21" s="1185"/>
      <c r="T21" s="1185"/>
      <c r="U21" s="1185"/>
      <c r="V21" s="1185"/>
      <c r="W21" s="1185"/>
      <c r="X21" s="1185"/>
      <c r="Y21" s="1185"/>
    </row>
    <row r="22" spans="1:25" ht="18" customHeight="1">
      <c r="A22" s="1"/>
      <c r="B22" s="1"/>
      <c r="C22" s="1"/>
      <c r="D22" s="1"/>
      <c r="E22" s="1"/>
      <c r="F22" s="1"/>
      <c r="G22" s="131" t="s">
        <v>1206</v>
      </c>
      <c r="H22" s="1"/>
      <c r="I22" s="131" t="s">
        <v>1207</v>
      </c>
      <c r="J22" s="1"/>
      <c r="K22" s="1"/>
      <c r="L22" s="1"/>
      <c r="M22" s="132">
        <v>43465</v>
      </c>
      <c r="N22" s="1"/>
      <c r="O22" s="132">
        <v>43373</v>
      </c>
      <c r="P22" s="1"/>
      <c r="Q22" s="131" t="s">
        <v>510</v>
      </c>
      <c r="R22" s="1"/>
      <c r="S22" s="1316" t="s">
        <v>591</v>
      </c>
      <c r="T22" s="1317"/>
      <c r="U22" s="1317"/>
      <c r="V22" s="1317"/>
      <c r="W22" s="1317"/>
      <c r="X22" s="1317"/>
      <c r="Y22" s="1317"/>
    </row>
    <row r="23" spans="1:25" ht="11.1" customHeight="1">
      <c r="A23" s="1182" t="s">
        <v>288</v>
      </c>
      <c r="B23" s="1183"/>
      <c r="C23" s="1183"/>
      <c r="D23" s="1183"/>
      <c r="E23" s="1183"/>
      <c r="F23" s="1183"/>
      <c r="G23" s="1183"/>
      <c r="H23" s="1183"/>
      <c r="I23" s="1183"/>
      <c r="J23" s="1183"/>
      <c r="K23" s="1183"/>
      <c r="L23" s="1183"/>
      <c r="M23" s="1183"/>
      <c r="N23" s="1183"/>
      <c r="O23" s="1183"/>
      <c r="P23" s="1183"/>
      <c r="Q23" s="1183"/>
      <c r="R23" s="1183"/>
      <c r="S23" s="1183"/>
      <c r="T23" s="1183"/>
      <c r="U23" s="1183"/>
      <c r="V23" s="1183"/>
      <c r="W23" s="1183"/>
      <c r="X23" s="1183"/>
      <c r="Y23" s="1183"/>
    </row>
    <row r="24" spans="1:25" ht="11.1" customHeight="1">
      <c r="A24" s="1"/>
      <c r="B24" s="1"/>
      <c r="C24" s="1184" t="s">
        <v>1208</v>
      </c>
      <c r="D24" s="1185"/>
      <c r="E24" s="1185"/>
      <c r="F24" s="1185"/>
      <c r="G24" s="1185"/>
      <c r="H24" s="1185"/>
      <c r="I24" s="1185"/>
      <c r="J24" s="1185"/>
      <c r="K24" s="1185"/>
      <c r="L24" s="1185"/>
      <c r="M24" s="1185"/>
      <c r="N24" s="1185"/>
      <c r="O24" s="1185"/>
      <c r="P24" s="1185"/>
      <c r="Q24" s="1185"/>
      <c r="R24" s="1185"/>
      <c r="S24" s="1185"/>
      <c r="T24" s="1185"/>
      <c r="U24" s="1185"/>
      <c r="V24" s="1185"/>
      <c r="W24" s="1185"/>
      <c r="X24" s="1185"/>
      <c r="Y24" s="1185"/>
    </row>
    <row r="25" spans="1:25" ht="18" customHeight="1">
      <c r="A25" s="1"/>
      <c r="B25" s="1"/>
      <c r="C25" s="1"/>
      <c r="D25" s="1"/>
      <c r="E25" s="1"/>
      <c r="F25" s="1"/>
      <c r="G25" s="131" t="s">
        <v>1209</v>
      </c>
      <c r="H25" s="1"/>
      <c r="I25" s="131" t="s">
        <v>1196</v>
      </c>
      <c r="J25" s="1"/>
      <c r="K25" s="1"/>
      <c r="L25" s="1"/>
      <c r="M25" s="132">
        <v>43496</v>
      </c>
      <c r="N25" s="1"/>
      <c r="O25" s="132">
        <v>43434</v>
      </c>
      <c r="P25" s="1"/>
      <c r="Q25" s="131" t="s">
        <v>742</v>
      </c>
      <c r="R25" s="1"/>
      <c r="S25" s="1"/>
      <c r="T25" s="1"/>
      <c r="U25" s="1"/>
      <c r="V25" s="1"/>
      <c r="W25" s="1"/>
      <c r="X25" s="1"/>
      <c r="Y25" s="1"/>
    </row>
    <row r="26" spans="1:25" ht="18" customHeight="1">
      <c r="A26" s="1"/>
      <c r="B26" s="1"/>
      <c r="C26" s="1"/>
      <c r="D26" s="1"/>
      <c r="E26" s="1"/>
      <c r="F26" s="1"/>
      <c r="G26" s="131" t="s">
        <v>1210</v>
      </c>
      <c r="H26" s="1"/>
      <c r="I26" s="131" t="s">
        <v>1196</v>
      </c>
      <c r="J26" s="1"/>
      <c r="K26" s="1"/>
      <c r="L26" s="1"/>
      <c r="M26" s="132">
        <v>43496</v>
      </c>
      <c r="N26" s="1"/>
      <c r="O26" s="132">
        <v>43434</v>
      </c>
      <c r="P26" s="1"/>
      <c r="Q26" s="131" t="s">
        <v>742</v>
      </c>
      <c r="R26" s="1"/>
      <c r="S26" s="1"/>
      <c r="T26" s="1"/>
      <c r="U26" s="1"/>
      <c r="V26" s="1"/>
      <c r="W26" s="1"/>
      <c r="X26" s="1"/>
      <c r="Y26" s="1"/>
    </row>
    <row r="27" spans="1:25" ht="18" customHeight="1">
      <c r="A27" s="1"/>
      <c r="B27" s="1"/>
      <c r="C27" s="1"/>
      <c r="D27" s="1"/>
      <c r="E27" s="1"/>
      <c r="F27" s="1"/>
      <c r="G27" s="131" t="s">
        <v>1209</v>
      </c>
      <c r="H27" s="1"/>
      <c r="I27" s="131" t="s">
        <v>1196</v>
      </c>
      <c r="J27" s="1"/>
      <c r="K27" s="1"/>
      <c r="L27" s="1"/>
      <c r="M27" s="132">
        <v>43462</v>
      </c>
      <c r="N27" s="1"/>
      <c r="O27" s="132">
        <v>43373</v>
      </c>
      <c r="P27" s="1"/>
      <c r="Q27" s="131" t="s">
        <v>590</v>
      </c>
      <c r="R27" s="1"/>
      <c r="S27" s="1"/>
      <c r="T27" s="1"/>
      <c r="U27" s="1"/>
      <c r="V27" s="1"/>
      <c r="W27" s="1"/>
      <c r="X27" s="1"/>
      <c r="Y27" s="1"/>
    </row>
    <row r="28" spans="1:25" ht="18" customHeight="1">
      <c r="A28" s="1"/>
      <c r="B28" s="1"/>
      <c r="C28" s="1"/>
      <c r="D28" s="1"/>
      <c r="E28" s="1"/>
      <c r="F28" s="1"/>
      <c r="G28" s="131" t="s">
        <v>1210</v>
      </c>
      <c r="H28" s="1"/>
      <c r="I28" s="131" t="s">
        <v>1196</v>
      </c>
      <c r="J28" s="1"/>
      <c r="K28" s="1"/>
      <c r="L28" s="1"/>
      <c r="M28" s="132">
        <v>43462</v>
      </c>
      <c r="N28" s="1"/>
      <c r="O28" s="132">
        <v>43373</v>
      </c>
      <c r="P28" s="1"/>
      <c r="Q28" s="131" t="s">
        <v>590</v>
      </c>
      <c r="R28" s="1"/>
      <c r="S28" s="1"/>
      <c r="T28" s="1"/>
      <c r="U28" s="1"/>
      <c r="V28" s="1"/>
      <c r="W28" s="1"/>
      <c r="X28" s="1"/>
      <c r="Y28" s="1"/>
    </row>
    <row r="29" spans="1:25" ht="15.95" customHeight="1">
      <c r="A29" s="1064" t="s">
        <v>1060</v>
      </c>
      <c r="B29" s="1065"/>
      <c r="C29" s="1065"/>
      <c r="D29" s="1065"/>
      <c r="E29" s="1065"/>
      <c r="F29" s="1065"/>
      <c r="G29" s="1065"/>
      <c r="H29" s="1065"/>
      <c r="I29" s="1065"/>
      <c r="J29" s="1065"/>
      <c r="K29" s="1065"/>
      <c r="L29" s="1065"/>
      <c r="M29" s="1065"/>
      <c r="N29" s="1065"/>
      <c r="O29" s="1065"/>
      <c r="P29" s="1"/>
      <c r="Q29" s="1"/>
      <c r="R29" s="1"/>
      <c r="S29" s="1"/>
      <c r="T29" s="1"/>
      <c r="U29" s="1"/>
      <c r="V29" s="1"/>
      <c r="W29" s="1"/>
      <c r="X29" s="1"/>
      <c r="Y29" s="1"/>
    </row>
    <row r="30" spans="1:25" ht="12" customHeight="1">
      <c r="A30" s="110"/>
      <c r="B30" s="110"/>
      <c r="C30" s="110"/>
      <c r="D30" s="110"/>
      <c r="E30" s="110"/>
      <c r="F30" s="110"/>
      <c r="G30" s="110"/>
      <c r="H30" s="110"/>
      <c r="I30" s="110"/>
      <c r="J30" s="110"/>
      <c r="K30" s="110"/>
      <c r="L30" s="110"/>
      <c r="M30" s="110"/>
      <c r="N30" s="110"/>
      <c r="O30" s="110"/>
      <c r="P30" s="1"/>
      <c r="Q30" s="1326" t="s">
        <v>19</v>
      </c>
      <c r="R30" s="1327"/>
      <c r="S30" s="1327"/>
      <c r="T30" s="1327"/>
      <c r="U30" s="1327"/>
      <c r="V30" s="1327"/>
      <c r="W30" s="1327"/>
      <c r="X30" s="1327"/>
      <c r="Y30" s="1327"/>
    </row>
    <row r="31" spans="1:25" ht="24" customHeight="1">
      <c r="A31" s="1064" t="s">
        <v>1061</v>
      </c>
      <c r="B31" s="1065"/>
      <c r="C31" s="1065"/>
      <c r="D31" s="1065"/>
      <c r="E31" s="1065"/>
      <c r="F31" s="1065"/>
      <c r="G31" s="1065"/>
      <c r="H31" s="1065"/>
      <c r="I31" s="1065"/>
      <c r="J31" s="1065"/>
      <c r="K31" s="1065"/>
      <c r="L31" s="1065"/>
      <c r="M31" s="1065"/>
      <c r="N31" s="1065"/>
      <c r="O31" s="1065"/>
      <c r="P31" s="1"/>
      <c r="Q31" s="1"/>
      <c r="R31" s="1"/>
      <c r="S31" s="1"/>
      <c r="T31" s="1"/>
      <c r="U31" s="1"/>
      <c r="V31" s="1"/>
      <c r="W31" s="1"/>
      <c r="X31" s="1"/>
      <c r="Y31" s="1"/>
    </row>
    <row r="32" spans="1:25" ht="12" customHeight="1">
      <c r="A32" s="110"/>
      <c r="B32" s="110"/>
      <c r="C32" s="110"/>
      <c r="D32" s="110"/>
      <c r="E32" s="110"/>
      <c r="F32" s="110"/>
      <c r="G32" s="110"/>
      <c r="H32" s="110"/>
      <c r="I32" s="110"/>
      <c r="J32" s="110"/>
      <c r="K32" s="110"/>
      <c r="L32" s="110"/>
      <c r="M32" s="110"/>
      <c r="N32" s="110"/>
      <c r="O32" s="110"/>
      <c r="P32" s="1"/>
      <c r="Q32" s="1326" t="s">
        <v>1211</v>
      </c>
      <c r="R32" s="1327"/>
      <c r="S32" s="1327"/>
      <c r="T32" s="1327"/>
      <c r="U32" s="1327"/>
      <c r="V32" s="1327"/>
      <c r="W32" s="1327"/>
      <c r="X32" s="1327"/>
      <c r="Y32" s="1327"/>
    </row>
  </sheetData>
  <mergeCells count="22">
    <mergeCell ref="C18:Y18"/>
    <mergeCell ref="U1:X1"/>
    <mergeCell ref="D2:S2"/>
    <mergeCell ref="T3:U3"/>
    <mergeCell ref="A4:Y4"/>
    <mergeCell ref="A5:Y5"/>
    <mergeCell ref="S6:Y6"/>
    <mergeCell ref="A7:Y7"/>
    <mergeCell ref="C8:Y8"/>
    <mergeCell ref="C14:Y14"/>
    <mergeCell ref="S15:Y15"/>
    <mergeCell ref="A17:Y17"/>
    <mergeCell ref="A29:O29"/>
    <mergeCell ref="Q30:Y30"/>
    <mergeCell ref="A31:O31"/>
    <mergeCell ref="Q32:Y32"/>
    <mergeCell ref="S19:Y19"/>
    <mergeCell ref="A20:Y20"/>
    <mergeCell ref="C21:Y21"/>
    <mergeCell ref="S22:Y22"/>
    <mergeCell ref="A23:Y23"/>
    <mergeCell ref="C24:Y24"/>
  </mergeCells>
  <hyperlinks>
    <hyperlink ref="Z1" location="Indice!B3" display="Indice" xr:uid="{5D496B3D-393C-4A5E-BCBF-435B71D2F130}"/>
  </hyperlinks>
  <pageMargins left="0" right="0" top="0" bottom="0" header="0" footer="0"/>
  <pageSetup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22831-410F-44FB-BC5E-797406B47DA9}">
  <sheetPr>
    <outlinePr summaryBelow="0"/>
  </sheetPr>
  <dimension ref="A1:AK59"/>
  <sheetViews>
    <sheetView workbookViewId="0">
      <selection activeCell="G10" sqref="G10"/>
    </sheetView>
  </sheetViews>
  <sheetFormatPr baseColWidth="10" defaultColWidth="9.140625" defaultRowHeight="15"/>
  <cols>
    <col min="1" max="1" width="7" customWidth="1"/>
    <col min="2" max="2" width="0.42578125" customWidth="1"/>
    <col min="3" max="3" width="5.140625" customWidth="1"/>
    <col min="4" max="4" width="0.7109375" customWidth="1"/>
    <col min="5" max="5" width="9.7109375" customWidth="1"/>
    <col min="6" max="6" width="0.7109375" customWidth="1"/>
    <col min="7" max="7" width="5" customWidth="1"/>
    <col min="8" max="8" width="0.7109375" customWidth="1"/>
    <col min="9" max="9" width="0.85546875" customWidth="1"/>
    <col min="10" max="10" width="8.28515625" customWidth="1"/>
    <col min="11" max="11" width="0.85546875" customWidth="1"/>
    <col min="12" max="12" width="0.7109375" customWidth="1"/>
    <col min="13" max="13" width="4.5703125" customWidth="1"/>
    <col min="14" max="14" width="0.7109375" customWidth="1"/>
    <col min="15" max="15" width="9.7109375" customWidth="1"/>
    <col min="16" max="16" width="0.7109375" customWidth="1"/>
    <col min="17" max="17" width="4.28515625" customWidth="1"/>
    <col min="18" max="19" width="0.28515625" customWidth="1"/>
    <col min="20" max="20" width="10" customWidth="1"/>
    <col min="21" max="21" width="0.7109375" customWidth="1"/>
    <col min="22" max="22" width="4" customWidth="1"/>
    <col min="23" max="23" width="0.7109375" customWidth="1"/>
    <col min="24" max="24" width="0.42578125" customWidth="1"/>
    <col min="25" max="25" width="5.42578125" customWidth="1"/>
    <col min="26" max="26" width="4.42578125" customWidth="1"/>
    <col min="27" max="27" width="0.7109375" customWidth="1"/>
    <col min="28" max="28" width="4.42578125" customWidth="1"/>
    <col min="29" max="29" width="0.140625" customWidth="1"/>
    <col min="30" max="30" width="0.42578125" customWidth="1"/>
    <col min="31" max="31" width="3.7109375" customWidth="1"/>
    <col min="32" max="32" width="1.28515625" customWidth="1"/>
    <col min="33" max="33" width="1.42578125" customWidth="1"/>
    <col min="34" max="34" width="0.140625" customWidth="1"/>
    <col min="35" max="35" width="1.85546875" customWidth="1"/>
    <col min="36" max="36" width="2.140625" customWidth="1"/>
  </cols>
  <sheetData>
    <row r="1" spans="1:37">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132" t="s">
        <v>0</v>
      </c>
      <c r="AH1" s="1133"/>
      <c r="AI1" s="1133"/>
      <c r="AJ1" s="1133"/>
      <c r="AK1" s="1032" t="s">
        <v>3055</v>
      </c>
    </row>
    <row r="2" spans="1:37" ht="18.95" customHeight="1">
      <c r="A2" s="1"/>
      <c r="B2" s="1134" t="s">
        <v>1212</v>
      </c>
      <c r="C2" s="1135"/>
      <c r="D2" s="1135"/>
      <c r="E2" s="1135"/>
      <c r="F2" s="1135"/>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
      <c r="AG2" s="21"/>
      <c r="AH2" s="21"/>
      <c r="AI2" s="21"/>
      <c r="AJ2" s="21"/>
    </row>
    <row r="3" spans="1:37" ht="9.9499999999999993" customHeight="1">
      <c r="A3" s="1"/>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1132">
        <v>1</v>
      </c>
      <c r="AG3" s="1133"/>
      <c r="AH3" s="1"/>
      <c r="AI3" s="98" t="s">
        <v>2</v>
      </c>
      <c r="AJ3" s="98">
        <v>1</v>
      </c>
    </row>
    <row r="4" spans="1:37" ht="14.1" customHeight="1">
      <c r="A4" s="1136" t="s">
        <v>1213</v>
      </c>
      <c r="B4" s="1137"/>
      <c r="C4" s="1137"/>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c r="AG4" s="1137"/>
      <c r="AH4" s="1137"/>
      <c r="AI4" s="1137"/>
      <c r="AJ4" s="1137"/>
    </row>
    <row r="5" spans="1:37" ht="14.1" customHeight="1">
      <c r="A5" s="1136" t="s">
        <v>1214</v>
      </c>
      <c r="B5" s="1137"/>
      <c r="C5" s="1137"/>
      <c r="D5" s="1137"/>
      <c r="E5" s="1137"/>
      <c r="F5" s="1137"/>
      <c r="G5" s="1137"/>
      <c r="H5" s="1137"/>
      <c r="I5" s="1137"/>
      <c r="J5" s="1137"/>
      <c r="K5" s="1137"/>
      <c r="L5" s="1137"/>
      <c r="M5" s="1137"/>
      <c r="N5" s="1137"/>
      <c r="O5" s="1137"/>
      <c r="P5" s="1137"/>
      <c r="Q5" s="1137"/>
      <c r="R5" s="1137"/>
      <c r="S5" s="1137"/>
      <c r="T5" s="1137"/>
      <c r="U5" s="1137"/>
      <c r="V5" s="1137"/>
      <c r="W5" s="1137"/>
      <c r="X5" s="1137"/>
      <c r="Y5" s="1137"/>
      <c r="Z5" s="1137"/>
      <c r="AA5" s="1137"/>
      <c r="AB5" s="1137"/>
      <c r="AC5" s="1137"/>
      <c r="AD5" s="1137"/>
      <c r="AE5" s="1137"/>
      <c r="AF5" s="1137"/>
      <c r="AG5" s="1137"/>
      <c r="AH5" s="1137"/>
      <c r="AI5" s="1137"/>
      <c r="AJ5" s="1137"/>
    </row>
    <row r="6" spans="1:37" ht="14.1" customHeight="1">
      <c r="A6" s="1250" t="s">
        <v>564</v>
      </c>
      <c r="B6" s="1251"/>
      <c r="C6" s="1251"/>
      <c r="D6" s="1251"/>
      <c r="E6" s="1251"/>
      <c r="F6" s="1251"/>
      <c r="G6" s="1251"/>
      <c r="H6" s="1251"/>
      <c r="I6" s="1251"/>
      <c r="J6" s="1251"/>
      <c r="K6" s="1251"/>
      <c r="L6" s="1251"/>
      <c r="M6" s="1251"/>
      <c r="N6" s="1251"/>
      <c r="O6" s="1251"/>
      <c r="P6" s="1251"/>
      <c r="Q6" s="1251"/>
      <c r="R6" s="1251"/>
      <c r="S6" s="1251"/>
      <c r="T6" s="1251"/>
      <c r="U6" s="1251"/>
      <c r="V6" s="1251"/>
      <c r="W6" s="1251"/>
      <c r="X6" s="1251"/>
      <c r="Y6" s="1251"/>
      <c r="Z6" s="1251"/>
      <c r="AA6" s="1251"/>
      <c r="AB6" s="1251"/>
      <c r="AC6" s="1251"/>
      <c r="AD6" s="1251"/>
      <c r="AE6" s="1251"/>
      <c r="AF6" s="1251"/>
      <c r="AG6" s="1251"/>
      <c r="AH6" s="1251"/>
      <c r="AI6" s="1251"/>
      <c r="AJ6" s="1251"/>
    </row>
    <row r="7" spans="1:37" ht="12" customHeight="1">
      <c r="A7" s="1070" t="s">
        <v>1215</v>
      </c>
      <c r="B7" s="1071"/>
      <c r="C7" s="1071"/>
      <c r="D7" s="1071"/>
      <c r="E7" s="1071"/>
      <c r="F7" s="1071"/>
      <c r="G7" s="1071"/>
      <c r="H7" s="1071"/>
      <c r="I7" s="1071"/>
      <c r="J7" s="1071"/>
      <c r="K7" s="1250" t="s">
        <v>19</v>
      </c>
      <c r="L7" s="1251"/>
      <c r="M7" s="1251"/>
      <c r="N7" s="1251"/>
      <c r="O7" s="1251"/>
      <c r="P7" s="1251"/>
      <c r="Q7" s="1251"/>
      <c r="R7" s="1251"/>
      <c r="S7" s="1251"/>
      <c r="T7" s="1251"/>
      <c r="U7" s="1251"/>
      <c r="V7" s="1251"/>
      <c r="W7" s="1251"/>
      <c r="X7" s="1251"/>
      <c r="Y7" s="1251"/>
      <c r="Z7" s="1251"/>
      <c r="AA7" s="1251"/>
      <c r="AB7" s="1251"/>
      <c r="AC7" s="1251"/>
      <c r="AD7" s="1251"/>
      <c r="AE7" s="1251"/>
      <c r="AF7" s="1251"/>
      <c r="AG7" s="1251"/>
      <c r="AH7" s="1251"/>
      <c r="AI7" s="1251"/>
      <c r="AJ7" s="1251"/>
    </row>
    <row r="8" spans="1:37" ht="12" customHeight="1">
      <c r="A8" s="1070" t="s">
        <v>6</v>
      </c>
      <c r="B8" s="1071"/>
      <c r="C8" s="1071"/>
      <c r="D8" s="1071"/>
      <c r="E8" s="1071"/>
      <c r="F8" s="1071"/>
      <c r="G8" s="1071"/>
      <c r="H8" s="1071"/>
      <c r="I8" s="1071"/>
      <c r="J8" s="1071"/>
      <c r="K8" s="1070" t="s">
        <v>19</v>
      </c>
      <c r="L8" s="1071"/>
      <c r="M8" s="1071"/>
      <c r="N8" s="1071"/>
      <c r="O8" s="1071"/>
      <c r="P8" s="1071"/>
      <c r="Q8" s="1071"/>
      <c r="R8" s="1071"/>
      <c r="S8" s="1071"/>
      <c r="T8" s="1071"/>
      <c r="U8" s="1071"/>
      <c r="V8" s="1071"/>
      <c r="W8" s="1071"/>
      <c r="X8" s="1071"/>
      <c r="Y8" s="1071"/>
      <c r="Z8" s="1071"/>
      <c r="AA8" s="1071"/>
      <c r="AB8" s="1071"/>
      <c r="AC8" s="1071"/>
      <c r="AD8" s="1071"/>
      <c r="AE8" s="1071"/>
      <c r="AF8" s="1071"/>
      <c r="AG8" s="1071"/>
      <c r="AH8" s="1071"/>
      <c r="AI8" s="1071"/>
      <c r="AJ8" s="1071"/>
    </row>
    <row r="9" spans="1:37" ht="24.95" customHeight="1">
      <c r="A9" s="99" t="s">
        <v>1216</v>
      </c>
      <c r="B9" s="4"/>
      <c r="C9" s="1254" t="s">
        <v>1217</v>
      </c>
      <c r="D9" s="1255"/>
      <c r="E9" s="1255"/>
      <c r="F9" s="1255"/>
      <c r="G9" s="1255"/>
      <c r="H9" s="1255"/>
      <c r="I9" s="1255"/>
      <c r="J9" s="1255"/>
      <c r="K9" s="1255"/>
      <c r="L9" s="4"/>
      <c r="M9" s="1254" t="s">
        <v>1218</v>
      </c>
      <c r="N9" s="1255"/>
      <c r="O9" s="1255"/>
      <c r="P9" s="1255"/>
      <c r="Q9" s="1255"/>
      <c r="R9" s="1255"/>
      <c r="S9" s="1255"/>
      <c r="T9" s="1255"/>
      <c r="U9" s="4"/>
      <c r="V9" s="1254" t="s">
        <v>1219</v>
      </c>
      <c r="W9" s="1255"/>
      <c r="X9" s="1255"/>
      <c r="Y9" s="1255"/>
      <c r="Z9" s="1255"/>
      <c r="AA9" s="1255"/>
      <c r="AB9" s="1255"/>
      <c r="AC9" s="1255"/>
      <c r="AD9" s="1255"/>
      <c r="AE9" s="1255"/>
      <c r="AF9" s="1255"/>
      <c r="AG9" s="1255"/>
      <c r="AH9" s="1255"/>
      <c r="AI9" s="1255"/>
      <c r="AJ9" s="1255"/>
    </row>
    <row r="10" spans="1:37" s="1041" customFormat="1" ht="11.1" customHeight="1">
      <c r="A10" s="220"/>
      <c r="B10" s="1044"/>
      <c r="C10" s="102" t="s">
        <v>1220</v>
      </c>
      <c r="D10" s="1044"/>
      <c r="E10" s="102" t="s">
        <v>1221</v>
      </c>
      <c r="F10" s="1044"/>
      <c r="G10" s="102" t="s">
        <v>1220</v>
      </c>
      <c r="H10" s="1044"/>
      <c r="I10" s="1256" t="s">
        <v>1222</v>
      </c>
      <c r="J10" s="1257"/>
      <c r="K10" s="1257"/>
      <c r="L10" s="1044"/>
      <c r="M10" s="102" t="s">
        <v>1220</v>
      </c>
      <c r="N10" s="1044"/>
      <c r="O10" s="102" t="s">
        <v>1221</v>
      </c>
      <c r="P10" s="1044"/>
      <c r="Q10" s="102" t="s">
        <v>1220</v>
      </c>
      <c r="R10" s="1044"/>
      <c r="S10" s="1044"/>
      <c r="T10" s="102" t="s">
        <v>1222</v>
      </c>
      <c r="U10" s="1044"/>
      <c r="V10" s="102" t="s">
        <v>1220</v>
      </c>
      <c r="W10" s="1044"/>
      <c r="X10" s="1256" t="s">
        <v>1221</v>
      </c>
      <c r="Y10" s="1257"/>
      <c r="Z10" s="1257"/>
      <c r="AA10" s="1044"/>
      <c r="AB10" s="102" t="s">
        <v>1220</v>
      </c>
      <c r="AC10" s="1044"/>
      <c r="AD10" s="1044"/>
      <c r="AE10" s="1256" t="s">
        <v>1222</v>
      </c>
      <c r="AF10" s="1257"/>
      <c r="AG10" s="1257"/>
      <c r="AH10" s="1257"/>
      <c r="AI10" s="1257"/>
      <c r="AJ10" s="1257"/>
    </row>
    <row r="11" spans="1:37" ht="11.1" customHeight="1">
      <c r="A11" s="1332" t="s">
        <v>16</v>
      </c>
      <c r="B11" s="1333"/>
      <c r="C11" s="1333"/>
      <c r="D11" s="1333"/>
      <c r="E11" s="1333"/>
      <c r="F11" s="1333"/>
      <c r="G11" s="1333"/>
      <c r="H11" s="1333"/>
      <c r="I11" s="1333"/>
      <c r="J11" s="1333"/>
      <c r="K11" s="1333"/>
      <c r="L11" s="1333"/>
      <c r="M11" s="1333"/>
      <c r="N11" s="1333"/>
      <c r="O11" s="1333"/>
      <c r="P11" s="1333"/>
      <c r="Q11" s="1333"/>
      <c r="R11" s="1333"/>
      <c r="S11" s="1333"/>
      <c r="T11" s="1333"/>
      <c r="U11" s="1333"/>
      <c r="V11" s="1333"/>
      <c r="W11" s="1333"/>
      <c r="X11" s="1333"/>
      <c r="Y11" s="1333"/>
      <c r="Z11" s="1333"/>
      <c r="AA11" s="1333"/>
      <c r="AB11" s="1333"/>
      <c r="AC11" s="1333"/>
      <c r="AD11" s="1333"/>
      <c r="AE11" s="1333"/>
      <c r="AF11" s="1333"/>
      <c r="AG11" s="1333"/>
      <c r="AH11" s="1333"/>
      <c r="AI11" s="1333"/>
      <c r="AJ11" s="1333"/>
    </row>
    <row r="12" spans="1:37" ht="11.1" customHeight="1">
      <c r="A12" s="1336" t="s">
        <v>7</v>
      </c>
      <c r="B12" s="1337"/>
      <c r="C12" s="1337"/>
      <c r="D12" s="1337"/>
      <c r="E12" s="1337"/>
      <c r="F12" s="1337"/>
      <c r="G12" s="1337"/>
      <c r="H12" s="1337"/>
      <c r="I12" s="1337"/>
      <c r="J12" s="1337"/>
      <c r="K12" s="1337"/>
      <c r="L12" s="1337"/>
      <c r="M12" s="1337"/>
      <c r="N12" s="1337"/>
      <c r="O12" s="1337"/>
      <c r="P12" s="1337"/>
      <c r="Q12" s="1337"/>
      <c r="R12" s="1337"/>
      <c r="S12" s="1337"/>
      <c r="T12" s="1337"/>
      <c r="U12" s="1337"/>
      <c r="V12" s="1337"/>
      <c r="W12" s="1337"/>
      <c r="X12" s="1337"/>
      <c r="Y12" s="1337"/>
      <c r="Z12" s="1337"/>
      <c r="AA12" s="1337"/>
      <c r="AB12" s="1337"/>
      <c r="AC12" s="1337"/>
      <c r="AD12" s="1337"/>
      <c r="AE12" s="1337"/>
      <c r="AF12" s="1337"/>
      <c r="AG12" s="1337"/>
      <c r="AH12" s="1337"/>
      <c r="AI12" s="1337"/>
      <c r="AJ12" s="1337"/>
    </row>
    <row r="13" spans="1:37" ht="9.9499999999999993" customHeight="1">
      <c r="A13" s="131" t="s">
        <v>1223</v>
      </c>
      <c r="B13" s="1"/>
      <c r="C13" s="135">
        <v>1</v>
      </c>
      <c r="D13" s="1"/>
      <c r="E13" s="135">
        <v>87087204</v>
      </c>
      <c r="F13" s="1"/>
      <c r="G13" s="135">
        <v>1</v>
      </c>
      <c r="H13" s="1"/>
      <c r="I13" s="1334">
        <v>277715195</v>
      </c>
      <c r="J13" s="1335"/>
      <c r="K13" s="1335"/>
      <c r="L13" s="1"/>
      <c r="M13" s="135">
        <v>2</v>
      </c>
      <c r="N13" s="1"/>
      <c r="O13" s="135">
        <v>44035365</v>
      </c>
      <c r="P13" s="1"/>
      <c r="Q13" s="135">
        <v>1</v>
      </c>
      <c r="R13" s="1"/>
      <c r="S13" s="1"/>
      <c r="T13" s="135">
        <v>138376222</v>
      </c>
      <c r="U13" s="1"/>
      <c r="V13" s="135">
        <v>2</v>
      </c>
      <c r="W13" s="1"/>
      <c r="X13" s="1334">
        <v>43051839</v>
      </c>
      <c r="Y13" s="1335"/>
      <c r="Z13" s="1335"/>
      <c r="AA13" s="1"/>
      <c r="AB13" s="135">
        <v>1</v>
      </c>
      <c r="AC13" s="1"/>
      <c r="AD13" s="1"/>
      <c r="AE13" s="1334">
        <v>139338973</v>
      </c>
      <c r="AF13" s="1335"/>
      <c r="AG13" s="1335"/>
      <c r="AH13" s="1335"/>
      <c r="AI13" s="1335"/>
      <c r="AJ13" s="1335"/>
    </row>
    <row r="14" spans="1:37" ht="9.9499999999999993" customHeight="1">
      <c r="A14" s="131" t="s">
        <v>1224</v>
      </c>
      <c r="B14" s="1"/>
      <c r="C14" s="135">
        <v>2</v>
      </c>
      <c r="D14" s="1"/>
      <c r="E14" s="135">
        <v>66835888</v>
      </c>
      <c r="F14" s="1"/>
      <c r="G14" s="135">
        <v>2</v>
      </c>
      <c r="H14" s="1"/>
      <c r="I14" s="1334">
        <v>238127335</v>
      </c>
      <c r="J14" s="1335"/>
      <c r="K14" s="1335"/>
      <c r="L14" s="1"/>
      <c r="M14" s="135">
        <v>5</v>
      </c>
      <c r="N14" s="1"/>
      <c r="O14" s="135">
        <v>28377678</v>
      </c>
      <c r="P14" s="1"/>
      <c r="Q14" s="135">
        <v>3</v>
      </c>
      <c r="R14" s="1"/>
      <c r="S14" s="1"/>
      <c r="T14" s="135">
        <v>110736907</v>
      </c>
      <c r="U14" s="1"/>
      <c r="V14" s="135">
        <v>3</v>
      </c>
      <c r="W14" s="1"/>
      <c r="X14" s="1334">
        <v>38458210</v>
      </c>
      <c r="Y14" s="1335"/>
      <c r="Z14" s="1335"/>
      <c r="AA14" s="1"/>
      <c r="AB14" s="135">
        <v>3</v>
      </c>
      <c r="AC14" s="1"/>
      <c r="AD14" s="1"/>
      <c r="AE14" s="1334">
        <v>127390428</v>
      </c>
      <c r="AF14" s="1335"/>
      <c r="AG14" s="1335"/>
      <c r="AH14" s="1335"/>
      <c r="AI14" s="1335"/>
      <c r="AJ14" s="1335"/>
    </row>
    <row r="15" spans="1:37" ht="9.9499999999999993" customHeight="1">
      <c r="A15" s="131" t="s">
        <v>1225</v>
      </c>
      <c r="B15" s="1"/>
      <c r="C15" s="135">
        <v>3</v>
      </c>
      <c r="D15" s="1"/>
      <c r="E15" s="135">
        <v>58421737</v>
      </c>
      <c r="F15" s="1"/>
      <c r="G15" s="135">
        <v>6</v>
      </c>
      <c r="H15" s="1"/>
      <c r="I15" s="1334">
        <v>142968596</v>
      </c>
      <c r="J15" s="1335"/>
      <c r="K15" s="1335"/>
      <c r="L15" s="1"/>
      <c r="M15" s="135">
        <v>12</v>
      </c>
      <c r="N15" s="1"/>
      <c r="O15" s="135">
        <v>6651440</v>
      </c>
      <c r="P15" s="1"/>
      <c r="Q15" s="135">
        <v>7</v>
      </c>
      <c r="R15" s="1"/>
      <c r="S15" s="1"/>
      <c r="T15" s="135">
        <v>59888884</v>
      </c>
      <c r="U15" s="1"/>
      <c r="V15" s="135">
        <v>1</v>
      </c>
      <c r="W15" s="1"/>
      <c r="X15" s="1334">
        <v>51770297</v>
      </c>
      <c r="Y15" s="1335"/>
      <c r="Z15" s="1335"/>
      <c r="AA15" s="1"/>
      <c r="AB15" s="135">
        <v>5</v>
      </c>
      <c r="AC15" s="1"/>
      <c r="AD15" s="1"/>
      <c r="AE15" s="1334">
        <v>83079712</v>
      </c>
      <c r="AF15" s="1335"/>
      <c r="AG15" s="1335"/>
      <c r="AH15" s="1335"/>
      <c r="AI15" s="1335"/>
      <c r="AJ15" s="1335"/>
    </row>
    <row r="16" spans="1:37" ht="9.9499999999999993" customHeight="1">
      <c r="A16" s="131" t="s">
        <v>1226</v>
      </c>
      <c r="B16" s="1"/>
      <c r="C16" s="135">
        <v>4</v>
      </c>
      <c r="D16" s="1"/>
      <c r="E16" s="135">
        <v>56786712</v>
      </c>
      <c r="F16" s="1"/>
      <c r="G16" s="135">
        <v>4</v>
      </c>
      <c r="H16" s="1"/>
      <c r="I16" s="1334">
        <v>177942405</v>
      </c>
      <c r="J16" s="1335"/>
      <c r="K16" s="1335"/>
      <c r="L16" s="1"/>
      <c r="M16" s="135">
        <v>3</v>
      </c>
      <c r="N16" s="1"/>
      <c r="O16" s="135">
        <v>41650919</v>
      </c>
      <c r="P16" s="1"/>
      <c r="Q16" s="135">
        <v>2</v>
      </c>
      <c r="R16" s="1"/>
      <c r="S16" s="1"/>
      <c r="T16" s="135">
        <v>118287914</v>
      </c>
      <c r="U16" s="1"/>
      <c r="V16" s="135">
        <v>9</v>
      </c>
      <c r="W16" s="1"/>
      <c r="X16" s="1334">
        <v>15135793</v>
      </c>
      <c r="Y16" s="1335"/>
      <c r="Z16" s="1335"/>
      <c r="AA16" s="1"/>
      <c r="AB16" s="135">
        <v>7</v>
      </c>
      <c r="AC16" s="1"/>
      <c r="AD16" s="1"/>
      <c r="AE16" s="1334">
        <v>59654491</v>
      </c>
      <c r="AF16" s="1335"/>
      <c r="AG16" s="1335"/>
      <c r="AH16" s="1335"/>
      <c r="AI16" s="1335"/>
      <c r="AJ16" s="1335"/>
    </row>
    <row r="17" spans="1:36" ht="9.9499999999999993" customHeight="1">
      <c r="A17" s="131" t="s">
        <v>1227</v>
      </c>
      <c r="B17" s="1"/>
      <c r="C17" s="135">
        <v>5</v>
      </c>
      <c r="D17" s="1"/>
      <c r="E17" s="135">
        <v>52352061</v>
      </c>
      <c r="F17" s="1"/>
      <c r="G17" s="135">
        <v>10</v>
      </c>
      <c r="H17" s="1"/>
      <c r="I17" s="1334">
        <v>76102256</v>
      </c>
      <c r="J17" s="1335"/>
      <c r="K17" s="1335"/>
      <c r="L17" s="1"/>
      <c r="M17" s="135">
        <v>1</v>
      </c>
      <c r="N17" s="1"/>
      <c r="O17" s="135">
        <v>48839779</v>
      </c>
      <c r="P17" s="1"/>
      <c r="Q17" s="135">
        <v>9</v>
      </c>
      <c r="R17" s="1"/>
      <c r="S17" s="1"/>
      <c r="T17" s="135">
        <v>56833943</v>
      </c>
      <c r="U17" s="1"/>
      <c r="V17" s="135">
        <v>12</v>
      </c>
      <c r="W17" s="1"/>
      <c r="X17" s="1334">
        <v>3512282</v>
      </c>
      <c r="Y17" s="1335"/>
      <c r="Z17" s="1335"/>
      <c r="AA17" s="1"/>
      <c r="AB17" s="135">
        <v>12</v>
      </c>
      <c r="AC17" s="1"/>
      <c r="AD17" s="1"/>
      <c r="AE17" s="1334">
        <v>19268312</v>
      </c>
      <c r="AF17" s="1335"/>
      <c r="AG17" s="1335"/>
      <c r="AH17" s="1335"/>
      <c r="AI17" s="1335"/>
      <c r="AJ17" s="1335"/>
    </row>
    <row r="18" spans="1:36" ht="9.9499999999999993" customHeight="1">
      <c r="A18" s="131" t="s">
        <v>234</v>
      </c>
      <c r="B18" s="1"/>
      <c r="C18" s="135">
        <v>6</v>
      </c>
      <c r="D18" s="1"/>
      <c r="E18" s="135">
        <v>50561375</v>
      </c>
      <c r="F18" s="1"/>
      <c r="G18" s="135">
        <v>5</v>
      </c>
      <c r="H18" s="1"/>
      <c r="I18" s="1334">
        <v>150583501</v>
      </c>
      <c r="J18" s="1335"/>
      <c r="K18" s="1335"/>
      <c r="L18" s="1"/>
      <c r="M18" s="135">
        <v>4</v>
      </c>
      <c r="N18" s="1"/>
      <c r="O18" s="135">
        <v>28430099</v>
      </c>
      <c r="P18" s="1"/>
      <c r="Q18" s="135">
        <v>5</v>
      </c>
      <c r="R18" s="1"/>
      <c r="S18" s="1"/>
      <c r="T18" s="135">
        <v>64917225</v>
      </c>
      <c r="U18" s="1"/>
      <c r="V18" s="135">
        <v>6</v>
      </c>
      <c r="W18" s="1"/>
      <c r="X18" s="1334">
        <v>22131276</v>
      </c>
      <c r="Y18" s="1335"/>
      <c r="Z18" s="1335"/>
      <c r="AA18" s="1"/>
      <c r="AB18" s="135">
        <v>4</v>
      </c>
      <c r="AC18" s="1"/>
      <c r="AD18" s="1"/>
      <c r="AE18" s="1334">
        <v>85666275</v>
      </c>
      <c r="AF18" s="1335"/>
      <c r="AG18" s="1335"/>
      <c r="AH18" s="1335"/>
      <c r="AI18" s="1335"/>
      <c r="AJ18" s="1335"/>
    </row>
    <row r="19" spans="1:36" ht="9.9499999999999993" customHeight="1">
      <c r="A19" s="131" t="s">
        <v>1228</v>
      </c>
      <c r="B19" s="1"/>
      <c r="C19" s="135">
        <v>7</v>
      </c>
      <c r="D19" s="1"/>
      <c r="E19" s="135">
        <v>46289804</v>
      </c>
      <c r="F19" s="1"/>
      <c r="G19" s="135">
        <v>3</v>
      </c>
      <c r="H19" s="1"/>
      <c r="I19" s="1334">
        <v>237627156</v>
      </c>
      <c r="J19" s="1335"/>
      <c r="K19" s="1335"/>
      <c r="L19" s="1"/>
      <c r="M19" s="135">
        <v>9</v>
      </c>
      <c r="N19" s="1"/>
      <c r="O19" s="135">
        <v>13668415</v>
      </c>
      <c r="P19" s="1"/>
      <c r="Q19" s="135">
        <v>4</v>
      </c>
      <c r="R19" s="1"/>
      <c r="S19" s="1"/>
      <c r="T19" s="135">
        <v>99306745</v>
      </c>
      <c r="U19" s="1"/>
      <c r="V19" s="135">
        <v>4</v>
      </c>
      <c r="W19" s="1"/>
      <c r="X19" s="1334">
        <v>32621389</v>
      </c>
      <c r="Y19" s="1335"/>
      <c r="Z19" s="1335"/>
      <c r="AA19" s="1"/>
      <c r="AB19" s="135">
        <v>2</v>
      </c>
      <c r="AC19" s="1"/>
      <c r="AD19" s="1"/>
      <c r="AE19" s="1334">
        <v>138320411</v>
      </c>
      <c r="AF19" s="1335"/>
      <c r="AG19" s="1335"/>
      <c r="AH19" s="1335"/>
      <c r="AI19" s="1335"/>
      <c r="AJ19" s="1335"/>
    </row>
    <row r="20" spans="1:36" ht="9.9499999999999993" customHeight="1">
      <c r="A20" s="131" t="s">
        <v>1229</v>
      </c>
      <c r="B20" s="1"/>
      <c r="C20" s="135">
        <v>8</v>
      </c>
      <c r="D20" s="1"/>
      <c r="E20" s="135">
        <v>45856267</v>
      </c>
      <c r="F20" s="1"/>
      <c r="G20" s="135">
        <v>9</v>
      </c>
      <c r="H20" s="1"/>
      <c r="I20" s="1334">
        <v>102290864</v>
      </c>
      <c r="J20" s="1335"/>
      <c r="K20" s="1335"/>
      <c r="L20" s="1"/>
      <c r="M20" s="135">
        <v>6</v>
      </c>
      <c r="N20" s="1"/>
      <c r="O20" s="135">
        <v>24261292</v>
      </c>
      <c r="P20" s="1"/>
      <c r="Q20" s="135">
        <v>10</v>
      </c>
      <c r="R20" s="1"/>
      <c r="S20" s="1"/>
      <c r="T20" s="135">
        <v>49812280</v>
      </c>
      <c r="U20" s="1"/>
      <c r="V20" s="135">
        <v>7</v>
      </c>
      <c r="W20" s="1"/>
      <c r="X20" s="1334">
        <v>21594975</v>
      </c>
      <c r="Y20" s="1335"/>
      <c r="Z20" s="1335"/>
      <c r="AA20" s="1"/>
      <c r="AB20" s="135">
        <v>8</v>
      </c>
      <c r="AC20" s="1"/>
      <c r="AD20" s="1"/>
      <c r="AE20" s="1334">
        <v>52478584</v>
      </c>
      <c r="AF20" s="1335"/>
      <c r="AG20" s="1335"/>
      <c r="AH20" s="1335"/>
      <c r="AI20" s="1335"/>
      <c r="AJ20" s="1335"/>
    </row>
    <row r="21" spans="1:36" ht="9.9499999999999993" customHeight="1">
      <c r="A21" s="131" t="s">
        <v>235</v>
      </c>
      <c r="B21" s="1"/>
      <c r="C21" s="135">
        <v>9</v>
      </c>
      <c r="D21" s="1"/>
      <c r="E21" s="135">
        <v>35993190</v>
      </c>
      <c r="F21" s="1"/>
      <c r="G21" s="135">
        <v>12</v>
      </c>
      <c r="H21" s="1"/>
      <c r="I21" s="1334">
        <v>65796354</v>
      </c>
      <c r="J21" s="1335"/>
      <c r="K21" s="1335"/>
      <c r="L21" s="1"/>
      <c r="M21" s="135">
        <v>10</v>
      </c>
      <c r="N21" s="1"/>
      <c r="O21" s="135">
        <v>11862588</v>
      </c>
      <c r="P21" s="1"/>
      <c r="Q21" s="135">
        <v>12</v>
      </c>
      <c r="R21" s="1"/>
      <c r="S21" s="1"/>
      <c r="T21" s="135">
        <v>27899727</v>
      </c>
      <c r="U21" s="1"/>
      <c r="V21" s="135">
        <v>5</v>
      </c>
      <c r="W21" s="1"/>
      <c r="X21" s="1334">
        <v>24130602</v>
      </c>
      <c r="Y21" s="1335"/>
      <c r="Z21" s="1335"/>
      <c r="AA21" s="1"/>
      <c r="AB21" s="135">
        <v>10</v>
      </c>
      <c r="AC21" s="1"/>
      <c r="AD21" s="1"/>
      <c r="AE21" s="1334">
        <v>37896627</v>
      </c>
      <c r="AF21" s="1335"/>
      <c r="AG21" s="1335"/>
      <c r="AH21" s="1335"/>
      <c r="AI21" s="1335"/>
      <c r="AJ21" s="1335"/>
    </row>
    <row r="22" spans="1:36" ht="9.9499999999999993" customHeight="1">
      <c r="A22" s="131" t="s">
        <v>1230</v>
      </c>
      <c r="B22" s="1"/>
      <c r="C22" s="135">
        <v>10</v>
      </c>
      <c r="D22" s="1"/>
      <c r="E22" s="135">
        <v>32751315</v>
      </c>
      <c r="F22" s="1"/>
      <c r="G22" s="135">
        <v>7</v>
      </c>
      <c r="H22" s="1"/>
      <c r="I22" s="1334">
        <v>131841930</v>
      </c>
      <c r="J22" s="1335"/>
      <c r="K22" s="1335"/>
      <c r="L22" s="1"/>
      <c r="M22" s="135">
        <v>8</v>
      </c>
      <c r="N22" s="1"/>
      <c r="O22" s="135">
        <v>14855826</v>
      </c>
      <c r="P22" s="1"/>
      <c r="Q22" s="135">
        <v>6</v>
      </c>
      <c r="R22" s="1"/>
      <c r="S22" s="1"/>
      <c r="T22" s="135">
        <v>63095322</v>
      </c>
      <c r="U22" s="1"/>
      <c r="V22" s="135">
        <v>8</v>
      </c>
      <c r="W22" s="1"/>
      <c r="X22" s="1334">
        <v>17895489</v>
      </c>
      <c r="Y22" s="1335"/>
      <c r="Z22" s="1335"/>
      <c r="AA22" s="1"/>
      <c r="AB22" s="135">
        <v>6</v>
      </c>
      <c r="AC22" s="1"/>
      <c r="AD22" s="1"/>
      <c r="AE22" s="1334">
        <v>68746608</v>
      </c>
      <c r="AF22" s="1335"/>
      <c r="AG22" s="1335"/>
      <c r="AH22" s="1335"/>
      <c r="AI22" s="1335"/>
      <c r="AJ22" s="1335"/>
    </row>
    <row r="23" spans="1:36" ht="9.9499999999999993" customHeight="1">
      <c r="A23" s="131" t="s">
        <v>1231</v>
      </c>
      <c r="B23" s="1"/>
      <c r="C23" s="135">
        <v>11</v>
      </c>
      <c r="D23" s="1"/>
      <c r="E23" s="135">
        <v>22435124</v>
      </c>
      <c r="F23" s="1"/>
      <c r="G23" s="135">
        <v>8</v>
      </c>
      <c r="H23" s="1"/>
      <c r="I23" s="1334">
        <v>103422900</v>
      </c>
      <c r="J23" s="1335"/>
      <c r="K23" s="1335"/>
      <c r="L23" s="1"/>
      <c r="M23" s="135">
        <v>7</v>
      </c>
      <c r="N23" s="1"/>
      <c r="O23" s="135">
        <v>14870961</v>
      </c>
      <c r="P23" s="1"/>
      <c r="Q23" s="135">
        <v>8</v>
      </c>
      <c r="R23" s="1"/>
      <c r="S23" s="1"/>
      <c r="T23" s="135">
        <v>57896518</v>
      </c>
      <c r="U23" s="1"/>
      <c r="V23" s="135">
        <v>10</v>
      </c>
      <c r="W23" s="1"/>
      <c r="X23" s="1334">
        <v>7564163</v>
      </c>
      <c r="Y23" s="1335"/>
      <c r="Z23" s="1335"/>
      <c r="AA23" s="1"/>
      <c r="AB23" s="135">
        <v>9</v>
      </c>
      <c r="AC23" s="1"/>
      <c r="AD23" s="1"/>
      <c r="AE23" s="1334">
        <v>45526382</v>
      </c>
      <c r="AF23" s="1335"/>
      <c r="AG23" s="1335"/>
      <c r="AH23" s="1335"/>
      <c r="AI23" s="1335"/>
      <c r="AJ23" s="1335"/>
    </row>
    <row r="24" spans="1:36" ht="9.9499999999999993" customHeight="1">
      <c r="A24" s="131" t="s">
        <v>1232</v>
      </c>
      <c r="B24" s="1"/>
      <c r="C24" s="135">
        <v>12</v>
      </c>
      <c r="D24" s="1"/>
      <c r="E24" s="135">
        <v>15310243</v>
      </c>
      <c r="F24" s="1"/>
      <c r="G24" s="135">
        <v>11</v>
      </c>
      <c r="H24" s="1"/>
      <c r="I24" s="1334">
        <v>66287584</v>
      </c>
      <c r="J24" s="1335"/>
      <c r="K24" s="1335"/>
      <c r="L24" s="1"/>
      <c r="M24" s="135">
        <v>11</v>
      </c>
      <c r="N24" s="1"/>
      <c r="O24" s="135">
        <v>7836097</v>
      </c>
      <c r="P24" s="1"/>
      <c r="Q24" s="135">
        <v>11</v>
      </c>
      <c r="R24" s="1"/>
      <c r="S24" s="1"/>
      <c r="T24" s="135">
        <v>38301350</v>
      </c>
      <c r="U24" s="1"/>
      <c r="V24" s="135">
        <v>11</v>
      </c>
      <c r="W24" s="1"/>
      <c r="X24" s="1334">
        <v>7474146</v>
      </c>
      <c r="Y24" s="1335"/>
      <c r="Z24" s="1335"/>
      <c r="AA24" s="1"/>
      <c r="AB24" s="135">
        <v>11</v>
      </c>
      <c r="AC24" s="1"/>
      <c r="AD24" s="1"/>
      <c r="AE24" s="1334">
        <v>27986234</v>
      </c>
      <c r="AF24" s="1335"/>
      <c r="AG24" s="1335"/>
      <c r="AH24" s="1335"/>
      <c r="AI24" s="1335"/>
      <c r="AJ24" s="1335"/>
    </row>
    <row r="25" spans="1:36" ht="11.1" customHeight="1">
      <c r="A25" s="1328" t="s">
        <v>1233</v>
      </c>
      <c r="B25" s="1329"/>
      <c r="C25" s="1329"/>
      <c r="D25" s="1329"/>
      <c r="E25" s="1329"/>
      <c r="F25" s="1329"/>
      <c r="G25" s="1329"/>
      <c r="H25" s="1329"/>
      <c r="I25" s="1329"/>
      <c r="J25" s="16"/>
      <c r="K25" s="16"/>
      <c r="L25" s="16"/>
      <c r="M25" s="16"/>
      <c r="N25" s="16"/>
      <c r="O25" s="136">
        <v>285340459</v>
      </c>
      <c r="P25" s="16"/>
      <c r="Q25" s="16"/>
      <c r="R25" s="16"/>
      <c r="S25" s="1330">
        <v>885353038</v>
      </c>
      <c r="T25" s="1331"/>
      <c r="U25" s="16"/>
      <c r="V25" s="16"/>
      <c r="W25" s="16"/>
      <c r="X25" s="1330">
        <v>285340459</v>
      </c>
      <c r="Y25" s="1331"/>
      <c r="Z25" s="1331"/>
      <c r="AA25" s="16"/>
      <c r="AB25" s="16"/>
      <c r="AC25" s="16"/>
      <c r="AD25" s="1330">
        <v>885353038</v>
      </c>
      <c r="AE25" s="1331"/>
      <c r="AF25" s="1331"/>
      <c r="AG25" s="1331"/>
      <c r="AH25" s="1331"/>
      <c r="AI25" s="1331"/>
      <c r="AJ25" s="1331"/>
    </row>
    <row r="26" spans="1:36" ht="11.1" customHeight="1">
      <c r="A26" s="1336" t="s">
        <v>8</v>
      </c>
      <c r="B26" s="1337"/>
      <c r="C26" s="1337"/>
      <c r="D26" s="1337"/>
      <c r="E26" s="1337"/>
      <c r="F26" s="1337"/>
      <c r="G26" s="1337"/>
      <c r="H26" s="1337"/>
      <c r="I26" s="1337"/>
      <c r="J26" s="1337"/>
      <c r="K26" s="1337"/>
      <c r="L26" s="1337"/>
      <c r="M26" s="1337"/>
      <c r="N26" s="1337"/>
      <c r="O26" s="1337"/>
      <c r="P26" s="1337"/>
      <c r="Q26" s="1337"/>
      <c r="R26" s="1337"/>
      <c r="S26" s="1337"/>
      <c r="T26" s="1337"/>
      <c r="U26" s="1337"/>
      <c r="V26" s="1337"/>
      <c r="W26" s="1337"/>
      <c r="X26" s="1337"/>
      <c r="Y26" s="1337"/>
      <c r="Z26" s="1337"/>
      <c r="AA26" s="1337"/>
      <c r="AB26" s="1337"/>
      <c r="AC26" s="1337"/>
      <c r="AD26" s="1337"/>
      <c r="AE26" s="1337"/>
      <c r="AF26" s="1337"/>
      <c r="AG26" s="1337"/>
      <c r="AH26" s="1337"/>
      <c r="AI26" s="1337"/>
      <c r="AJ26" s="1337"/>
    </row>
    <row r="27" spans="1:36" ht="9.9499999999999993" customHeight="1">
      <c r="A27" s="131" t="s">
        <v>1223</v>
      </c>
      <c r="B27" s="1"/>
      <c r="C27" s="135">
        <v>1</v>
      </c>
      <c r="D27" s="1"/>
      <c r="E27" s="135">
        <v>157469790</v>
      </c>
      <c r="F27" s="1"/>
      <c r="G27" s="135">
        <v>1</v>
      </c>
      <c r="H27" s="1"/>
      <c r="I27" s="1334">
        <v>412794579</v>
      </c>
      <c r="J27" s="1335"/>
      <c r="K27" s="1335"/>
      <c r="L27" s="1"/>
      <c r="M27" s="135">
        <v>1</v>
      </c>
      <c r="N27" s="1"/>
      <c r="O27" s="135">
        <v>93812711</v>
      </c>
      <c r="P27" s="1"/>
      <c r="Q27" s="135">
        <v>1</v>
      </c>
      <c r="R27" s="1"/>
      <c r="S27" s="1"/>
      <c r="T27" s="135">
        <v>207815256</v>
      </c>
      <c r="U27" s="1"/>
      <c r="V27" s="135">
        <v>2</v>
      </c>
      <c r="W27" s="1"/>
      <c r="X27" s="1334">
        <v>63657080</v>
      </c>
      <c r="Y27" s="1335"/>
      <c r="Z27" s="1335"/>
      <c r="AA27" s="1"/>
      <c r="AB27" s="135">
        <v>1</v>
      </c>
      <c r="AC27" s="1"/>
      <c r="AD27" s="1"/>
      <c r="AE27" s="1334">
        <v>204979323</v>
      </c>
      <c r="AF27" s="1335"/>
      <c r="AG27" s="1335"/>
      <c r="AH27" s="1335"/>
      <c r="AI27" s="1335"/>
      <c r="AJ27" s="1335"/>
    </row>
    <row r="28" spans="1:36" ht="9.9499999999999993" customHeight="1">
      <c r="A28" s="131" t="s">
        <v>235</v>
      </c>
      <c r="B28" s="1"/>
      <c r="C28" s="135">
        <v>2</v>
      </c>
      <c r="D28" s="1"/>
      <c r="E28" s="135">
        <v>127991973</v>
      </c>
      <c r="F28" s="1"/>
      <c r="G28" s="135">
        <v>2</v>
      </c>
      <c r="H28" s="1"/>
      <c r="I28" s="1334">
        <v>283821321</v>
      </c>
      <c r="J28" s="1335"/>
      <c r="K28" s="1335"/>
      <c r="L28" s="1"/>
      <c r="M28" s="135">
        <v>4</v>
      </c>
      <c r="N28" s="1"/>
      <c r="O28" s="135">
        <v>52568667</v>
      </c>
      <c r="P28" s="1"/>
      <c r="Q28" s="135">
        <v>3</v>
      </c>
      <c r="R28" s="1"/>
      <c r="S28" s="1"/>
      <c r="T28" s="135">
        <v>101615790</v>
      </c>
      <c r="U28" s="1"/>
      <c r="V28" s="135">
        <v>1</v>
      </c>
      <c r="W28" s="1"/>
      <c r="X28" s="1334">
        <v>75423306</v>
      </c>
      <c r="Y28" s="1335"/>
      <c r="Z28" s="1335"/>
      <c r="AA28" s="1"/>
      <c r="AB28" s="135">
        <v>2</v>
      </c>
      <c r="AC28" s="1"/>
      <c r="AD28" s="1"/>
      <c r="AE28" s="1334">
        <v>182205531</v>
      </c>
      <c r="AF28" s="1335"/>
      <c r="AG28" s="1335"/>
      <c r="AH28" s="1335"/>
      <c r="AI28" s="1335"/>
      <c r="AJ28" s="1335"/>
    </row>
    <row r="29" spans="1:36" ht="9.9499999999999993" customHeight="1">
      <c r="A29" s="131" t="s">
        <v>1228</v>
      </c>
      <c r="B29" s="1"/>
      <c r="C29" s="135">
        <v>3</v>
      </c>
      <c r="D29" s="1"/>
      <c r="E29" s="135">
        <v>97108428</v>
      </c>
      <c r="F29" s="1"/>
      <c r="G29" s="135">
        <v>5</v>
      </c>
      <c r="H29" s="1"/>
      <c r="I29" s="1334">
        <v>203832490</v>
      </c>
      <c r="J29" s="1335"/>
      <c r="K29" s="1335"/>
      <c r="L29" s="1"/>
      <c r="M29" s="135">
        <v>3</v>
      </c>
      <c r="N29" s="1"/>
      <c r="O29" s="135">
        <v>60784209</v>
      </c>
      <c r="P29" s="1"/>
      <c r="Q29" s="135">
        <v>4</v>
      </c>
      <c r="R29" s="1"/>
      <c r="S29" s="1"/>
      <c r="T29" s="135">
        <v>98340822</v>
      </c>
      <c r="U29" s="1"/>
      <c r="V29" s="135">
        <v>7</v>
      </c>
      <c r="W29" s="1"/>
      <c r="X29" s="1334">
        <v>36324219</v>
      </c>
      <c r="Y29" s="1335"/>
      <c r="Z29" s="1335"/>
      <c r="AA29" s="1"/>
      <c r="AB29" s="135">
        <v>5</v>
      </c>
      <c r="AC29" s="1"/>
      <c r="AD29" s="1"/>
      <c r="AE29" s="1334">
        <v>105491669</v>
      </c>
      <c r="AF29" s="1335"/>
      <c r="AG29" s="1335"/>
      <c r="AH29" s="1335"/>
      <c r="AI29" s="1335"/>
      <c r="AJ29" s="1335"/>
    </row>
    <row r="30" spans="1:36" ht="9.9499999999999993" customHeight="1">
      <c r="A30" s="131" t="s">
        <v>1231</v>
      </c>
      <c r="B30" s="1"/>
      <c r="C30" s="135">
        <v>4</v>
      </c>
      <c r="D30" s="1"/>
      <c r="E30" s="135">
        <v>94063446</v>
      </c>
      <c r="F30" s="1"/>
      <c r="G30" s="135">
        <v>3</v>
      </c>
      <c r="H30" s="1"/>
      <c r="I30" s="1334">
        <v>231105615</v>
      </c>
      <c r="J30" s="1335"/>
      <c r="K30" s="1335"/>
      <c r="L30" s="1"/>
      <c r="M30" s="135">
        <v>2</v>
      </c>
      <c r="N30" s="1"/>
      <c r="O30" s="135">
        <v>78132020</v>
      </c>
      <c r="P30" s="1"/>
      <c r="Q30" s="135">
        <v>2</v>
      </c>
      <c r="R30" s="1"/>
      <c r="S30" s="1"/>
      <c r="T30" s="135">
        <v>190400197</v>
      </c>
      <c r="U30" s="1"/>
      <c r="V30" s="135">
        <v>8</v>
      </c>
      <c r="W30" s="1"/>
      <c r="X30" s="1334">
        <v>15931426</v>
      </c>
      <c r="Y30" s="1335"/>
      <c r="Z30" s="1335"/>
      <c r="AA30" s="1"/>
      <c r="AB30" s="135">
        <v>8</v>
      </c>
      <c r="AC30" s="1"/>
      <c r="AD30" s="1"/>
      <c r="AE30" s="1334">
        <v>40705418</v>
      </c>
      <c r="AF30" s="1335"/>
      <c r="AG30" s="1335"/>
      <c r="AH30" s="1335"/>
      <c r="AI30" s="1335"/>
      <c r="AJ30" s="1335"/>
    </row>
    <row r="31" spans="1:36" ht="9.9499999999999993" customHeight="1">
      <c r="A31" s="131" t="s">
        <v>1232</v>
      </c>
      <c r="B31" s="1"/>
      <c r="C31" s="135">
        <v>5</v>
      </c>
      <c r="D31" s="1"/>
      <c r="E31" s="135">
        <v>92602124</v>
      </c>
      <c r="F31" s="1"/>
      <c r="G31" s="135">
        <v>4</v>
      </c>
      <c r="H31" s="1"/>
      <c r="I31" s="1334">
        <v>226509724</v>
      </c>
      <c r="J31" s="1335"/>
      <c r="K31" s="1335"/>
      <c r="L31" s="1"/>
      <c r="M31" s="135">
        <v>6</v>
      </c>
      <c r="N31" s="1"/>
      <c r="O31" s="135">
        <v>35731738</v>
      </c>
      <c r="P31" s="1"/>
      <c r="Q31" s="135">
        <v>5</v>
      </c>
      <c r="R31" s="1"/>
      <c r="S31" s="1"/>
      <c r="T31" s="135">
        <v>93929566</v>
      </c>
      <c r="U31" s="1"/>
      <c r="V31" s="135">
        <v>4</v>
      </c>
      <c r="W31" s="1"/>
      <c r="X31" s="1334">
        <v>56870386</v>
      </c>
      <c r="Y31" s="1335"/>
      <c r="Z31" s="1335"/>
      <c r="AA31" s="1"/>
      <c r="AB31" s="135">
        <v>3</v>
      </c>
      <c r="AC31" s="1"/>
      <c r="AD31" s="1"/>
      <c r="AE31" s="1334">
        <v>132580158</v>
      </c>
      <c r="AF31" s="1335"/>
      <c r="AG31" s="1335"/>
      <c r="AH31" s="1335"/>
      <c r="AI31" s="1335"/>
      <c r="AJ31" s="1335"/>
    </row>
    <row r="32" spans="1:36" ht="9.9499999999999993" customHeight="1">
      <c r="A32" s="131" t="s">
        <v>1225</v>
      </c>
      <c r="B32" s="1"/>
      <c r="C32" s="135">
        <v>6</v>
      </c>
      <c r="D32" s="1"/>
      <c r="E32" s="135">
        <v>92530454</v>
      </c>
      <c r="F32" s="1"/>
      <c r="G32" s="135">
        <v>6</v>
      </c>
      <c r="H32" s="1"/>
      <c r="I32" s="1334">
        <v>195703870</v>
      </c>
      <c r="J32" s="1335"/>
      <c r="K32" s="1335"/>
      <c r="L32" s="1"/>
      <c r="M32" s="135">
        <v>5</v>
      </c>
      <c r="N32" s="1"/>
      <c r="O32" s="135">
        <v>44684421</v>
      </c>
      <c r="P32" s="1"/>
      <c r="Q32" s="135">
        <v>6</v>
      </c>
      <c r="R32" s="1"/>
      <c r="S32" s="1"/>
      <c r="T32" s="135">
        <v>87784791</v>
      </c>
      <c r="U32" s="1"/>
      <c r="V32" s="135">
        <v>5</v>
      </c>
      <c r="W32" s="1"/>
      <c r="X32" s="1334">
        <v>47846033</v>
      </c>
      <c r="Y32" s="1335"/>
      <c r="Z32" s="1335"/>
      <c r="AA32" s="1"/>
      <c r="AB32" s="135">
        <v>4</v>
      </c>
      <c r="AC32" s="1"/>
      <c r="AD32" s="1"/>
      <c r="AE32" s="1334">
        <v>107919079</v>
      </c>
      <c r="AF32" s="1335"/>
      <c r="AG32" s="1335"/>
      <c r="AH32" s="1335"/>
      <c r="AI32" s="1335"/>
      <c r="AJ32" s="1335"/>
    </row>
    <row r="33" spans="1:36" ht="9.9499999999999993" customHeight="1">
      <c r="A33" s="131" t="s">
        <v>1227</v>
      </c>
      <c r="B33" s="1"/>
      <c r="C33" s="135">
        <v>7</v>
      </c>
      <c r="D33" s="1"/>
      <c r="E33" s="135">
        <v>79572859</v>
      </c>
      <c r="F33" s="1"/>
      <c r="G33" s="135">
        <v>8</v>
      </c>
      <c r="H33" s="1"/>
      <c r="I33" s="1334">
        <v>117527574</v>
      </c>
      <c r="J33" s="1335"/>
      <c r="K33" s="1335"/>
      <c r="L33" s="1"/>
      <c r="M33" s="135">
        <v>8</v>
      </c>
      <c r="N33" s="1"/>
      <c r="O33" s="135">
        <v>19451859</v>
      </c>
      <c r="P33" s="1"/>
      <c r="Q33" s="135">
        <v>11</v>
      </c>
      <c r="R33" s="1"/>
      <c r="S33" s="1"/>
      <c r="T33" s="135">
        <v>39987901</v>
      </c>
      <c r="U33" s="1"/>
      <c r="V33" s="135">
        <v>3</v>
      </c>
      <c r="W33" s="1"/>
      <c r="X33" s="1334">
        <v>60120999</v>
      </c>
      <c r="Y33" s="1335"/>
      <c r="Z33" s="1335"/>
      <c r="AA33" s="1"/>
      <c r="AB33" s="135">
        <v>7</v>
      </c>
      <c r="AC33" s="1"/>
      <c r="AD33" s="1"/>
      <c r="AE33" s="1334">
        <v>77539674</v>
      </c>
      <c r="AF33" s="1335"/>
      <c r="AG33" s="1335"/>
      <c r="AH33" s="1335"/>
      <c r="AI33" s="1335"/>
      <c r="AJ33" s="1335"/>
    </row>
    <row r="34" spans="1:36" ht="9.9499999999999993" customHeight="1">
      <c r="A34" s="131" t="s">
        <v>234</v>
      </c>
      <c r="B34" s="1"/>
      <c r="C34" s="135">
        <v>8</v>
      </c>
      <c r="D34" s="1"/>
      <c r="E34" s="135">
        <v>64736669</v>
      </c>
      <c r="F34" s="1"/>
      <c r="G34" s="135">
        <v>7</v>
      </c>
      <c r="H34" s="1"/>
      <c r="I34" s="1334">
        <v>154513534</v>
      </c>
      <c r="J34" s="1335"/>
      <c r="K34" s="1335"/>
      <c r="L34" s="1"/>
      <c r="M34" s="135">
        <v>7</v>
      </c>
      <c r="N34" s="1"/>
      <c r="O34" s="135">
        <v>28018543</v>
      </c>
      <c r="P34" s="1"/>
      <c r="Q34" s="135">
        <v>7</v>
      </c>
      <c r="R34" s="1"/>
      <c r="S34" s="1"/>
      <c r="T34" s="135">
        <v>57884619</v>
      </c>
      <c r="U34" s="1"/>
      <c r="V34" s="135">
        <v>6</v>
      </c>
      <c r="W34" s="1"/>
      <c r="X34" s="1334">
        <v>36718126</v>
      </c>
      <c r="Y34" s="1335"/>
      <c r="Z34" s="1335"/>
      <c r="AA34" s="1"/>
      <c r="AB34" s="135">
        <v>6</v>
      </c>
      <c r="AC34" s="1"/>
      <c r="AD34" s="1"/>
      <c r="AE34" s="1334">
        <v>96628915</v>
      </c>
      <c r="AF34" s="1335"/>
      <c r="AG34" s="1335"/>
      <c r="AH34" s="1335"/>
      <c r="AI34" s="1335"/>
      <c r="AJ34" s="1335"/>
    </row>
    <row r="35" spans="1:36" ht="9.9499999999999993" customHeight="1">
      <c r="A35" s="131" t="s">
        <v>1226</v>
      </c>
      <c r="B35" s="1"/>
      <c r="C35" s="135">
        <v>9</v>
      </c>
      <c r="D35" s="1"/>
      <c r="E35" s="135">
        <v>24371118</v>
      </c>
      <c r="F35" s="1"/>
      <c r="G35" s="135">
        <v>11</v>
      </c>
      <c r="H35" s="1"/>
      <c r="I35" s="1334">
        <v>62904516</v>
      </c>
      <c r="J35" s="1335"/>
      <c r="K35" s="1335"/>
      <c r="L35" s="1"/>
      <c r="M35" s="135">
        <v>9</v>
      </c>
      <c r="N35" s="1"/>
      <c r="O35" s="135">
        <v>15358003</v>
      </c>
      <c r="P35" s="1"/>
      <c r="Q35" s="135">
        <v>10</v>
      </c>
      <c r="R35" s="1"/>
      <c r="S35" s="1"/>
      <c r="T35" s="135">
        <v>46850172</v>
      </c>
      <c r="U35" s="1"/>
      <c r="V35" s="135">
        <v>11</v>
      </c>
      <c r="W35" s="1"/>
      <c r="X35" s="1334">
        <v>9013114</v>
      </c>
      <c r="Y35" s="1335"/>
      <c r="Z35" s="1335"/>
      <c r="AA35" s="1"/>
      <c r="AB35" s="135">
        <v>11</v>
      </c>
      <c r="AC35" s="1"/>
      <c r="AD35" s="1"/>
      <c r="AE35" s="1334">
        <v>16054344</v>
      </c>
      <c r="AF35" s="1335"/>
      <c r="AG35" s="1335"/>
      <c r="AH35" s="1335"/>
      <c r="AI35" s="1335"/>
      <c r="AJ35" s="1335"/>
    </row>
    <row r="36" spans="1:36" ht="9.9499999999999993" customHeight="1">
      <c r="A36" s="131" t="s">
        <v>1229</v>
      </c>
      <c r="B36" s="1"/>
      <c r="C36" s="135">
        <v>10</v>
      </c>
      <c r="D36" s="1"/>
      <c r="E36" s="135">
        <v>14632195</v>
      </c>
      <c r="F36" s="1"/>
      <c r="G36" s="135">
        <v>9</v>
      </c>
      <c r="H36" s="1"/>
      <c r="I36" s="1334">
        <v>88811271</v>
      </c>
      <c r="J36" s="1335"/>
      <c r="K36" s="1335"/>
      <c r="L36" s="1"/>
      <c r="M36" s="135">
        <v>12</v>
      </c>
      <c r="N36" s="1"/>
      <c r="O36" s="135">
        <v>62755</v>
      </c>
      <c r="P36" s="1"/>
      <c r="Q36" s="135">
        <v>8</v>
      </c>
      <c r="R36" s="1"/>
      <c r="S36" s="1"/>
      <c r="T36" s="135">
        <v>53213497</v>
      </c>
      <c r="U36" s="1"/>
      <c r="V36" s="135">
        <v>9</v>
      </c>
      <c r="W36" s="1"/>
      <c r="X36" s="1334">
        <v>14569440</v>
      </c>
      <c r="Y36" s="1335"/>
      <c r="Z36" s="1335"/>
      <c r="AA36" s="1"/>
      <c r="AB36" s="135">
        <v>9</v>
      </c>
      <c r="AC36" s="1"/>
      <c r="AD36" s="1"/>
      <c r="AE36" s="1334">
        <v>35597774</v>
      </c>
      <c r="AF36" s="1335"/>
      <c r="AG36" s="1335"/>
      <c r="AH36" s="1335"/>
      <c r="AI36" s="1335"/>
      <c r="AJ36" s="1335"/>
    </row>
    <row r="37" spans="1:36" ht="9.9499999999999993" customHeight="1">
      <c r="A37" s="131" t="s">
        <v>1224</v>
      </c>
      <c r="B37" s="1"/>
      <c r="C37" s="135">
        <v>11</v>
      </c>
      <c r="D37" s="1"/>
      <c r="E37" s="135">
        <v>13617651</v>
      </c>
      <c r="F37" s="1"/>
      <c r="G37" s="135">
        <v>10</v>
      </c>
      <c r="H37" s="1"/>
      <c r="I37" s="1334">
        <v>81098448</v>
      </c>
      <c r="J37" s="1335"/>
      <c r="K37" s="1335"/>
      <c r="L37" s="1"/>
      <c r="M37" s="135">
        <v>10</v>
      </c>
      <c r="N37" s="1"/>
      <c r="O37" s="135">
        <v>1289396</v>
      </c>
      <c r="P37" s="1"/>
      <c r="Q37" s="135">
        <v>9</v>
      </c>
      <c r="R37" s="1"/>
      <c r="S37" s="1"/>
      <c r="T37" s="135">
        <v>52869351</v>
      </c>
      <c r="U37" s="1"/>
      <c r="V37" s="135">
        <v>10</v>
      </c>
      <c r="W37" s="1"/>
      <c r="X37" s="1334">
        <v>12328255</v>
      </c>
      <c r="Y37" s="1335"/>
      <c r="Z37" s="1335"/>
      <c r="AA37" s="1"/>
      <c r="AB37" s="135">
        <v>10</v>
      </c>
      <c r="AC37" s="1"/>
      <c r="AD37" s="1"/>
      <c r="AE37" s="1334">
        <v>28229097</v>
      </c>
      <c r="AF37" s="1335"/>
      <c r="AG37" s="1335"/>
      <c r="AH37" s="1335"/>
      <c r="AI37" s="1335"/>
      <c r="AJ37" s="1335"/>
    </row>
    <row r="38" spans="1:36" ht="9.9499999999999993" customHeight="1">
      <c r="A38" s="131" t="s">
        <v>1230</v>
      </c>
      <c r="B38" s="1"/>
      <c r="C38" s="135">
        <v>12</v>
      </c>
      <c r="D38" s="1"/>
      <c r="E38" s="135">
        <v>1591321</v>
      </c>
      <c r="F38" s="1"/>
      <c r="G38" s="135">
        <v>12</v>
      </c>
      <c r="H38" s="1"/>
      <c r="I38" s="1334">
        <v>4128593</v>
      </c>
      <c r="J38" s="1335"/>
      <c r="K38" s="1335"/>
      <c r="L38" s="1"/>
      <c r="M38" s="135">
        <v>11</v>
      </c>
      <c r="N38" s="1"/>
      <c r="O38" s="135">
        <v>249692</v>
      </c>
      <c r="P38" s="1"/>
      <c r="Q38" s="135">
        <v>12</v>
      </c>
      <c r="R38" s="1"/>
      <c r="S38" s="1"/>
      <c r="T38" s="135">
        <v>683807</v>
      </c>
      <c r="U38" s="1"/>
      <c r="V38" s="135">
        <v>12</v>
      </c>
      <c r="W38" s="1"/>
      <c r="X38" s="1334">
        <v>1341629</v>
      </c>
      <c r="Y38" s="1335"/>
      <c r="Z38" s="1335"/>
      <c r="AA38" s="1"/>
      <c r="AB38" s="135">
        <v>12</v>
      </c>
      <c r="AC38" s="1"/>
      <c r="AD38" s="1"/>
      <c r="AE38" s="1334">
        <v>3444787</v>
      </c>
      <c r="AF38" s="1335"/>
      <c r="AG38" s="1335"/>
      <c r="AH38" s="1335"/>
      <c r="AI38" s="1335"/>
      <c r="AJ38" s="1335"/>
    </row>
    <row r="39" spans="1:36" ht="11.1" customHeight="1">
      <c r="A39" s="1328" t="s">
        <v>1234</v>
      </c>
      <c r="B39" s="1329"/>
      <c r="C39" s="1329"/>
      <c r="D39" s="1329"/>
      <c r="E39" s="1329"/>
      <c r="F39" s="1329"/>
      <c r="G39" s="1329"/>
      <c r="H39" s="1329"/>
      <c r="I39" s="1329"/>
      <c r="J39" s="16"/>
      <c r="K39" s="16"/>
      <c r="L39" s="16"/>
      <c r="M39" s="16"/>
      <c r="N39" s="16"/>
      <c r="O39" s="136">
        <v>430144014</v>
      </c>
      <c r="P39" s="16"/>
      <c r="Q39" s="16"/>
      <c r="R39" s="16"/>
      <c r="S39" s="1330">
        <v>1031375768</v>
      </c>
      <c r="T39" s="1331"/>
      <c r="U39" s="16"/>
      <c r="V39" s="16"/>
      <c r="W39" s="16"/>
      <c r="X39" s="1330">
        <v>430144014</v>
      </c>
      <c r="Y39" s="1331"/>
      <c r="Z39" s="1331"/>
      <c r="AA39" s="16"/>
      <c r="AB39" s="16"/>
      <c r="AC39" s="16"/>
      <c r="AD39" s="1330">
        <v>1031375768</v>
      </c>
      <c r="AE39" s="1331"/>
      <c r="AF39" s="1331"/>
      <c r="AG39" s="1331"/>
      <c r="AH39" s="1331"/>
      <c r="AI39" s="1331"/>
      <c r="AJ39" s="1331"/>
    </row>
    <row r="40" spans="1:36" ht="11.1" customHeight="1">
      <c r="A40" s="1336" t="s">
        <v>91</v>
      </c>
      <c r="B40" s="1337"/>
      <c r="C40" s="1337"/>
      <c r="D40" s="1337"/>
      <c r="E40" s="1337"/>
      <c r="F40" s="1337"/>
      <c r="G40" s="1337"/>
      <c r="H40" s="1337"/>
      <c r="I40" s="1337"/>
      <c r="J40" s="1337"/>
      <c r="K40" s="1337"/>
      <c r="L40" s="1337"/>
      <c r="M40" s="1337"/>
      <c r="N40" s="1337"/>
      <c r="O40" s="1337"/>
      <c r="P40" s="1337"/>
      <c r="Q40" s="1337"/>
      <c r="R40" s="1337"/>
      <c r="S40" s="1337"/>
      <c r="T40" s="1337"/>
      <c r="U40" s="1337"/>
      <c r="V40" s="1337"/>
      <c r="W40" s="1337"/>
      <c r="X40" s="1337"/>
      <c r="Y40" s="1337"/>
      <c r="Z40" s="1337"/>
      <c r="AA40" s="1337"/>
      <c r="AB40" s="1337"/>
      <c r="AC40" s="1337"/>
      <c r="AD40" s="1337"/>
      <c r="AE40" s="1337"/>
      <c r="AF40" s="1337"/>
      <c r="AG40" s="1337"/>
      <c r="AH40" s="1337"/>
      <c r="AI40" s="1337"/>
      <c r="AJ40" s="1337"/>
    </row>
    <row r="41" spans="1:36" ht="9.9499999999999993" customHeight="1">
      <c r="A41" s="131" t="s">
        <v>1223</v>
      </c>
      <c r="B41" s="1"/>
      <c r="C41" s="135">
        <v>1</v>
      </c>
      <c r="D41" s="1"/>
      <c r="E41" s="135">
        <v>244556994</v>
      </c>
      <c r="F41" s="1"/>
      <c r="G41" s="135">
        <v>1</v>
      </c>
      <c r="H41" s="1"/>
      <c r="I41" s="1334">
        <v>690509775</v>
      </c>
      <c r="J41" s="1335"/>
      <c r="K41" s="1335"/>
      <c r="L41" s="1"/>
      <c r="M41" s="135">
        <v>1</v>
      </c>
      <c r="N41" s="1"/>
      <c r="O41" s="135">
        <v>137848075</v>
      </c>
      <c r="P41" s="1"/>
      <c r="Q41" s="135">
        <v>1</v>
      </c>
      <c r="R41" s="1"/>
      <c r="S41" s="1"/>
      <c r="T41" s="135">
        <v>346191479</v>
      </c>
      <c r="U41" s="1"/>
      <c r="V41" s="135">
        <v>1</v>
      </c>
      <c r="W41" s="1"/>
      <c r="X41" s="1334">
        <v>106708919</v>
      </c>
      <c r="Y41" s="1335"/>
      <c r="Z41" s="1335"/>
      <c r="AA41" s="1"/>
      <c r="AB41" s="135">
        <v>1</v>
      </c>
      <c r="AC41" s="1"/>
      <c r="AD41" s="1"/>
      <c r="AE41" s="1334">
        <v>344318296</v>
      </c>
      <c r="AF41" s="1335"/>
      <c r="AG41" s="1335"/>
      <c r="AH41" s="1335"/>
      <c r="AI41" s="1335"/>
      <c r="AJ41" s="1335"/>
    </row>
    <row r="42" spans="1:36" ht="9.9499999999999993" customHeight="1">
      <c r="A42" s="131" t="s">
        <v>235</v>
      </c>
      <c r="B42" s="1"/>
      <c r="C42" s="135">
        <v>2</v>
      </c>
      <c r="D42" s="1"/>
      <c r="E42" s="135">
        <v>163985163</v>
      </c>
      <c r="F42" s="1"/>
      <c r="G42" s="135">
        <v>3</v>
      </c>
      <c r="H42" s="1"/>
      <c r="I42" s="1334">
        <v>349617675</v>
      </c>
      <c r="J42" s="1335"/>
      <c r="K42" s="1335"/>
      <c r="L42" s="1"/>
      <c r="M42" s="135">
        <v>5</v>
      </c>
      <c r="N42" s="1"/>
      <c r="O42" s="135">
        <v>64431254</v>
      </c>
      <c r="P42" s="1"/>
      <c r="Q42" s="135">
        <v>8</v>
      </c>
      <c r="R42" s="1"/>
      <c r="S42" s="1"/>
      <c r="T42" s="135">
        <v>129515517</v>
      </c>
      <c r="U42" s="1"/>
      <c r="V42" s="135">
        <v>3</v>
      </c>
      <c r="W42" s="1"/>
      <c r="X42" s="1334">
        <v>99553908</v>
      </c>
      <c r="Y42" s="1335"/>
      <c r="Z42" s="1335"/>
      <c r="AA42" s="1"/>
      <c r="AB42" s="135">
        <v>3</v>
      </c>
      <c r="AC42" s="1"/>
      <c r="AD42" s="1"/>
      <c r="AE42" s="1334">
        <v>220102158</v>
      </c>
      <c r="AF42" s="1335"/>
      <c r="AG42" s="1335"/>
      <c r="AH42" s="1335"/>
      <c r="AI42" s="1335"/>
      <c r="AJ42" s="1335"/>
    </row>
    <row r="43" spans="1:36" ht="9.9499999999999993" customHeight="1">
      <c r="A43" s="131" t="s">
        <v>1225</v>
      </c>
      <c r="B43" s="1"/>
      <c r="C43" s="135">
        <v>3</v>
      </c>
      <c r="D43" s="1"/>
      <c r="E43" s="135">
        <v>150952191</v>
      </c>
      <c r="F43" s="1"/>
      <c r="G43" s="135">
        <v>4</v>
      </c>
      <c r="H43" s="1"/>
      <c r="I43" s="1334">
        <v>338672466</v>
      </c>
      <c r="J43" s="1335"/>
      <c r="K43" s="1335"/>
      <c r="L43" s="1"/>
      <c r="M43" s="135">
        <v>8</v>
      </c>
      <c r="N43" s="1"/>
      <c r="O43" s="135">
        <v>51335861</v>
      </c>
      <c r="P43" s="1"/>
      <c r="Q43" s="135">
        <v>6</v>
      </c>
      <c r="R43" s="1"/>
      <c r="S43" s="1"/>
      <c r="T43" s="135">
        <v>147673675</v>
      </c>
      <c r="U43" s="1"/>
      <c r="V43" s="135">
        <v>2</v>
      </c>
      <c r="W43" s="1"/>
      <c r="X43" s="1334">
        <v>99616330</v>
      </c>
      <c r="Y43" s="1335"/>
      <c r="Z43" s="1335"/>
      <c r="AA43" s="1"/>
      <c r="AB43" s="135">
        <v>4</v>
      </c>
      <c r="AC43" s="1"/>
      <c r="AD43" s="1"/>
      <c r="AE43" s="1334">
        <v>190998791</v>
      </c>
      <c r="AF43" s="1335"/>
      <c r="AG43" s="1335"/>
      <c r="AH43" s="1335"/>
      <c r="AI43" s="1335"/>
      <c r="AJ43" s="1335"/>
    </row>
    <row r="44" spans="1:36" ht="9.9499999999999993" customHeight="1">
      <c r="A44" s="131" t="s">
        <v>1228</v>
      </c>
      <c r="B44" s="1"/>
      <c r="C44" s="135">
        <v>4</v>
      </c>
      <c r="D44" s="1"/>
      <c r="E44" s="135">
        <v>143398232</v>
      </c>
      <c r="F44" s="1"/>
      <c r="G44" s="135">
        <v>2</v>
      </c>
      <c r="H44" s="1"/>
      <c r="I44" s="1334">
        <v>441459646</v>
      </c>
      <c r="J44" s="1335"/>
      <c r="K44" s="1335"/>
      <c r="L44" s="1"/>
      <c r="M44" s="135">
        <v>3</v>
      </c>
      <c r="N44" s="1"/>
      <c r="O44" s="135">
        <v>74452624</v>
      </c>
      <c r="P44" s="1"/>
      <c r="Q44" s="135">
        <v>3</v>
      </c>
      <c r="R44" s="1"/>
      <c r="S44" s="1"/>
      <c r="T44" s="135">
        <v>197647566</v>
      </c>
      <c r="U44" s="1"/>
      <c r="V44" s="135">
        <v>4</v>
      </c>
      <c r="W44" s="1"/>
      <c r="X44" s="1334">
        <v>68945608</v>
      </c>
      <c r="Y44" s="1335"/>
      <c r="Z44" s="1335"/>
      <c r="AA44" s="1"/>
      <c r="AB44" s="135">
        <v>2</v>
      </c>
      <c r="AC44" s="1"/>
      <c r="AD44" s="1"/>
      <c r="AE44" s="1334">
        <v>243812080</v>
      </c>
      <c r="AF44" s="1335"/>
      <c r="AG44" s="1335"/>
      <c r="AH44" s="1335"/>
      <c r="AI44" s="1335"/>
      <c r="AJ44" s="1335"/>
    </row>
    <row r="45" spans="1:36" ht="9.9499999999999993" customHeight="1">
      <c r="A45" s="131" t="s">
        <v>1227</v>
      </c>
      <c r="B45" s="1"/>
      <c r="C45" s="135">
        <v>5</v>
      </c>
      <c r="D45" s="1"/>
      <c r="E45" s="135">
        <v>131924920</v>
      </c>
      <c r="F45" s="1"/>
      <c r="G45" s="135">
        <v>10</v>
      </c>
      <c r="H45" s="1"/>
      <c r="I45" s="1334">
        <v>193629830</v>
      </c>
      <c r="J45" s="1335"/>
      <c r="K45" s="1335"/>
      <c r="L45" s="1"/>
      <c r="M45" s="135">
        <v>4</v>
      </c>
      <c r="N45" s="1"/>
      <c r="O45" s="135">
        <v>68291638</v>
      </c>
      <c r="P45" s="1"/>
      <c r="Q45" s="135">
        <v>11</v>
      </c>
      <c r="R45" s="1"/>
      <c r="S45" s="1"/>
      <c r="T45" s="135">
        <v>96821844</v>
      </c>
      <c r="U45" s="1"/>
      <c r="V45" s="135">
        <v>6</v>
      </c>
      <c r="W45" s="1"/>
      <c r="X45" s="1334">
        <v>63633281</v>
      </c>
      <c r="Y45" s="1335"/>
      <c r="Z45" s="1335"/>
      <c r="AA45" s="1"/>
      <c r="AB45" s="135">
        <v>8</v>
      </c>
      <c r="AC45" s="1"/>
      <c r="AD45" s="1"/>
      <c r="AE45" s="1334">
        <v>96807986</v>
      </c>
      <c r="AF45" s="1335"/>
      <c r="AG45" s="1335"/>
      <c r="AH45" s="1335"/>
      <c r="AI45" s="1335"/>
      <c r="AJ45" s="1335"/>
    </row>
    <row r="46" spans="1:36" ht="9.9499999999999993" customHeight="1">
      <c r="A46" s="131" t="s">
        <v>1231</v>
      </c>
      <c r="B46" s="1"/>
      <c r="C46" s="135">
        <v>6</v>
      </c>
      <c r="D46" s="1"/>
      <c r="E46" s="135">
        <v>116498570</v>
      </c>
      <c r="F46" s="1"/>
      <c r="G46" s="135">
        <v>5</v>
      </c>
      <c r="H46" s="1"/>
      <c r="I46" s="1334">
        <v>334528515</v>
      </c>
      <c r="J46" s="1335"/>
      <c r="K46" s="1335"/>
      <c r="L46" s="1"/>
      <c r="M46" s="135">
        <v>2</v>
      </c>
      <c r="N46" s="1"/>
      <c r="O46" s="135">
        <v>93002981</v>
      </c>
      <c r="P46" s="1"/>
      <c r="Q46" s="135">
        <v>2</v>
      </c>
      <c r="R46" s="1"/>
      <c r="S46" s="1"/>
      <c r="T46" s="135">
        <v>248296715</v>
      </c>
      <c r="U46" s="1"/>
      <c r="V46" s="135">
        <v>11</v>
      </c>
      <c r="W46" s="1"/>
      <c r="X46" s="1334">
        <v>23495589</v>
      </c>
      <c r="Y46" s="1335"/>
      <c r="Z46" s="1335"/>
      <c r="AA46" s="1"/>
      <c r="AB46" s="135">
        <v>10</v>
      </c>
      <c r="AC46" s="1"/>
      <c r="AD46" s="1"/>
      <c r="AE46" s="1334">
        <v>86231800</v>
      </c>
      <c r="AF46" s="1335"/>
      <c r="AG46" s="1335"/>
      <c r="AH46" s="1335"/>
      <c r="AI46" s="1335"/>
      <c r="AJ46" s="1335"/>
    </row>
    <row r="47" spans="1:36" ht="9.9499999999999993" customHeight="1">
      <c r="A47" s="131" t="s">
        <v>234</v>
      </c>
      <c r="B47" s="1"/>
      <c r="C47" s="135">
        <v>7</v>
      </c>
      <c r="D47" s="1"/>
      <c r="E47" s="135">
        <v>115298044</v>
      </c>
      <c r="F47" s="1"/>
      <c r="G47" s="135">
        <v>7</v>
      </c>
      <c r="H47" s="1"/>
      <c r="I47" s="1334">
        <v>305097035</v>
      </c>
      <c r="J47" s="1335"/>
      <c r="K47" s="1335"/>
      <c r="L47" s="1"/>
      <c r="M47" s="135">
        <v>7</v>
      </c>
      <c r="N47" s="1"/>
      <c r="O47" s="135">
        <v>56448642</v>
      </c>
      <c r="P47" s="1"/>
      <c r="Q47" s="135">
        <v>9</v>
      </c>
      <c r="R47" s="1"/>
      <c r="S47" s="1"/>
      <c r="T47" s="135">
        <v>122801844</v>
      </c>
      <c r="U47" s="1"/>
      <c r="V47" s="135">
        <v>7</v>
      </c>
      <c r="W47" s="1"/>
      <c r="X47" s="1334">
        <v>58849402</v>
      </c>
      <c r="Y47" s="1335"/>
      <c r="Z47" s="1335"/>
      <c r="AA47" s="1"/>
      <c r="AB47" s="135">
        <v>5</v>
      </c>
      <c r="AC47" s="1"/>
      <c r="AD47" s="1"/>
      <c r="AE47" s="1334">
        <v>182295190</v>
      </c>
      <c r="AF47" s="1335"/>
      <c r="AG47" s="1335"/>
      <c r="AH47" s="1335"/>
      <c r="AI47" s="1335"/>
      <c r="AJ47" s="1335"/>
    </row>
    <row r="48" spans="1:36" ht="9.9499999999999993" customHeight="1">
      <c r="A48" s="131" t="s">
        <v>1232</v>
      </c>
      <c r="B48" s="1"/>
      <c r="C48" s="135">
        <v>8</v>
      </c>
      <c r="D48" s="1"/>
      <c r="E48" s="135">
        <v>107912366</v>
      </c>
      <c r="F48" s="1"/>
      <c r="G48" s="135">
        <v>8</v>
      </c>
      <c r="H48" s="1"/>
      <c r="I48" s="1334">
        <v>292797308</v>
      </c>
      <c r="J48" s="1335"/>
      <c r="K48" s="1335"/>
      <c r="L48" s="1"/>
      <c r="M48" s="135">
        <v>9</v>
      </c>
      <c r="N48" s="1"/>
      <c r="O48" s="135">
        <v>43567834</v>
      </c>
      <c r="P48" s="1"/>
      <c r="Q48" s="135">
        <v>7</v>
      </c>
      <c r="R48" s="1"/>
      <c r="S48" s="1"/>
      <c r="T48" s="135">
        <v>132230916</v>
      </c>
      <c r="U48" s="1"/>
      <c r="V48" s="135">
        <v>5</v>
      </c>
      <c r="W48" s="1"/>
      <c r="X48" s="1334">
        <v>64344532</v>
      </c>
      <c r="Y48" s="1335"/>
      <c r="Z48" s="1335"/>
      <c r="AA48" s="1"/>
      <c r="AB48" s="135">
        <v>6</v>
      </c>
      <c r="AC48" s="1"/>
      <c r="AD48" s="1"/>
      <c r="AE48" s="1334">
        <v>160566392</v>
      </c>
      <c r="AF48" s="1335"/>
      <c r="AG48" s="1335"/>
      <c r="AH48" s="1335"/>
      <c r="AI48" s="1335"/>
      <c r="AJ48" s="1335"/>
    </row>
    <row r="49" spans="1:36" ht="9.9499999999999993" customHeight="1">
      <c r="A49" s="131" t="s">
        <v>1226</v>
      </c>
      <c r="B49" s="1"/>
      <c r="C49" s="135">
        <v>9</v>
      </c>
      <c r="D49" s="1"/>
      <c r="E49" s="135">
        <v>81157829</v>
      </c>
      <c r="F49" s="1"/>
      <c r="G49" s="135">
        <v>9</v>
      </c>
      <c r="H49" s="1"/>
      <c r="I49" s="1334">
        <v>240846921</v>
      </c>
      <c r="J49" s="1335"/>
      <c r="K49" s="1335"/>
      <c r="L49" s="1"/>
      <c r="M49" s="135">
        <v>6</v>
      </c>
      <c r="N49" s="1"/>
      <c r="O49" s="135">
        <v>57008922</v>
      </c>
      <c r="P49" s="1"/>
      <c r="Q49" s="135">
        <v>4</v>
      </c>
      <c r="R49" s="1"/>
      <c r="S49" s="1"/>
      <c r="T49" s="135">
        <v>165138085</v>
      </c>
      <c r="U49" s="1"/>
      <c r="V49" s="135">
        <v>10</v>
      </c>
      <c r="W49" s="1"/>
      <c r="X49" s="1334">
        <v>24148907</v>
      </c>
      <c r="Y49" s="1335"/>
      <c r="Z49" s="1335"/>
      <c r="AA49" s="1"/>
      <c r="AB49" s="135">
        <v>11</v>
      </c>
      <c r="AC49" s="1"/>
      <c r="AD49" s="1"/>
      <c r="AE49" s="1334">
        <v>75708835</v>
      </c>
      <c r="AF49" s="1335"/>
      <c r="AG49" s="1335"/>
      <c r="AH49" s="1335"/>
      <c r="AI49" s="1335"/>
      <c r="AJ49" s="1335"/>
    </row>
    <row r="50" spans="1:36" ht="9.9499999999999993" customHeight="1">
      <c r="A50" s="131" t="s">
        <v>1224</v>
      </c>
      <c r="B50" s="1"/>
      <c r="C50" s="135">
        <v>10</v>
      </c>
      <c r="D50" s="1"/>
      <c r="E50" s="135">
        <v>80453539</v>
      </c>
      <c r="F50" s="1"/>
      <c r="G50" s="135">
        <v>6</v>
      </c>
      <c r="H50" s="1"/>
      <c r="I50" s="1334">
        <v>319225783</v>
      </c>
      <c r="J50" s="1335"/>
      <c r="K50" s="1335"/>
      <c r="L50" s="1"/>
      <c r="M50" s="135">
        <v>10</v>
      </c>
      <c r="N50" s="1"/>
      <c r="O50" s="135">
        <v>29667074</v>
      </c>
      <c r="P50" s="1"/>
      <c r="Q50" s="135">
        <v>5</v>
      </c>
      <c r="R50" s="1"/>
      <c r="S50" s="1"/>
      <c r="T50" s="135">
        <v>163606258</v>
      </c>
      <c r="U50" s="1"/>
      <c r="V50" s="135">
        <v>8</v>
      </c>
      <c r="W50" s="1"/>
      <c r="X50" s="1334">
        <v>50786464</v>
      </c>
      <c r="Y50" s="1335"/>
      <c r="Z50" s="1335"/>
      <c r="AA50" s="1"/>
      <c r="AB50" s="135">
        <v>7</v>
      </c>
      <c r="AC50" s="1"/>
      <c r="AD50" s="1"/>
      <c r="AE50" s="1334">
        <v>155619525</v>
      </c>
      <c r="AF50" s="1335"/>
      <c r="AG50" s="1335"/>
      <c r="AH50" s="1335"/>
      <c r="AI50" s="1335"/>
      <c r="AJ50" s="1335"/>
    </row>
    <row r="51" spans="1:36" ht="9.9499999999999993" customHeight="1">
      <c r="A51" s="131" t="s">
        <v>1229</v>
      </c>
      <c r="B51" s="1"/>
      <c r="C51" s="135">
        <v>11</v>
      </c>
      <c r="D51" s="1"/>
      <c r="E51" s="135">
        <v>60488462</v>
      </c>
      <c r="F51" s="1"/>
      <c r="G51" s="135">
        <v>11</v>
      </c>
      <c r="H51" s="1"/>
      <c r="I51" s="1334">
        <v>191102135</v>
      </c>
      <c r="J51" s="1335"/>
      <c r="K51" s="1335"/>
      <c r="L51" s="1"/>
      <c r="M51" s="135">
        <v>11</v>
      </c>
      <c r="N51" s="1"/>
      <c r="O51" s="135">
        <v>24324047</v>
      </c>
      <c r="P51" s="1"/>
      <c r="Q51" s="135">
        <v>10</v>
      </c>
      <c r="R51" s="1"/>
      <c r="S51" s="1"/>
      <c r="T51" s="135">
        <v>103025777</v>
      </c>
      <c r="U51" s="1"/>
      <c r="V51" s="135">
        <v>9</v>
      </c>
      <c r="W51" s="1"/>
      <c r="X51" s="1334">
        <v>36164415</v>
      </c>
      <c r="Y51" s="1335"/>
      <c r="Z51" s="1335"/>
      <c r="AA51" s="1"/>
      <c r="AB51" s="135">
        <v>9</v>
      </c>
      <c r="AC51" s="1"/>
      <c r="AD51" s="1"/>
      <c r="AE51" s="1334">
        <v>88076358</v>
      </c>
      <c r="AF51" s="1335"/>
      <c r="AG51" s="1335"/>
      <c r="AH51" s="1335"/>
      <c r="AI51" s="1335"/>
      <c r="AJ51" s="1335"/>
    </row>
    <row r="52" spans="1:36" ht="9.9499999999999993" customHeight="1">
      <c r="A52" s="131" t="s">
        <v>1230</v>
      </c>
      <c r="B52" s="1"/>
      <c r="C52" s="135">
        <v>12</v>
      </c>
      <c r="D52" s="1"/>
      <c r="E52" s="135">
        <v>34342636</v>
      </c>
      <c r="F52" s="1"/>
      <c r="G52" s="135">
        <v>12</v>
      </c>
      <c r="H52" s="1"/>
      <c r="I52" s="1334">
        <v>135970523</v>
      </c>
      <c r="J52" s="1335"/>
      <c r="K52" s="1335"/>
      <c r="L52" s="1"/>
      <c r="M52" s="135">
        <v>12</v>
      </c>
      <c r="N52" s="1"/>
      <c r="O52" s="135">
        <v>15105519</v>
      </c>
      <c r="P52" s="1"/>
      <c r="Q52" s="135">
        <v>12</v>
      </c>
      <c r="R52" s="1"/>
      <c r="S52" s="1"/>
      <c r="T52" s="135">
        <v>63779129</v>
      </c>
      <c r="U52" s="1"/>
      <c r="V52" s="135">
        <v>12</v>
      </c>
      <c r="W52" s="1"/>
      <c r="X52" s="1334">
        <v>19237118</v>
      </c>
      <c r="Y52" s="1335"/>
      <c r="Z52" s="1335"/>
      <c r="AA52" s="1"/>
      <c r="AB52" s="135">
        <v>12</v>
      </c>
      <c r="AC52" s="1"/>
      <c r="AD52" s="1"/>
      <c r="AE52" s="1334">
        <v>72191394</v>
      </c>
      <c r="AF52" s="1335"/>
      <c r="AG52" s="1335"/>
      <c r="AH52" s="1335"/>
      <c r="AI52" s="1335"/>
      <c r="AJ52" s="1335"/>
    </row>
    <row r="53" spans="1:36" ht="11.1" customHeight="1">
      <c r="A53" s="1328" t="s">
        <v>1235</v>
      </c>
      <c r="B53" s="1329"/>
      <c r="C53" s="1329"/>
      <c r="D53" s="1329"/>
      <c r="E53" s="1329"/>
      <c r="F53" s="1329"/>
      <c r="G53" s="1329"/>
      <c r="H53" s="1329"/>
      <c r="I53" s="1329"/>
      <c r="J53" s="16"/>
      <c r="K53" s="16"/>
      <c r="L53" s="16"/>
      <c r="M53" s="16"/>
      <c r="N53" s="16"/>
      <c r="O53" s="136">
        <v>715484473</v>
      </c>
      <c r="P53" s="16"/>
      <c r="Q53" s="16"/>
      <c r="R53" s="16"/>
      <c r="S53" s="1330">
        <v>1916728806</v>
      </c>
      <c r="T53" s="1331"/>
      <c r="U53" s="16"/>
      <c r="V53" s="16"/>
      <c r="W53" s="16"/>
      <c r="X53" s="1330">
        <v>715484473</v>
      </c>
      <c r="Y53" s="1331"/>
      <c r="Z53" s="1331"/>
      <c r="AA53" s="16"/>
      <c r="AB53" s="16"/>
      <c r="AC53" s="16"/>
      <c r="AD53" s="1330">
        <v>1916728806</v>
      </c>
      <c r="AE53" s="1331"/>
      <c r="AF53" s="1331"/>
      <c r="AG53" s="1331"/>
      <c r="AH53" s="1331"/>
      <c r="AI53" s="1331"/>
      <c r="AJ53" s="1331"/>
    </row>
    <row r="54" spans="1:36" ht="11.1" customHeight="1">
      <c r="A54" s="1332" t="s">
        <v>40</v>
      </c>
      <c r="B54" s="1333"/>
      <c r="C54" s="1333"/>
      <c r="D54" s="1333"/>
      <c r="E54" s="1333"/>
      <c r="F54" s="1333"/>
      <c r="G54" s="1333"/>
      <c r="H54" s="1333"/>
      <c r="I54" s="1333"/>
      <c r="J54" s="1333"/>
      <c r="K54" s="1333"/>
      <c r="L54" s="1333"/>
      <c r="M54" s="1333"/>
      <c r="N54" s="1333"/>
      <c r="O54" s="1333"/>
      <c r="P54" s="1333"/>
      <c r="Q54" s="1333"/>
      <c r="R54" s="1333"/>
      <c r="S54" s="1333"/>
      <c r="T54" s="1333"/>
      <c r="U54" s="1333"/>
      <c r="V54" s="1333"/>
      <c r="W54" s="1333"/>
      <c r="X54" s="1333"/>
      <c r="Y54" s="1333"/>
      <c r="Z54" s="1333"/>
      <c r="AA54" s="1333"/>
      <c r="AB54" s="1333"/>
      <c r="AC54" s="1333"/>
      <c r="AD54" s="1333"/>
      <c r="AE54" s="1333"/>
      <c r="AF54" s="1333"/>
      <c r="AG54" s="1333"/>
      <c r="AH54" s="1333"/>
      <c r="AI54" s="1333"/>
      <c r="AJ54" s="1333"/>
    </row>
    <row r="55" spans="1:36" ht="9.9499999999999993" customHeight="1">
      <c r="A55" s="131" t="s">
        <v>234</v>
      </c>
      <c r="B55" s="1"/>
      <c r="C55" s="135">
        <v>1</v>
      </c>
      <c r="D55" s="1"/>
      <c r="E55" s="135"/>
      <c r="F55" s="1"/>
      <c r="G55" s="135">
        <v>2</v>
      </c>
      <c r="H55" s="1"/>
      <c r="I55" s="1334">
        <v>39104</v>
      </c>
      <c r="J55" s="1335"/>
      <c r="K55" s="1335"/>
      <c r="L55" s="1"/>
      <c r="M55" s="135"/>
      <c r="N55" s="1"/>
      <c r="O55" s="135"/>
      <c r="P55" s="1"/>
      <c r="Q55" s="135">
        <v>1</v>
      </c>
      <c r="R55" s="1"/>
      <c r="S55" s="1"/>
      <c r="T55" s="135">
        <v>39104</v>
      </c>
      <c r="U55" s="1"/>
      <c r="V55" s="135"/>
      <c r="W55" s="1"/>
      <c r="X55" s="1334"/>
      <c r="Y55" s="1335"/>
      <c r="Z55" s="1335"/>
      <c r="AA55" s="1"/>
      <c r="AB55" s="135"/>
      <c r="AC55" s="1"/>
      <c r="AD55" s="1"/>
      <c r="AE55" s="1334"/>
      <c r="AF55" s="1335"/>
      <c r="AG55" s="1335"/>
      <c r="AH55" s="1335"/>
      <c r="AI55" s="1335"/>
      <c r="AJ55" s="1335"/>
    </row>
    <row r="56" spans="1:36" ht="9.9499999999999993" customHeight="1">
      <c r="A56" s="131" t="s">
        <v>235</v>
      </c>
      <c r="B56" s="1"/>
      <c r="C56" s="135">
        <v>2</v>
      </c>
      <c r="D56" s="1"/>
      <c r="E56" s="135"/>
      <c r="F56" s="1"/>
      <c r="G56" s="135">
        <v>1</v>
      </c>
      <c r="H56" s="1"/>
      <c r="I56" s="1334">
        <v>39104</v>
      </c>
      <c r="J56" s="1335"/>
      <c r="K56" s="1335"/>
      <c r="L56" s="1"/>
      <c r="M56" s="135"/>
      <c r="N56" s="1"/>
      <c r="O56" s="135"/>
      <c r="P56" s="1"/>
      <c r="Q56" s="135"/>
      <c r="R56" s="1"/>
      <c r="S56" s="1"/>
      <c r="T56" s="135"/>
      <c r="U56" s="1"/>
      <c r="V56" s="135"/>
      <c r="W56" s="1"/>
      <c r="X56" s="1334"/>
      <c r="Y56" s="1335"/>
      <c r="Z56" s="1335"/>
      <c r="AA56" s="1"/>
      <c r="AB56" s="135">
        <v>1</v>
      </c>
      <c r="AC56" s="1"/>
      <c r="AD56" s="1"/>
      <c r="AE56" s="1334">
        <v>39104</v>
      </c>
      <c r="AF56" s="1335"/>
      <c r="AG56" s="1335"/>
      <c r="AH56" s="1335"/>
      <c r="AI56" s="1335"/>
      <c r="AJ56" s="1335"/>
    </row>
    <row r="57" spans="1:36" ht="11.1" customHeight="1">
      <c r="A57" s="1328" t="s">
        <v>1233</v>
      </c>
      <c r="B57" s="1329"/>
      <c r="C57" s="1329"/>
      <c r="D57" s="1329"/>
      <c r="E57" s="1329"/>
      <c r="F57" s="1329"/>
      <c r="G57" s="1329"/>
      <c r="H57" s="1329"/>
      <c r="I57" s="1329"/>
      <c r="J57" s="16"/>
      <c r="K57" s="16"/>
      <c r="L57" s="16"/>
      <c r="M57" s="16"/>
      <c r="N57" s="16"/>
      <c r="O57" s="136">
        <v>0</v>
      </c>
      <c r="P57" s="16"/>
      <c r="Q57" s="16"/>
      <c r="R57" s="16"/>
      <c r="S57" s="1330">
        <v>39104</v>
      </c>
      <c r="T57" s="1331"/>
      <c r="U57" s="16"/>
      <c r="V57" s="16"/>
      <c r="W57" s="16"/>
      <c r="X57" s="1330">
        <v>0</v>
      </c>
      <c r="Y57" s="1331"/>
      <c r="Z57" s="1331"/>
      <c r="AA57" s="16"/>
      <c r="AB57" s="16"/>
      <c r="AC57" s="16"/>
      <c r="AD57" s="1330">
        <v>39104</v>
      </c>
      <c r="AE57" s="1331"/>
      <c r="AF57" s="1331"/>
      <c r="AG57" s="1331"/>
      <c r="AH57" s="1331"/>
      <c r="AI57" s="1331"/>
      <c r="AJ57" s="1331"/>
    </row>
    <row r="58" spans="1:36" ht="12" customHeight="1">
      <c r="A58" s="1084" t="s">
        <v>19</v>
      </c>
      <c r="B58" s="1085"/>
      <c r="C58" s="1085"/>
      <c r="D58" s="1085"/>
      <c r="E58" s="1085"/>
      <c r="F58" s="1085"/>
      <c r="G58" s="1085"/>
      <c r="H58" s="1085"/>
      <c r="I58" s="1085"/>
      <c r="J58" s="1085"/>
      <c r="K58" s="1085"/>
      <c r="L58" s="1085"/>
      <c r="M58" s="1085"/>
      <c r="N58" s="1085"/>
      <c r="O58" s="1085"/>
      <c r="P58" s="1085"/>
      <c r="Q58" s="1085"/>
      <c r="R58" s="1085"/>
      <c r="S58" s="1085"/>
      <c r="T58" s="1085"/>
      <c r="U58" s="1085"/>
      <c r="V58" s="1085"/>
      <c r="W58" s="1085"/>
      <c r="X58" s="1085"/>
      <c r="Y58" s="1085"/>
      <c r="Z58" s="1085"/>
      <c r="AA58" s="1085"/>
      <c r="AB58" s="1085"/>
      <c r="AC58" s="1085"/>
      <c r="AD58" s="1085"/>
      <c r="AE58" s="1085"/>
      <c r="AF58" s="1085"/>
      <c r="AG58" s="1085"/>
      <c r="AH58" s="1085"/>
      <c r="AI58" s="1085"/>
      <c r="AJ58" s="1085"/>
    </row>
    <row r="59" spans="1:36" ht="11.1" customHeight="1">
      <c r="A59" s="1151" t="s">
        <v>50</v>
      </c>
      <c r="B59" s="1152"/>
      <c r="C59" s="1152"/>
      <c r="D59" s="1152"/>
      <c r="E59" s="1152"/>
      <c r="F59" s="1152"/>
      <c r="G59" s="1152"/>
      <c r="H59" s="1152"/>
      <c r="I59" s="1152"/>
      <c r="J59" s="1152"/>
      <c r="K59" s="1152"/>
      <c r="L59" s="1152"/>
      <c r="M59" s="1152"/>
      <c r="N59" s="1152"/>
      <c r="O59" s="1152"/>
      <c r="P59" s="1152"/>
      <c r="Q59" s="1152"/>
      <c r="R59" s="1152"/>
      <c r="S59" s="1152"/>
      <c r="T59" s="1152"/>
      <c r="U59" s="1152"/>
      <c r="V59" s="1152"/>
      <c r="W59" s="1152"/>
      <c r="X59" s="1152"/>
      <c r="Y59" s="1"/>
      <c r="Z59" s="1153" t="s">
        <v>1236</v>
      </c>
      <c r="AA59" s="1154"/>
      <c r="AB59" s="1154"/>
      <c r="AC59" s="1154"/>
      <c r="AD59" s="1154"/>
      <c r="AE59" s="1154"/>
      <c r="AF59" s="1154"/>
      <c r="AG59" s="1154"/>
      <c r="AH59" s="1154"/>
      <c r="AI59" s="1154"/>
      <c r="AJ59" s="1154"/>
    </row>
  </sheetData>
  <mergeCells count="154">
    <mergeCell ref="A7:J7"/>
    <mergeCell ref="K7:AJ7"/>
    <mergeCell ref="A8:J8"/>
    <mergeCell ref="K8:AJ8"/>
    <mergeCell ref="C9:K9"/>
    <mergeCell ref="M9:T9"/>
    <mergeCell ref="V9:AJ9"/>
    <mergeCell ref="AG1:AJ1"/>
    <mergeCell ref="B2:AE2"/>
    <mergeCell ref="AF3:AG3"/>
    <mergeCell ref="A4:AJ4"/>
    <mergeCell ref="A5:AJ5"/>
    <mergeCell ref="A6:AJ6"/>
    <mergeCell ref="I14:K14"/>
    <mergeCell ref="X14:Z14"/>
    <mergeCell ref="AE14:AJ14"/>
    <mergeCell ref="I15:K15"/>
    <mergeCell ref="X15:Z15"/>
    <mergeCell ref="AE15:AJ15"/>
    <mergeCell ref="I10:K10"/>
    <mergeCell ref="X10:Z10"/>
    <mergeCell ref="AE10:AJ10"/>
    <mergeCell ref="A11:AJ11"/>
    <mergeCell ref="A12:AJ12"/>
    <mergeCell ref="I13:K13"/>
    <mergeCell ref="X13:Z13"/>
    <mergeCell ref="AE13:AJ13"/>
    <mergeCell ref="I18:K18"/>
    <mergeCell ref="X18:Z18"/>
    <mergeCell ref="AE18:AJ18"/>
    <mergeCell ref="I19:K19"/>
    <mergeCell ref="X19:Z19"/>
    <mergeCell ref="AE19:AJ19"/>
    <mergeCell ref="I16:K16"/>
    <mergeCell ref="X16:Z16"/>
    <mergeCell ref="AE16:AJ16"/>
    <mergeCell ref="I17:K17"/>
    <mergeCell ref="X17:Z17"/>
    <mergeCell ref="AE17:AJ17"/>
    <mergeCell ref="I22:K22"/>
    <mergeCell ref="X22:Z22"/>
    <mergeCell ref="AE22:AJ22"/>
    <mergeCell ref="I23:K23"/>
    <mergeCell ref="X23:Z23"/>
    <mergeCell ref="AE23:AJ23"/>
    <mergeCell ref="I20:K20"/>
    <mergeCell ref="X20:Z20"/>
    <mergeCell ref="AE20:AJ20"/>
    <mergeCell ref="I21:K21"/>
    <mergeCell ref="X21:Z21"/>
    <mergeCell ref="AE21:AJ21"/>
    <mergeCell ref="A26:AJ26"/>
    <mergeCell ref="I27:K27"/>
    <mergeCell ref="X27:Z27"/>
    <mergeCell ref="AE27:AJ27"/>
    <mergeCell ref="I28:K28"/>
    <mergeCell ref="X28:Z28"/>
    <mergeCell ref="AE28:AJ28"/>
    <mergeCell ref="I24:K24"/>
    <mergeCell ref="X24:Z24"/>
    <mergeCell ref="AE24:AJ24"/>
    <mergeCell ref="A25:I25"/>
    <mergeCell ref="S25:T25"/>
    <mergeCell ref="X25:Z25"/>
    <mergeCell ref="AD25:AJ25"/>
    <mergeCell ref="I31:K31"/>
    <mergeCell ref="X31:Z31"/>
    <mergeCell ref="AE31:AJ31"/>
    <mergeCell ref="I32:K32"/>
    <mergeCell ref="X32:Z32"/>
    <mergeCell ref="AE32:AJ32"/>
    <mergeCell ref="I29:K29"/>
    <mergeCell ref="X29:Z29"/>
    <mergeCell ref="AE29:AJ29"/>
    <mergeCell ref="I30:K30"/>
    <mergeCell ref="X30:Z30"/>
    <mergeCell ref="AE30:AJ30"/>
    <mergeCell ref="I35:K35"/>
    <mergeCell ref="X35:Z35"/>
    <mergeCell ref="AE35:AJ35"/>
    <mergeCell ref="I36:K36"/>
    <mergeCell ref="X36:Z36"/>
    <mergeCell ref="AE36:AJ36"/>
    <mergeCell ref="I33:K33"/>
    <mergeCell ref="X33:Z33"/>
    <mergeCell ref="AE33:AJ33"/>
    <mergeCell ref="I34:K34"/>
    <mergeCell ref="X34:Z34"/>
    <mergeCell ref="AE34:AJ34"/>
    <mergeCell ref="A39:I39"/>
    <mergeCell ref="S39:T39"/>
    <mergeCell ref="X39:Z39"/>
    <mergeCell ref="AD39:AJ39"/>
    <mergeCell ref="A40:AJ40"/>
    <mergeCell ref="I41:K41"/>
    <mergeCell ref="X41:Z41"/>
    <mergeCell ref="AE41:AJ41"/>
    <mergeCell ref="I37:K37"/>
    <mergeCell ref="X37:Z37"/>
    <mergeCell ref="AE37:AJ37"/>
    <mergeCell ref="I38:K38"/>
    <mergeCell ref="X38:Z38"/>
    <mergeCell ref="AE38:AJ38"/>
    <mergeCell ref="I44:K44"/>
    <mergeCell ref="X44:Z44"/>
    <mergeCell ref="AE44:AJ44"/>
    <mergeCell ref="I45:K45"/>
    <mergeCell ref="X45:Z45"/>
    <mergeCell ref="AE45:AJ45"/>
    <mergeCell ref="I42:K42"/>
    <mergeCell ref="X42:Z42"/>
    <mergeCell ref="AE42:AJ42"/>
    <mergeCell ref="I43:K43"/>
    <mergeCell ref="X43:Z43"/>
    <mergeCell ref="AE43:AJ43"/>
    <mergeCell ref="I48:K48"/>
    <mergeCell ref="X48:Z48"/>
    <mergeCell ref="AE48:AJ48"/>
    <mergeCell ref="I49:K49"/>
    <mergeCell ref="X49:Z49"/>
    <mergeCell ref="AE49:AJ49"/>
    <mergeCell ref="I46:K46"/>
    <mergeCell ref="X46:Z46"/>
    <mergeCell ref="AE46:AJ46"/>
    <mergeCell ref="I47:K47"/>
    <mergeCell ref="X47:Z47"/>
    <mergeCell ref="AE47:AJ47"/>
    <mergeCell ref="I52:K52"/>
    <mergeCell ref="X52:Z52"/>
    <mergeCell ref="AE52:AJ52"/>
    <mergeCell ref="A53:I53"/>
    <mergeCell ref="S53:T53"/>
    <mergeCell ref="X53:Z53"/>
    <mergeCell ref="AD53:AJ53"/>
    <mergeCell ref="I50:K50"/>
    <mergeCell ref="X50:Z50"/>
    <mergeCell ref="AE50:AJ50"/>
    <mergeCell ref="I51:K51"/>
    <mergeCell ref="X51:Z51"/>
    <mergeCell ref="AE51:AJ51"/>
    <mergeCell ref="A57:I57"/>
    <mergeCell ref="S57:T57"/>
    <mergeCell ref="X57:Z57"/>
    <mergeCell ref="AD57:AJ57"/>
    <mergeCell ref="A58:AJ58"/>
    <mergeCell ref="A59:X59"/>
    <mergeCell ref="Z59:AJ59"/>
    <mergeCell ref="A54:AJ54"/>
    <mergeCell ref="I55:K55"/>
    <mergeCell ref="X55:Z55"/>
    <mergeCell ref="AE55:AJ55"/>
    <mergeCell ref="I56:K56"/>
    <mergeCell ref="X56:Z56"/>
    <mergeCell ref="AE56:AJ56"/>
  </mergeCells>
  <hyperlinks>
    <hyperlink ref="AK1" location="Indice!B3" display="Indice" xr:uid="{DCE520E2-C4BD-4B51-94DF-7E002D096374}"/>
  </hyperlinks>
  <pageMargins left="0" right="0" top="0" bottom="0"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8699E-3795-446A-B1D1-997E581516B5}">
  <sheetPr>
    <outlinePr summaryBelow="0"/>
  </sheetPr>
  <dimension ref="A1:BD63"/>
  <sheetViews>
    <sheetView workbookViewId="0">
      <selection activeCell="AX18" sqref="AX18:BC18"/>
    </sheetView>
  </sheetViews>
  <sheetFormatPr baseColWidth="10" defaultColWidth="9.140625" defaultRowHeight="15"/>
  <cols>
    <col min="1" max="1" width="8.42578125" customWidth="1"/>
    <col min="2" max="2" width="0.7109375" customWidth="1"/>
    <col min="3" max="3" width="0.42578125" customWidth="1"/>
    <col min="4" max="4" width="8.85546875" customWidth="1"/>
    <col min="5" max="6" width="0.28515625" customWidth="1"/>
    <col min="7" max="7" width="8.85546875" customWidth="1"/>
    <col min="8" max="9" width="0.28515625" customWidth="1"/>
    <col min="10" max="10" width="8.85546875" customWidth="1"/>
    <col min="11" max="12" width="0.28515625" customWidth="1"/>
    <col min="13" max="13" width="8.85546875" customWidth="1"/>
    <col min="14" max="15" width="0.28515625" customWidth="1"/>
    <col min="16" max="16" width="8.85546875" customWidth="1"/>
    <col min="17" max="18" width="0.28515625" customWidth="1"/>
    <col min="19" max="19" width="8.85546875" customWidth="1"/>
    <col min="20" max="21" width="0.28515625" customWidth="1"/>
    <col min="22" max="22" width="8.85546875" customWidth="1"/>
    <col min="23" max="24" width="0.28515625" customWidth="1"/>
    <col min="25" max="25" width="8.85546875" customWidth="1"/>
    <col min="26" max="27" width="0.28515625" customWidth="1"/>
    <col min="28" max="28" width="8.85546875" customWidth="1"/>
    <col min="29" max="30" width="0.28515625" customWidth="1"/>
    <col min="31" max="31" width="8.85546875" customWidth="1"/>
    <col min="32" max="33" width="0.28515625" customWidth="1"/>
    <col min="34" max="34" width="8.85546875" customWidth="1"/>
    <col min="35" max="36" width="0.28515625" customWidth="1"/>
    <col min="37" max="37" width="8.85546875" customWidth="1"/>
    <col min="38" max="39" width="0.28515625" customWidth="1"/>
    <col min="40" max="40" width="8.85546875" customWidth="1"/>
    <col min="41" max="42" width="0.28515625" customWidth="1"/>
    <col min="43" max="43" width="8.85546875" customWidth="1"/>
    <col min="44" max="45" width="0.28515625" customWidth="1"/>
    <col min="46" max="46" width="8.85546875" customWidth="1"/>
    <col min="47" max="47" width="2.140625" customWidth="1"/>
    <col min="48" max="49" width="0.28515625" customWidth="1"/>
    <col min="50" max="50" width="1.85546875" customWidth="1"/>
    <col min="51" max="51" width="1.28515625" customWidth="1"/>
    <col min="52" max="52" width="1.42578125" customWidth="1"/>
    <col min="53" max="53" width="0.140625" customWidth="1"/>
    <col min="54" max="54" width="1.85546875" customWidth="1"/>
    <col min="55" max="55" width="5.28515625" customWidth="1"/>
  </cols>
  <sheetData>
    <row r="1" spans="1:56">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076" t="s">
        <v>0</v>
      </c>
      <c r="BA1" s="1077"/>
      <c r="BB1" s="1077"/>
      <c r="BC1" s="1077"/>
      <c r="BD1" s="1032" t="s">
        <v>3055</v>
      </c>
    </row>
    <row r="2" spans="1:56" ht="18.95" customHeight="1">
      <c r="A2" s="1"/>
      <c r="B2" s="1"/>
      <c r="C2" s="1"/>
      <c r="D2" s="1078" t="s">
        <v>1</v>
      </c>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079"/>
      <c r="AE2" s="1079"/>
      <c r="AF2" s="1079"/>
      <c r="AG2" s="1079"/>
      <c r="AH2" s="1079"/>
      <c r="AI2" s="1079"/>
      <c r="AJ2" s="1079"/>
      <c r="AK2" s="1079"/>
      <c r="AL2" s="1079"/>
      <c r="AM2" s="1079"/>
      <c r="AN2" s="1079"/>
      <c r="AO2" s="1079"/>
      <c r="AP2" s="1079"/>
      <c r="AQ2" s="1079"/>
      <c r="AR2" s="1079"/>
      <c r="AS2" s="1079"/>
      <c r="AT2" s="1079"/>
      <c r="AU2" s="1079"/>
      <c r="AV2" s="1079"/>
      <c r="AW2" s="1079"/>
      <c r="AX2" s="1079"/>
      <c r="AY2" s="1"/>
      <c r="AZ2" s="2"/>
      <c r="BA2" s="2"/>
      <c r="BB2" s="2"/>
      <c r="BC2" s="2"/>
    </row>
    <row r="3" spans="1:56" ht="9.9499999999999993" customHeight="1">
      <c r="A3" s="1"/>
      <c r="B3" s="1"/>
      <c r="C3" s="1"/>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1076">
        <v>1</v>
      </c>
      <c r="AZ3" s="1077"/>
      <c r="BA3" s="1"/>
      <c r="BB3" s="14" t="s">
        <v>2</v>
      </c>
      <c r="BC3" s="14">
        <v>1</v>
      </c>
    </row>
    <row r="4" spans="1:56" ht="14.1" customHeight="1">
      <c r="A4" s="1080" t="s">
        <v>3</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1"/>
      <c r="AG4" s="1081"/>
      <c r="AH4" s="1081"/>
      <c r="AI4" s="1081"/>
      <c r="AJ4" s="1081"/>
      <c r="AK4" s="1081"/>
      <c r="AL4" s="1081"/>
      <c r="AM4" s="1081"/>
      <c r="AN4" s="1081"/>
      <c r="AO4" s="1081"/>
      <c r="AP4" s="1081"/>
      <c r="AQ4" s="1081"/>
      <c r="AR4" s="1081"/>
      <c r="AS4" s="1081"/>
      <c r="AT4" s="1081"/>
      <c r="AU4" s="1081"/>
      <c r="AV4" s="1081"/>
      <c r="AW4" s="1081"/>
      <c r="AX4" s="1081"/>
      <c r="AY4" s="1081"/>
      <c r="AZ4" s="1081"/>
      <c r="BA4" s="1081"/>
      <c r="BB4" s="1081"/>
      <c r="BC4" s="1081"/>
    </row>
    <row r="5" spans="1:56" ht="12" customHeight="1">
      <c r="A5" s="1099" t="s">
        <v>58</v>
      </c>
      <c r="B5" s="1100"/>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1100"/>
      <c r="AV5" s="1100"/>
      <c r="AW5" s="1100"/>
      <c r="AX5" s="1100"/>
      <c r="AY5" s="1100"/>
      <c r="AZ5" s="1100"/>
      <c r="BA5" s="1100"/>
      <c r="BB5" s="1100"/>
      <c r="BC5" s="1100"/>
    </row>
    <row r="6" spans="1:56" ht="12" customHeight="1">
      <c r="A6" s="1099" t="s">
        <v>59</v>
      </c>
      <c r="B6" s="1100"/>
      <c r="C6" s="1100"/>
      <c r="D6" s="1100"/>
      <c r="E6" s="1100"/>
      <c r="F6" s="1100"/>
      <c r="G6" s="1100"/>
      <c r="H6" s="1100"/>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c r="AP6" s="1100"/>
      <c r="AQ6" s="1100"/>
      <c r="AR6" s="1100"/>
      <c r="AS6" s="1100"/>
      <c r="AT6" s="1100"/>
      <c r="AU6" s="1100"/>
      <c r="AV6" s="1100"/>
      <c r="AW6" s="1100"/>
      <c r="AX6" s="1100"/>
      <c r="AY6" s="1100"/>
      <c r="AZ6" s="1100"/>
      <c r="BA6" s="1100"/>
      <c r="BB6" s="1100"/>
      <c r="BC6" s="1100"/>
    </row>
    <row r="7" spans="1:56" ht="12" customHeight="1">
      <c r="A7" s="1099" t="s">
        <v>60</v>
      </c>
      <c r="B7" s="1100"/>
      <c r="C7" s="1100"/>
      <c r="D7" s="1100"/>
      <c r="E7" s="1100"/>
      <c r="F7" s="1100"/>
      <c r="G7" s="1100"/>
      <c r="H7" s="1100"/>
      <c r="I7" s="1100"/>
      <c r="J7" s="1100"/>
      <c r="K7" s="1100"/>
      <c r="L7" s="1100"/>
      <c r="M7" s="1100"/>
      <c r="N7" s="1100"/>
      <c r="O7" s="1100"/>
      <c r="P7" s="1100"/>
      <c r="Q7" s="1100"/>
      <c r="R7" s="1100"/>
      <c r="S7" s="1100"/>
      <c r="T7" s="1100"/>
      <c r="U7" s="1100"/>
      <c r="V7" s="1100"/>
      <c r="W7" s="1100"/>
      <c r="X7" s="1100"/>
      <c r="Y7" s="1100"/>
      <c r="Z7" s="1100"/>
      <c r="AA7" s="1100"/>
      <c r="AB7" s="1100"/>
      <c r="AC7" s="1100"/>
      <c r="AD7" s="1100"/>
      <c r="AE7" s="1100"/>
      <c r="AF7" s="1100"/>
      <c r="AG7" s="1100"/>
      <c r="AH7" s="1100"/>
      <c r="AI7" s="1100"/>
      <c r="AJ7" s="1100"/>
      <c r="AK7" s="1100"/>
      <c r="AL7" s="1100"/>
      <c r="AM7" s="1100"/>
      <c r="AN7" s="1100"/>
      <c r="AO7" s="1100"/>
      <c r="AP7" s="1100"/>
      <c r="AQ7" s="1100"/>
      <c r="AR7" s="1100"/>
      <c r="AS7" s="1100"/>
      <c r="AT7" s="1100"/>
      <c r="AU7" s="1100"/>
      <c r="AV7" s="1100"/>
      <c r="AW7" s="1100"/>
      <c r="AX7" s="1100"/>
      <c r="AY7" s="1100"/>
      <c r="AZ7" s="1100"/>
      <c r="BA7" s="1100"/>
      <c r="BB7" s="1100"/>
      <c r="BC7" s="1100"/>
    </row>
    <row r="8" spans="1:56" ht="11.1" customHeight="1">
      <c r="A8" s="15" t="s">
        <v>61</v>
      </c>
      <c r="B8" s="16"/>
      <c r="C8" s="1101">
        <v>2005</v>
      </c>
      <c r="D8" s="1102"/>
      <c r="E8" s="16"/>
      <c r="F8" s="16"/>
      <c r="G8" s="20">
        <v>2006</v>
      </c>
      <c r="H8" s="16"/>
      <c r="I8" s="16"/>
      <c r="J8" s="20">
        <v>2007</v>
      </c>
      <c r="K8" s="16"/>
      <c r="L8" s="16"/>
      <c r="M8" s="20">
        <v>2008</v>
      </c>
      <c r="N8" s="16"/>
      <c r="O8" s="16"/>
      <c r="P8" s="20">
        <v>2009</v>
      </c>
      <c r="Q8" s="16"/>
      <c r="R8" s="16"/>
      <c r="S8" s="20">
        <v>2010</v>
      </c>
      <c r="T8" s="16"/>
      <c r="U8" s="16"/>
      <c r="V8" s="20">
        <v>2011</v>
      </c>
      <c r="W8" s="16"/>
      <c r="X8" s="16"/>
      <c r="Y8" s="20">
        <v>2012</v>
      </c>
      <c r="Z8" s="16"/>
      <c r="AA8" s="16"/>
      <c r="AB8" s="20">
        <v>2013</v>
      </c>
      <c r="AC8" s="16"/>
      <c r="AD8" s="16"/>
      <c r="AE8" s="20">
        <v>2014</v>
      </c>
      <c r="AF8" s="16"/>
      <c r="AG8" s="16"/>
      <c r="AH8" s="20">
        <v>2015</v>
      </c>
      <c r="AI8" s="16"/>
      <c r="AJ8" s="16"/>
      <c r="AK8" s="20">
        <v>2016</v>
      </c>
      <c r="AL8" s="16"/>
      <c r="AM8" s="16"/>
      <c r="AN8" s="20">
        <v>2017</v>
      </c>
      <c r="AO8" s="16"/>
      <c r="AP8" s="16"/>
      <c r="AQ8" s="20">
        <v>2018</v>
      </c>
      <c r="AR8" s="16"/>
      <c r="AS8" s="16"/>
      <c r="AT8" s="1101">
        <v>2019</v>
      </c>
      <c r="AU8" s="1102"/>
      <c r="AV8" s="16"/>
      <c r="AW8" s="16"/>
      <c r="AX8" s="1103" t="s">
        <v>9</v>
      </c>
      <c r="AY8" s="1102"/>
      <c r="AZ8" s="1102"/>
      <c r="BA8" s="1102"/>
      <c r="BB8" s="1102"/>
      <c r="BC8" s="1102"/>
    </row>
    <row r="9" spans="1:56" ht="11.1" customHeight="1">
      <c r="A9" s="1068" t="s">
        <v>62</v>
      </c>
      <c r="B9" s="1069"/>
      <c r="C9" s="1069"/>
      <c r="D9" s="1069"/>
      <c r="E9" s="1069"/>
      <c r="F9" s="1069"/>
      <c r="G9" s="1069"/>
      <c r="H9" s="1069"/>
      <c r="I9" s="1069"/>
      <c r="J9" s="1069"/>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row>
    <row r="10" spans="1:56" ht="11.1" customHeight="1">
      <c r="A10" s="1062" t="s">
        <v>16</v>
      </c>
      <c r="B10" s="1063"/>
      <c r="C10" s="1063"/>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3"/>
      <c r="AK10" s="1063"/>
      <c r="AL10" s="1063"/>
      <c r="AM10" s="1063"/>
      <c r="AN10" s="1063"/>
      <c r="AO10" s="1063"/>
      <c r="AP10" s="1063"/>
      <c r="AQ10" s="1063"/>
      <c r="AR10" s="1063"/>
      <c r="AS10" s="1063"/>
      <c r="AT10" s="1063"/>
      <c r="AU10" s="1063"/>
      <c r="AV10" s="1063"/>
      <c r="AW10" s="1063"/>
      <c r="AX10" s="1063"/>
      <c r="AY10" s="1063"/>
      <c r="AZ10" s="1063"/>
      <c r="BA10" s="1063"/>
      <c r="BB10" s="1063"/>
      <c r="BC10" s="1063"/>
    </row>
    <row r="11" spans="1:56" ht="9.9499999999999993" customHeight="1">
      <c r="A11" s="9" t="s">
        <v>63</v>
      </c>
      <c r="B11" s="1"/>
      <c r="C11" s="1"/>
      <c r="D11" s="1"/>
      <c r="E11" s="1"/>
      <c r="F11" s="1"/>
      <c r="G11" s="1"/>
      <c r="H11" s="1"/>
      <c r="I11" s="1"/>
      <c r="J11" s="1"/>
      <c r="K11" s="1"/>
      <c r="L11" s="1"/>
      <c r="M11" s="10">
        <v>25090</v>
      </c>
      <c r="N11" s="1"/>
      <c r="O11" s="1"/>
      <c r="P11" s="10">
        <v>22054</v>
      </c>
      <c r="Q11" s="1"/>
      <c r="R11" s="1"/>
      <c r="S11" s="10">
        <v>39124</v>
      </c>
      <c r="T11" s="1"/>
      <c r="U11" s="1"/>
      <c r="V11" s="10">
        <v>181166</v>
      </c>
      <c r="W11" s="1"/>
      <c r="X11" s="1"/>
      <c r="Y11" s="10">
        <v>130321</v>
      </c>
      <c r="Z11" s="1"/>
      <c r="AA11" s="1"/>
      <c r="AB11" s="10">
        <v>369450</v>
      </c>
      <c r="AC11" s="1"/>
      <c r="AD11" s="1"/>
      <c r="AE11" s="10">
        <v>154010</v>
      </c>
      <c r="AF11" s="1"/>
      <c r="AG11" s="1"/>
      <c r="AH11" s="10">
        <v>201658</v>
      </c>
      <c r="AI11" s="1"/>
      <c r="AJ11" s="1"/>
      <c r="AK11" s="10">
        <v>399619</v>
      </c>
      <c r="AL11" s="1"/>
      <c r="AM11" s="1"/>
      <c r="AN11" s="10">
        <v>249199</v>
      </c>
      <c r="AO11" s="1"/>
      <c r="AP11" s="1"/>
      <c r="AQ11" s="10">
        <v>187216</v>
      </c>
      <c r="AR11" s="1"/>
      <c r="AS11" s="1"/>
      <c r="AT11" s="1097">
        <v>17604</v>
      </c>
      <c r="AU11" s="1067"/>
      <c r="AV11" s="1"/>
      <c r="AW11" s="1"/>
      <c r="AX11" s="1097">
        <v>1976511</v>
      </c>
      <c r="AY11" s="1067"/>
      <c r="AZ11" s="1067"/>
      <c r="BA11" s="1067"/>
      <c r="BB11" s="1067"/>
      <c r="BC11" s="1067"/>
    </row>
    <row r="12" spans="1:56" ht="9.9499999999999993" customHeight="1">
      <c r="A12" s="9" t="s">
        <v>64</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0">
        <v>86651</v>
      </c>
      <c r="AF12" s="1"/>
      <c r="AG12" s="1"/>
      <c r="AH12" s="10">
        <v>221420</v>
      </c>
      <c r="AI12" s="1"/>
      <c r="AJ12" s="1"/>
      <c r="AK12" s="10">
        <v>17972</v>
      </c>
      <c r="AL12" s="1"/>
      <c r="AM12" s="1"/>
      <c r="AN12" s="1"/>
      <c r="AO12" s="1"/>
      <c r="AP12" s="1"/>
      <c r="AQ12" s="1"/>
      <c r="AR12" s="1"/>
      <c r="AS12" s="1"/>
      <c r="AT12" s="1"/>
      <c r="AU12" s="1"/>
      <c r="AV12" s="1"/>
      <c r="AW12" s="1"/>
      <c r="AX12" s="1097">
        <v>326043</v>
      </c>
      <c r="AY12" s="1067"/>
      <c r="AZ12" s="1067"/>
      <c r="BA12" s="1067"/>
      <c r="BB12" s="1067"/>
      <c r="BC12" s="1067"/>
    </row>
    <row r="13" spans="1:56" ht="9.9499999999999993" customHeight="1">
      <c r="A13" s="9" t="s">
        <v>65</v>
      </c>
      <c r="B13" s="1"/>
      <c r="C13" s="1097">
        <v>324508</v>
      </c>
      <c r="D13" s="1067"/>
      <c r="E13" s="1"/>
      <c r="F13" s="1"/>
      <c r="G13" s="10">
        <v>194467</v>
      </c>
      <c r="H13" s="1"/>
      <c r="I13" s="1"/>
      <c r="J13" s="10">
        <v>179229</v>
      </c>
      <c r="K13" s="1"/>
      <c r="L13" s="1"/>
      <c r="M13" s="10">
        <v>171772</v>
      </c>
      <c r="N13" s="1"/>
      <c r="O13" s="1"/>
      <c r="P13" s="10">
        <v>149911</v>
      </c>
      <c r="Q13" s="1"/>
      <c r="R13" s="1"/>
      <c r="S13" s="10">
        <v>324933</v>
      </c>
      <c r="T13" s="1"/>
      <c r="U13" s="1"/>
      <c r="V13" s="10">
        <v>193389</v>
      </c>
      <c r="W13" s="1"/>
      <c r="X13" s="1"/>
      <c r="Y13" s="10">
        <v>495641</v>
      </c>
      <c r="Z13" s="1"/>
      <c r="AA13" s="1"/>
      <c r="AB13" s="10">
        <v>501070</v>
      </c>
      <c r="AC13" s="1"/>
      <c r="AD13" s="1"/>
      <c r="AE13" s="10">
        <v>434685</v>
      </c>
      <c r="AF13" s="1"/>
      <c r="AG13" s="1"/>
      <c r="AH13" s="10">
        <v>513042</v>
      </c>
      <c r="AI13" s="1"/>
      <c r="AJ13" s="1"/>
      <c r="AK13" s="10">
        <v>713943</v>
      </c>
      <c r="AL13" s="1"/>
      <c r="AM13" s="1"/>
      <c r="AN13" s="10">
        <v>520856</v>
      </c>
      <c r="AO13" s="1"/>
      <c r="AP13" s="1"/>
      <c r="AQ13" s="10">
        <v>219753</v>
      </c>
      <c r="AR13" s="1"/>
      <c r="AS13" s="1"/>
      <c r="AT13" s="1097">
        <v>44476</v>
      </c>
      <c r="AU13" s="1067"/>
      <c r="AV13" s="1"/>
      <c r="AW13" s="1"/>
      <c r="AX13" s="1097">
        <v>4981675</v>
      </c>
      <c r="AY13" s="1067"/>
      <c r="AZ13" s="1067"/>
      <c r="BA13" s="1067"/>
      <c r="BB13" s="1067"/>
      <c r="BC13" s="1067"/>
    </row>
    <row r="14" spans="1:56" ht="9.9499999999999993" customHeight="1">
      <c r="A14" s="9" t="s">
        <v>66</v>
      </c>
      <c r="B14" s="1"/>
      <c r="C14" s="1"/>
      <c r="D14" s="1"/>
      <c r="E14" s="1"/>
      <c r="F14" s="1"/>
      <c r="G14" s="1"/>
      <c r="H14" s="1"/>
      <c r="I14" s="1"/>
      <c r="J14" s="1"/>
      <c r="K14" s="1"/>
      <c r="L14" s="1"/>
      <c r="M14" s="10">
        <v>11526</v>
      </c>
      <c r="N14" s="1"/>
      <c r="O14" s="1"/>
      <c r="P14" s="10">
        <v>2277</v>
      </c>
      <c r="Q14" s="1"/>
      <c r="R14" s="1"/>
      <c r="S14" s="10">
        <v>650</v>
      </c>
      <c r="T14" s="1"/>
      <c r="U14" s="1"/>
      <c r="V14" s="10">
        <v>243</v>
      </c>
      <c r="W14" s="1"/>
      <c r="X14" s="1"/>
      <c r="Y14" s="10">
        <v>1739</v>
      </c>
      <c r="Z14" s="1"/>
      <c r="AA14" s="1"/>
      <c r="AB14" s="10">
        <v>1387</v>
      </c>
      <c r="AC14" s="1"/>
      <c r="AD14" s="1"/>
      <c r="AE14" s="10">
        <v>96</v>
      </c>
      <c r="AF14" s="1"/>
      <c r="AG14" s="1"/>
      <c r="AH14" s="1"/>
      <c r="AI14" s="1"/>
      <c r="AJ14" s="1"/>
      <c r="AK14" s="10">
        <v>134</v>
      </c>
      <c r="AL14" s="1"/>
      <c r="AM14" s="1"/>
      <c r="AN14" s="1"/>
      <c r="AO14" s="1"/>
      <c r="AP14" s="1"/>
      <c r="AQ14" s="10">
        <v>32098</v>
      </c>
      <c r="AR14" s="1"/>
      <c r="AS14" s="1"/>
      <c r="AT14" s="1097">
        <v>2960</v>
      </c>
      <c r="AU14" s="1067"/>
      <c r="AV14" s="1"/>
      <c r="AW14" s="1"/>
      <c r="AX14" s="1097">
        <v>53111</v>
      </c>
      <c r="AY14" s="1067"/>
      <c r="AZ14" s="1067"/>
      <c r="BA14" s="1067"/>
      <c r="BB14" s="1067"/>
      <c r="BC14" s="1067"/>
    </row>
    <row r="15" spans="1:56" ht="9.9499999999999993" customHeight="1">
      <c r="A15" s="9" t="s">
        <v>67</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0">
        <v>7599</v>
      </c>
      <c r="AO15" s="1"/>
      <c r="AP15" s="1"/>
      <c r="AQ15" s="1"/>
      <c r="AR15" s="1"/>
      <c r="AS15" s="1"/>
      <c r="AT15" s="1"/>
      <c r="AU15" s="1"/>
      <c r="AV15" s="1"/>
      <c r="AW15" s="1"/>
      <c r="AX15" s="1097">
        <v>7599</v>
      </c>
      <c r="AY15" s="1067"/>
      <c r="AZ15" s="1067"/>
      <c r="BA15" s="1067"/>
      <c r="BB15" s="1067"/>
      <c r="BC15" s="1067"/>
    </row>
    <row r="16" spans="1:56" ht="9.9499999999999993" customHeight="1">
      <c r="A16" s="9" t="s">
        <v>68</v>
      </c>
      <c r="B16" s="1"/>
      <c r="C16" s="1097">
        <v>345126</v>
      </c>
      <c r="D16" s="1067"/>
      <c r="E16" s="1"/>
      <c r="F16" s="1"/>
      <c r="G16" s="10">
        <v>509148</v>
      </c>
      <c r="H16" s="1"/>
      <c r="I16" s="1"/>
      <c r="J16" s="10">
        <v>937750</v>
      </c>
      <c r="K16" s="1"/>
      <c r="L16" s="1"/>
      <c r="M16" s="10">
        <v>1160304</v>
      </c>
      <c r="N16" s="1"/>
      <c r="O16" s="1"/>
      <c r="P16" s="10">
        <v>583170</v>
      </c>
      <c r="Q16" s="1"/>
      <c r="R16" s="1"/>
      <c r="S16" s="10">
        <v>513505</v>
      </c>
      <c r="T16" s="1"/>
      <c r="U16" s="1"/>
      <c r="V16" s="10">
        <v>1234434</v>
      </c>
      <c r="W16" s="1"/>
      <c r="X16" s="1"/>
      <c r="Y16" s="10">
        <v>1346546</v>
      </c>
      <c r="Z16" s="1"/>
      <c r="AA16" s="1"/>
      <c r="AB16" s="10">
        <v>1550471</v>
      </c>
      <c r="AC16" s="1"/>
      <c r="AD16" s="1"/>
      <c r="AE16" s="10">
        <v>1280538</v>
      </c>
      <c r="AF16" s="1"/>
      <c r="AG16" s="1"/>
      <c r="AH16" s="10">
        <v>918659</v>
      </c>
      <c r="AI16" s="1"/>
      <c r="AJ16" s="1"/>
      <c r="AK16" s="10">
        <v>979695</v>
      </c>
      <c r="AL16" s="1"/>
      <c r="AM16" s="1"/>
      <c r="AN16" s="10">
        <v>249701</v>
      </c>
      <c r="AO16" s="1"/>
      <c r="AP16" s="1"/>
      <c r="AQ16" s="10">
        <v>775864</v>
      </c>
      <c r="AR16" s="1"/>
      <c r="AS16" s="1"/>
      <c r="AT16" s="1097">
        <v>116335</v>
      </c>
      <c r="AU16" s="1067"/>
      <c r="AV16" s="1"/>
      <c r="AW16" s="1"/>
      <c r="AX16" s="1097">
        <v>12501245</v>
      </c>
      <c r="AY16" s="1067"/>
      <c r="AZ16" s="1067"/>
      <c r="BA16" s="1067"/>
      <c r="BB16" s="1067"/>
      <c r="BC16" s="1067"/>
    </row>
    <row r="17" spans="1:55" ht="9.9499999999999993" customHeight="1">
      <c r="A17" s="9" t="s">
        <v>69</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0">
        <v>20665</v>
      </c>
      <c r="AF17" s="1"/>
      <c r="AG17" s="1"/>
      <c r="AH17" s="10">
        <v>323988</v>
      </c>
      <c r="AI17" s="1"/>
      <c r="AJ17" s="1"/>
      <c r="AK17" s="1"/>
      <c r="AL17" s="1"/>
      <c r="AM17" s="1"/>
      <c r="AN17" s="1"/>
      <c r="AO17" s="1"/>
      <c r="AP17" s="1"/>
      <c r="AQ17" s="1"/>
      <c r="AR17" s="1"/>
      <c r="AS17" s="1"/>
      <c r="AT17" s="1"/>
      <c r="AU17" s="1"/>
      <c r="AV17" s="1"/>
      <c r="AW17" s="1"/>
      <c r="AX17" s="1097">
        <v>344653</v>
      </c>
      <c r="AY17" s="1067"/>
      <c r="AZ17" s="1067"/>
      <c r="BA17" s="1067"/>
      <c r="BB17" s="1067"/>
      <c r="BC17" s="1067"/>
    </row>
    <row r="18" spans="1:55" ht="9.9499999999999993" customHeight="1">
      <c r="A18" s="9" t="s">
        <v>70</v>
      </c>
      <c r="B18" s="1"/>
      <c r="C18" s="1097">
        <v>10428</v>
      </c>
      <c r="D18" s="1067"/>
      <c r="E18" s="1"/>
      <c r="F18" s="1"/>
      <c r="G18" s="10">
        <v>1311</v>
      </c>
      <c r="H18" s="1"/>
      <c r="I18" s="1"/>
      <c r="J18" s="10">
        <v>9718</v>
      </c>
      <c r="K18" s="1"/>
      <c r="L18" s="1"/>
      <c r="M18" s="10">
        <v>10679</v>
      </c>
      <c r="N18" s="1"/>
      <c r="O18" s="1"/>
      <c r="P18" s="10">
        <v>23643</v>
      </c>
      <c r="Q18" s="1"/>
      <c r="R18" s="1"/>
      <c r="S18" s="10">
        <v>31366</v>
      </c>
      <c r="T18" s="1"/>
      <c r="U18" s="1"/>
      <c r="V18" s="10">
        <v>31260</v>
      </c>
      <c r="W18" s="1"/>
      <c r="X18" s="1"/>
      <c r="Y18" s="10">
        <v>25297</v>
      </c>
      <c r="Z18" s="1"/>
      <c r="AA18" s="1"/>
      <c r="AB18" s="10">
        <v>595216</v>
      </c>
      <c r="AC18" s="1"/>
      <c r="AD18" s="1"/>
      <c r="AE18" s="10">
        <v>850693</v>
      </c>
      <c r="AF18" s="1"/>
      <c r="AG18" s="1"/>
      <c r="AH18" s="10">
        <v>367248</v>
      </c>
      <c r="AI18" s="1"/>
      <c r="AJ18" s="1"/>
      <c r="AK18" s="10">
        <v>36251</v>
      </c>
      <c r="AL18" s="1"/>
      <c r="AM18" s="1"/>
      <c r="AN18" s="10">
        <v>118570</v>
      </c>
      <c r="AO18" s="1"/>
      <c r="AP18" s="1"/>
      <c r="AQ18" s="10">
        <v>347063</v>
      </c>
      <c r="AR18" s="1"/>
      <c r="AS18" s="1"/>
      <c r="AT18" s="1097">
        <v>38360</v>
      </c>
      <c r="AU18" s="1067"/>
      <c r="AV18" s="1"/>
      <c r="AW18" s="1"/>
      <c r="AX18" s="1097">
        <v>2497103</v>
      </c>
      <c r="AY18" s="1067"/>
      <c r="AZ18" s="1067"/>
      <c r="BA18" s="1067"/>
      <c r="BB18" s="1067"/>
      <c r="BC18" s="1067"/>
    </row>
    <row r="19" spans="1:55" ht="15.95" customHeight="1">
      <c r="A19" s="9" t="s">
        <v>71</v>
      </c>
      <c r="B19" s="1"/>
      <c r="C19" s="1097">
        <v>414168</v>
      </c>
      <c r="D19" s="1067"/>
      <c r="E19" s="1"/>
      <c r="F19" s="1"/>
      <c r="G19" s="10">
        <v>548990</v>
      </c>
      <c r="H19" s="1"/>
      <c r="I19" s="1"/>
      <c r="J19" s="10">
        <v>606837</v>
      </c>
      <c r="K19" s="1"/>
      <c r="L19" s="1"/>
      <c r="M19" s="10">
        <v>660074</v>
      </c>
      <c r="N19" s="1"/>
      <c r="O19" s="1"/>
      <c r="P19" s="10">
        <v>1298262</v>
      </c>
      <c r="Q19" s="1"/>
      <c r="R19" s="1"/>
      <c r="S19" s="10">
        <v>2677920</v>
      </c>
      <c r="T19" s="1"/>
      <c r="U19" s="1"/>
      <c r="V19" s="10">
        <v>3347524</v>
      </c>
      <c r="W19" s="1"/>
      <c r="X19" s="1"/>
      <c r="Y19" s="10">
        <v>4369861</v>
      </c>
      <c r="Z19" s="1"/>
      <c r="AA19" s="1"/>
      <c r="AB19" s="10">
        <v>5101625</v>
      </c>
      <c r="AC19" s="1"/>
      <c r="AD19" s="1"/>
      <c r="AE19" s="10">
        <v>4187994</v>
      </c>
      <c r="AF19" s="1"/>
      <c r="AG19" s="1"/>
      <c r="AH19" s="10">
        <v>6424126</v>
      </c>
      <c r="AI19" s="1"/>
      <c r="AJ19" s="1"/>
      <c r="AK19" s="10">
        <v>8433943</v>
      </c>
      <c r="AL19" s="1"/>
      <c r="AM19" s="1"/>
      <c r="AN19" s="10">
        <v>10742338</v>
      </c>
      <c r="AO19" s="1"/>
      <c r="AP19" s="1"/>
      <c r="AQ19" s="10">
        <v>14321502</v>
      </c>
      <c r="AR19" s="1"/>
      <c r="AS19" s="1"/>
      <c r="AT19" s="1097">
        <v>1618427</v>
      </c>
      <c r="AU19" s="1067"/>
      <c r="AV19" s="1"/>
      <c r="AW19" s="1"/>
      <c r="AX19" s="1097">
        <v>64753591</v>
      </c>
      <c r="AY19" s="1067"/>
      <c r="AZ19" s="1067"/>
      <c r="BA19" s="1067"/>
      <c r="BB19" s="1067"/>
      <c r="BC19" s="1067"/>
    </row>
    <row r="20" spans="1:55" ht="9.9499999999999993" customHeight="1">
      <c r="A20" s="9" t="s">
        <v>72</v>
      </c>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0">
        <v>402533</v>
      </c>
      <c r="AF20" s="1"/>
      <c r="AG20" s="1"/>
      <c r="AH20" s="10">
        <v>1537187</v>
      </c>
      <c r="AI20" s="1"/>
      <c r="AJ20" s="1"/>
      <c r="AK20" s="10">
        <v>252416</v>
      </c>
      <c r="AL20" s="1"/>
      <c r="AM20" s="1"/>
      <c r="AN20" s="10">
        <v>3773</v>
      </c>
      <c r="AO20" s="1"/>
      <c r="AP20" s="1"/>
      <c r="AQ20" s="10">
        <v>14629</v>
      </c>
      <c r="AR20" s="1"/>
      <c r="AS20" s="1"/>
      <c r="AT20" s="1"/>
      <c r="AU20" s="1"/>
      <c r="AV20" s="1"/>
      <c r="AW20" s="1"/>
      <c r="AX20" s="1097">
        <v>2210538</v>
      </c>
      <c r="AY20" s="1067"/>
      <c r="AZ20" s="1067"/>
      <c r="BA20" s="1067"/>
      <c r="BB20" s="1067"/>
      <c r="BC20" s="1067"/>
    </row>
    <row r="21" spans="1:55" ht="9.9499999999999993" customHeight="1">
      <c r="A21" s="9" t="s">
        <v>73</v>
      </c>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0">
        <v>364</v>
      </c>
      <c r="AI21" s="1"/>
      <c r="AJ21" s="1"/>
      <c r="AK21" s="10">
        <v>595454</v>
      </c>
      <c r="AL21" s="1"/>
      <c r="AM21" s="1"/>
      <c r="AN21" s="10">
        <v>498138</v>
      </c>
      <c r="AO21" s="1"/>
      <c r="AP21" s="1"/>
      <c r="AQ21" s="10">
        <v>416752</v>
      </c>
      <c r="AR21" s="1"/>
      <c r="AS21" s="1"/>
      <c r="AT21" s="1097">
        <v>839</v>
      </c>
      <c r="AU21" s="1067"/>
      <c r="AV21" s="1"/>
      <c r="AW21" s="1"/>
      <c r="AX21" s="1097">
        <v>1511546</v>
      </c>
      <c r="AY21" s="1067"/>
      <c r="AZ21" s="1067"/>
      <c r="BA21" s="1067"/>
      <c r="BB21" s="1067"/>
      <c r="BC21" s="1067"/>
    </row>
    <row r="22" spans="1:55" ht="9.9499999999999993" customHeight="1">
      <c r="A22" s="9" t="s">
        <v>74</v>
      </c>
      <c r="B22" s="1"/>
      <c r="C22" s="1097">
        <v>211933</v>
      </c>
      <c r="D22" s="1067"/>
      <c r="E22" s="1"/>
      <c r="F22" s="1"/>
      <c r="G22" s="10">
        <v>375463</v>
      </c>
      <c r="H22" s="1"/>
      <c r="I22" s="1"/>
      <c r="J22" s="10">
        <v>577934</v>
      </c>
      <c r="K22" s="1"/>
      <c r="L22" s="1"/>
      <c r="M22" s="10">
        <v>867593</v>
      </c>
      <c r="N22" s="1"/>
      <c r="O22" s="1"/>
      <c r="P22" s="10">
        <v>556325</v>
      </c>
      <c r="Q22" s="1"/>
      <c r="R22" s="1"/>
      <c r="S22" s="10">
        <v>195644</v>
      </c>
      <c r="T22" s="1"/>
      <c r="U22" s="1"/>
      <c r="V22" s="10">
        <v>801953</v>
      </c>
      <c r="W22" s="1"/>
      <c r="X22" s="1"/>
      <c r="Y22" s="10">
        <v>1033228</v>
      </c>
      <c r="Z22" s="1"/>
      <c r="AA22" s="1"/>
      <c r="AB22" s="10">
        <v>1347756</v>
      </c>
      <c r="AC22" s="1"/>
      <c r="AD22" s="1"/>
      <c r="AE22" s="10">
        <v>1868536</v>
      </c>
      <c r="AF22" s="1"/>
      <c r="AG22" s="1"/>
      <c r="AH22" s="10">
        <v>126323</v>
      </c>
      <c r="AI22" s="1"/>
      <c r="AJ22" s="1"/>
      <c r="AK22" s="1"/>
      <c r="AL22" s="1"/>
      <c r="AM22" s="1"/>
      <c r="AN22" s="1"/>
      <c r="AO22" s="1"/>
      <c r="AP22" s="1"/>
      <c r="AQ22" s="1"/>
      <c r="AR22" s="1"/>
      <c r="AS22" s="1"/>
      <c r="AT22" s="1"/>
      <c r="AU22" s="1"/>
      <c r="AV22" s="1"/>
      <c r="AW22" s="1"/>
      <c r="AX22" s="1097">
        <v>7962688</v>
      </c>
      <c r="AY22" s="1067"/>
      <c r="AZ22" s="1067"/>
      <c r="BA22" s="1067"/>
      <c r="BB22" s="1067"/>
      <c r="BC22" s="1067"/>
    </row>
    <row r="23" spans="1:55" ht="9.9499999999999993" customHeight="1">
      <c r="A23" s="9" t="s">
        <v>75</v>
      </c>
      <c r="B23" s="1"/>
      <c r="C23" s="1097">
        <v>16580</v>
      </c>
      <c r="D23" s="1067"/>
      <c r="E23" s="1"/>
      <c r="F23" s="1"/>
      <c r="G23" s="10">
        <v>16650</v>
      </c>
      <c r="H23" s="1"/>
      <c r="I23" s="1"/>
      <c r="J23" s="10">
        <v>38049</v>
      </c>
      <c r="K23" s="1"/>
      <c r="L23" s="1"/>
      <c r="M23" s="10">
        <v>18115</v>
      </c>
      <c r="N23" s="1"/>
      <c r="O23" s="1"/>
      <c r="P23" s="10">
        <v>17266</v>
      </c>
      <c r="Q23" s="1"/>
      <c r="R23" s="1"/>
      <c r="S23" s="10">
        <v>18158</v>
      </c>
      <c r="T23" s="1"/>
      <c r="U23" s="1"/>
      <c r="V23" s="10">
        <v>44031</v>
      </c>
      <c r="W23" s="1"/>
      <c r="X23" s="1"/>
      <c r="Y23" s="10">
        <v>57072</v>
      </c>
      <c r="Z23" s="1"/>
      <c r="AA23" s="1"/>
      <c r="AB23" s="10">
        <v>41956</v>
      </c>
      <c r="AC23" s="1"/>
      <c r="AD23" s="1"/>
      <c r="AE23" s="10">
        <v>34752</v>
      </c>
      <c r="AF23" s="1"/>
      <c r="AG23" s="1"/>
      <c r="AH23" s="10">
        <v>61298</v>
      </c>
      <c r="AI23" s="1"/>
      <c r="AJ23" s="1"/>
      <c r="AK23" s="10">
        <v>63709</v>
      </c>
      <c r="AL23" s="1"/>
      <c r="AM23" s="1"/>
      <c r="AN23" s="10">
        <v>42423</v>
      </c>
      <c r="AO23" s="1"/>
      <c r="AP23" s="1"/>
      <c r="AQ23" s="10">
        <v>11392</v>
      </c>
      <c r="AR23" s="1"/>
      <c r="AS23" s="1"/>
      <c r="AT23" s="1097">
        <v>1381</v>
      </c>
      <c r="AU23" s="1067"/>
      <c r="AV23" s="1"/>
      <c r="AW23" s="1"/>
      <c r="AX23" s="1097">
        <v>482832</v>
      </c>
      <c r="AY23" s="1067"/>
      <c r="AZ23" s="1067"/>
      <c r="BA23" s="1067"/>
      <c r="BB23" s="1067"/>
      <c r="BC23" s="1067"/>
    </row>
    <row r="24" spans="1:55" ht="9.9499999999999993" customHeight="1">
      <c r="A24" s="9" t="s">
        <v>76</v>
      </c>
      <c r="B24" s="1"/>
      <c r="C24" s="1097">
        <v>21530</v>
      </c>
      <c r="D24" s="1067"/>
      <c r="E24" s="1"/>
      <c r="F24" s="1"/>
      <c r="G24" s="10">
        <v>21977</v>
      </c>
      <c r="H24" s="1"/>
      <c r="I24" s="1"/>
      <c r="J24" s="10">
        <v>14615</v>
      </c>
      <c r="K24" s="1"/>
      <c r="L24" s="1"/>
      <c r="M24" s="10">
        <v>164521</v>
      </c>
      <c r="N24" s="1"/>
      <c r="O24" s="1"/>
      <c r="P24" s="10">
        <v>99860</v>
      </c>
      <c r="Q24" s="1"/>
      <c r="R24" s="1"/>
      <c r="S24" s="10">
        <v>64904</v>
      </c>
      <c r="T24" s="1"/>
      <c r="U24" s="1"/>
      <c r="V24" s="10">
        <v>13942</v>
      </c>
      <c r="W24" s="1"/>
      <c r="X24" s="1"/>
      <c r="Y24" s="10">
        <v>30920</v>
      </c>
      <c r="Z24" s="1"/>
      <c r="AA24" s="1"/>
      <c r="AB24" s="10">
        <v>61739</v>
      </c>
      <c r="AC24" s="1"/>
      <c r="AD24" s="1"/>
      <c r="AE24" s="10">
        <v>71198</v>
      </c>
      <c r="AF24" s="1"/>
      <c r="AG24" s="1"/>
      <c r="AH24" s="10">
        <v>41657</v>
      </c>
      <c r="AI24" s="1"/>
      <c r="AJ24" s="1"/>
      <c r="AK24" s="10">
        <v>75492</v>
      </c>
      <c r="AL24" s="1"/>
      <c r="AM24" s="1"/>
      <c r="AN24" s="10">
        <v>114787</v>
      </c>
      <c r="AO24" s="1"/>
      <c r="AP24" s="1"/>
      <c r="AQ24" s="10">
        <v>50514</v>
      </c>
      <c r="AR24" s="1"/>
      <c r="AS24" s="1"/>
      <c r="AT24" s="1097">
        <v>10391</v>
      </c>
      <c r="AU24" s="1067"/>
      <c r="AV24" s="1"/>
      <c r="AW24" s="1"/>
      <c r="AX24" s="1097">
        <v>858046</v>
      </c>
      <c r="AY24" s="1067"/>
      <c r="AZ24" s="1067"/>
      <c r="BA24" s="1067"/>
      <c r="BB24" s="1067"/>
      <c r="BC24" s="1067"/>
    </row>
    <row r="25" spans="1:55" ht="15.95" customHeight="1">
      <c r="A25" s="1093" t="s">
        <v>36</v>
      </c>
      <c r="B25" s="1094"/>
      <c r="C25" s="1095">
        <v>1344273</v>
      </c>
      <c r="D25" s="1096"/>
      <c r="E25" s="16"/>
      <c r="F25" s="16"/>
      <c r="G25" s="18">
        <v>1668006</v>
      </c>
      <c r="H25" s="16"/>
      <c r="I25" s="16"/>
      <c r="J25" s="18">
        <v>2364130</v>
      </c>
      <c r="K25" s="16"/>
      <c r="L25" s="16"/>
      <c r="M25" s="18">
        <v>3089675</v>
      </c>
      <c r="N25" s="16"/>
      <c r="O25" s="16"/>
      <c r="P25" s="18">
        <v>2752767</v>
      </c>
      <c r="Q25" s="16"/>
      <c r="R25" s="16"/>
      <c r="S25" s="18">
        <v>3866203</v>
      </c>
      <c r="T25" s="16"/>
      <c r="U25" s="16"/>
      <c r="V25" s="18">
        <v>5847941</v>
      </c>
      <c r="W25" s="16"/>
      <c r="X25" s="16"/>
      <c r="Y25" s="18">
        <v>7490626</v>
      </c>
      <c r="Z25" s="16"/>
      <c r="AA25" s="16"/>
      <c r="AB25" s="18">
        <v>9570670</v>
      </c>
      <c r="AC25" s="16"/>
      <c r="AD25" s="16"/>
      <c r="AE25" s="18">
        <v>9392351</v>
      </c>
      <c r="AF25" s="16"/>
      <c r="AG25" s="16"/>
      <c r="AH25" s="18">
        <v>10736968</v>
      </c>
      <c r="AI25" s="16"/>
      <c r="AJ25" s="16"/>
      <c r="AK25" s="18">
        <v>11568628</v>
      </c>
      <c r="AL25" s="16"/>
      <c r="AM25" s="16"/>
      <c r="AN25" s="18">
        <v>12547384</v>
      </c>
      <c r="AO25" s="16"/>
      <c r="AP25" s="16"/>
      <c r="AQ25" s="18">
        <v>16376782</v>
      </c>
      <c r="AR25" s="16"/>
      <c r="AS25" s="16"/>
      <c r="AT25" s="1095">
        <v>1850774</v>
      </c>
      <c r="AU25" s="1096"/>
      <c r="AV25" s="16"/>
      <c r="AW25" s="16"/>
      <c r="AX25" s="1095">
        <v>100467179</v>
      </c>
      <c r="AY25" s="1096"/>
      <c r="AZ25" s="1096"/>
      <c r="BA25" s="1096"/>
      <c r="BB25" s="1096"/>
      <c r="BC25" s="1096"/>
    </row>
    <row r="26" spans="1:55" ht="11.1" customHeight="1">
      <c r="A26" s="1062" t="s">
        <v>40</v>
      </c>
      <c r="B26" s="1063"/>
      <c r="C26" s="1063"/>
      <c r="D26" s="1063"/>
      <c r="E26" s="1063"/>
      <c r="F26" s="1063"/>
      <c r="G26" s="1063"/>
      <c r="H26" s="1063"/>
      <c r="I26" s="1063"/>
      <c r="J26" s="1063"/>
      <c r="K26" s="1063"/>
      <c r="L26" s="1063"/>
      <c r="M26" s="1063"/>
      <c r="N26" s="1063"/>
      <c r="O26" s="1063"/>
      <c r="P26" s="1063"/>
      <c r="Q26" s="1063"/>
      <c r="R26" s="1063"/>
      <c r="S26" s="1063"/>
      <c r="T26" s="1063"/>
      <c r="U26" s="1063"/>
      <c r="V26" s="1063"/>
      <c r="W26" s="1063"/>
      <c r="X26" s="1063"/>
      <c r="Y26" s="1063"/>
      <c r="Z26" s="1063"/>
      <c r="AA26" s="1063"/>
      <c r="AB26" s="1063"/>
      <c r="AC26" s="1063"/>
      <c r="AD26" s="1063"/>
      <c r="AE26" s="1063"/>
      <c r="AF26" s="1063"/>
      <c r="AG26" s="1063"/>
      <c r="AH26" s="1063"/>
      <c r="AI26" s="1063"/>
      <c r="AJ26" s="1063"/>
      <c r="AK26" s="1063"/>
      <c r="AL26" s="1063"/>
      <c r="AM26" s="1063"/>
      <c r="AN26" s="1063"/>
      <c r="AO26" s="1063"/>
      <c r="AP26" s="1063"/>
      <c r="AQ26" s="1063"/>
      <c r="AR26" s="1063"/>
      <c r="AS26" s="1063"/>
      <c r="AT26" s="1063"/>
      <c r="AU26" s="1063"/>
      <c r="AV26" s="1063"/>
      <c r="AW26" s="1063"/>
      <c r="AX26" s="1063"/>
      <c r="AY26" s="1063"/>
      <c r="AZ26" s="1063"/>
      <c r="BA26" s="1063"/>
      <c r="BB26" s="1063"/>
      <c r="BC26" s="1063"/>
    </row>
    <row r="27" spans="1:55" ht="9.9499999999999993" customHeight="1">
      <c r="A27" s="9" t="s">
        <v>77</v>
      </c>
      <c r="B27" s="1"/>
      <c r="C27" s="1097">
        <v>5148</v>
      </c>
      <c r="D27" s="1067"/>
      <c r="E27" s="1"/>
      <c r="F27" s="1"/>
      <c r="G27" s="10">
        <v>1263</v>
      </c>
      <c r="H27" s="1"/>
      <c r="I27" s="1"/>
      <c r="J27" s="10">
        <v>5133</v>
      </c>
      <c r="K27" s="1"/>
      <c r="L27" s="1"/>
      <c r="M27" s="10">
        <v>47627</v>
      </c>
      <c r="N27" s="1"/>
      <c r="O27" s="1"/>
      <c r="P27" s="10">
        <v>2458</v>
      </c>
      <c r="Q27" s="1"/>
      <c r="R27" s="1"/>
      <c r="S27" s="10">
        <v>10753</v>
      </c>
      <c r="T27" s="1"/>
      <c r="U27" s="1"/>
      <c r="V27" s="10">
        <v>15045</v>
      </c>
      <c r="W27" s="1"/>
      <c r="X27" s="1"/>
      <c r="Y27" s="10">
        <v>17648</v>
      </c>
      <c r="Z27" s="1"/>
      <c r="AA27" s="1"/>
      <c r="AB27" s="10">
        <v>3015</v>
      </c>
      <c r="AC27" s="1"/>
      <c r="AD27" s="1"/>
      <c r="AE27" s="10">
        <v>306770</v>
      </c>
      <c r="AF27" s="1"/>
      <c r="AG27" s="1"/>
      <c r="AH27" s="10">
        <v>43044</v>
      </c>
      <c r="AI27" s="1"/>
      <c r="AJ27" s="1"/>
      <c r="AK27" s="10">
        <v>166421</v>
      </c>
      <c r="AL27" s="1"/>
      <c r="AM27" s="1"/>
      <c r="AN27" s="1"/>
      <c r="AO27" s="1"/>
      <c r="AP27" s="1"/>
      <c r="AQ27" s="1"/>
      <c r="AR27" s="1"/>
      <c r="AS27" s="1"/>
      <c r="AT27" s="1"/>
      <c r="AU27" s="1"/>
      <c r="AV27" s="1"/>
      <c r="AW27" s="1"/>
      <c r="AX27" s="1097">
        <v>624325</v>
      </c>
      <c r="AY27" s="1067"/>
      <c r="AZ27" s="1067"/>
      <c r="BA27" s="1067"/>
      <c r="BB27" s="1067"/>
      <c r="BC27" s="1067"/>
    </row>
    <row r="28" spans="1:55" ht="9.9499999999999993" customHeight="1">
      <c r="A28" s="9" t="s">
        <v>78</v>
      </c>
      <c r="B28" s="1"/>
      <c r="C28" s="1"/>
      <c r="D28" s="1"/>
      <c r="E28" s="1"/>
      <c r="F28" s="1"/>
      <c r="G28" s="10">
        <v>6289</v>
      </c>
      <c r="H28" s="1"/>
      <c r="I28" s="1"/>
      <c r="J28" s="10">
        <v>31630</v>
      </c>
      <c r="K28" s="1"/>
      <c r="L28" s="1"/>
      <c r="M28" s="10">
        <v>12013</v>
      </c>
      <c r="N28" s="1"/>
      <c r="O28" s="1"/>
      <c r="P28" s="10">
        <v>23633</v>
      </c>
      <c r="Q28" s="1"/>
      <c r="R28" s="1"/>
      <c r="S28" s="10">
        <v>32891</v>
      </c>
      <c r="T28" s="1"/>
      <c r="U28" s="1"/>
      <c r="V28" s="10">
        <v>212296</v>
      </c>
      <c r="W28" s="1"/>
      <c r="X28" s="1"/>
      <c r="Y28" s="10">
        <v>176427</v>
      </c>
      <c r="Z28" s="1"/>
      <c r="AA28" s="1"/>
      <c r="AB28" s="10">
        <v>106007</v>
      </c>
      <c r="AC28" s="1"/>
      <c r="AD28" s="1"/>
      <c r="AE28" s="10">
        <v>130514</v>
      </c>
      <c r="AF28" s="1"/>
      <c r="AG28" s="1"/>
      <c r="AH28" s="10">
        <v>320424</v>
      </c>
      <c r="AI28" s="1"/>
      <c r="AJ28" s="1"/>
      <c r="AK28" s="10">
        <v>376399</v>
      </c>
      <c r="AL28" s="1"/>
      <c r="AM28" s="1"/>
      <c r="AN28" s="10">
        <v>36097</v>
      </c>
      <c r="AO28" s="1"/>
      <c r="AP28" s="1"/>
      <c r="AQ28" s="10">
        <v>163440</v>
      </c>
      <c r="AR28" s="1"/>
      <c r="AS28" s="1"/>
      <c r="AT28" s="1"/>
      <c r="AU28" s="1"/>
      <c r="AV28" s="1"/>
      <c r="AW28" s="1"/>
      <c r="AX28" s="1097">
        <v>1628061</v>
      </c>
      <c r="AY28" s="1067"/>
      <c r="AZ28" s="1067"/>
      <c r="BA28" s="1067"/>
      <c r="BB28" s="1067"/>
      <c r="BC28" s="1067"/>
    </row>
    <row r="29" spans="1:55" ht="11.1" customHeight="1">
      <c r="A29" s="1093" t="s">
        <v>36</v>
      </c>
      <c r="B29" s="1094"/>
      <c r="C29" s="1095">
        <v>5148</v>
      </c>
      <c r="D29" s="1096"/>
      <c r="E29" s="16"/>
      <c r="F29" s="16"/>
      <c r="G29" s="18">
        <v>7553</v>
      </c>
      <c r="H29" s="16"/>
      <c r="I29" s="16"/>
      <c r="J29" s="18">
        <v>36764</v>
      </c>
      <c r="K29" s="16"/>
      <c r="L29" s="16"/>
      <c r="M29" s="18">
        <v>59640</v>
      </c>
      <c r="N29" s="16"/>
      <c r="O29" s="16"/>
      <c r="P29" s="18">
        <v>26091</v>
      </c>
      <c r="Q29" s="16"/>
      <c r="R29" s="16"/>
      <c r="S29" s="18">
        <v>43644</v>
      </c>
      <c r="T29" s="16"/>
      <c r="U29" s="16"/>
      <c r="V29" s="18">
        <v>227341</v>
      </c>
      <c r="W29" s="16"/>
      <c r="X29" s="16"/>
      <c r="Y29" s="18">
        <v>194075</v>
      </c>
      <c r="Z29" s="16"/>
      <c r="AA29" s="16"/>
      <c r="AB29" s="18">
        <v>109022</v>
      </c>
      <c r="AC29" s="16"/>
      <c r="AD29" s="16"/>
      <c r="AE29" s="18">
        <v>437283</v>
      </c>
      <c r="AF29" s="16"/>
      <c r="AG29" s="16"/>
      <c r="AH29" s="18">
        <v>363468</v>
      </c>
      <c r="AI29" s="16"/>
      <c r="AJ29" s="16"/>
      <c r="AK29" s="18">
        <v>542820</v>
      </c>
      <c r="AL29" s="16"/>
      <c r="AM29" s="16"/>
      <c r="AN29" s="18">
        <v>36097</v>
      </c>
      <c r="AO29" s="16"/>
      <c r="AP29" s="16"/>
      <c r="AQ29" s="18">
        <v>163440</v>
      </c>
      <c r="AR29" s="16"/>
      <c r="AS29" s="16"/>
      <c r="AT29" s="16"/>
      <c r="AU29" s="16"/>
      <c r="AV29" s="16"/>
      <c r="AW29" s="16"/>
      <c r="AX29" s="1095">
        <v>2252385</v>
      </c>
      <c r="AY29" s="1096"/>
      <c r="AZ29" s="1096"/>
      <c r="BA29" s="1096"/>
      <c r="BB29" s="1096"/>
      <c r="BC29" s="1096"/>
    </row>
    <row r="30" spans="1:55" ht="15.95" customHeight="1">
      <c r="A30" s="1093" t="s">
        <v>9</v>
      </c>
      <c r="B30" s="1094"/>
      <c r="C30" s="1095">
        <v>1349422</v>
      </c>
      <c r="D30" s="1096"/>
      <c r="E30" s="16"/>
      <c r="F30" s="16"/>
      <c r="G30" s="18">
        <v>1675559</v>
      </c>
      <c r="H30" s="16"/>
      <c r="I30" s="16"/>
      <c r="J30" s="18">
        <v>2400894</v>
      </c>
      <c r="K30" s="16"/>
      <c r="L30" s="16"/>
      <c r="M30" s="18">
        <v>3149314</v>
      </c>
      <c r="N30" s="16"/>
      <c r="O30" s="16"/>
      <c r="P30" s="18">
        <v>2778858</v>
      </c>
      <c r="Q30" s="16"/>
      <c r="R30" s="16"/>
      <c r="S30" s="18">
        <v>3909847</v>
      </c>
      <c r="T30" s="16"/>
      <c r="U30" s="16"/>
      <c r="V30" s="18">
        <v>6075282</v>
      </c>
      <c r="W30" s="16"/>
      <c r="X30" s="16"/>
      <c r="Y30" s="18">
        <v>7684700</v>
      </c>
      <c r="Z30" s="16"/>
      <c r="AA30" s="16"/>
      <c r="AB30" s="18">
        <v>9679692</v>
      </c>
      <c r="AC30" s="16"/>
      <c r="AD30" s="16"/>
      <c r="AE30" s="18">
        <v>9829634</v>
      </c>
      <c r="AF30" s="16"/>
      <c r="AG30" s="16"/>
      <c r="AH30" s="18">
        <v>11100436</v>
      </c>
      <c r="AI30" s="16"/>
      <c r="AJ30" s="16"/>
      <c r="AK30" s="18">
        <v>12111448</v>
      </c>
      <c r="AL30" s="16"/>
      <c r="AM30" s="16"/>
      <c r="AN30" s="18">
        <v>12583481</v>
      </c>
      <c r="AO30" s="16"/>
      <c r="AP30" s="16"/>
      <c r="AQ30" s="18">
        <v>16540223</v>
      </c>
      <c r="AR30" s="16"/>
      <c r="AS30" s="16"/>
      <c r="AT30" s="1095">
        <v>1850774</v>
      </c>
      <c r="AU30" s="1096"/>
      <c r="AV30" s="16"/>
      <c r="AW30" s="16"/>
      <c r="AX30" s="1095">
        <v>102719564</v>
      </c>
      <c r="AY30" s="1096"/>
      <c r="AZ30" s="1096"/>
      <c r="BA30" s="1096"/>
      <c r="BB30" s="1096"/>
      <c r="BC30" s="1096"/>
    </row>
    <row r="31" spans="1:55" ht="11.1" customHeight="1">
      <c r="A31" s="1093" t="s">
        <v>14</v>
      </c>
      <c r="B31" s="1094"/>
      <c r="C31" s="1098">
        <v>1.3100000000000001E-2</v>
      </c>
      <c r="D31" s="1096"/>
      <c r="E31" s="16"/>
      <c r="F31" s="16"/>
      <c r="G31" s="19">
        <v>1.6299999999999999E-2</v>
      </c>
      <c r="H31" s="16"/>
      <c r="I31" s="16"/>
      <c r="J31" s="19">
        <v>2.3400000000000001E-2</v>
      </c>
      <c r="K31" s="16"/>
      <c r="L31" s="16"/>
      <c r="M31" s="19">
        <v>3.0700000000000002E-2</v>
      </c>
      <c r="N31" s="16"/>
      <c r="O31" s="16"/>
      <c r="P31" s="19">
        <v>2.7099999999999999E-2</v>
      </c>
      <c r="Q31" s="16"/>
      <c r="R31" s="16"/>
      <c r="S31" s="19">
        <v>3.8100000000000002E-2</v>
      </c>
      <c r="T31" s="16"/>
      <c r="U31" s="16"/>
      <c r="V31" s="19">
        <v>5.91E-2</v>
      </c>
      <c r="W31" s="16"/>
      <c r="X31" s="16"/>
      <c r="Y31" s="19">
        <v>7.4800000000000005E-2</v>
      </c>
      <c r="Z31" s="16"/>
      <c r="AA31" s="16"/>
      <c r="AB31" s="19">
        <v>9.4200000000000006E-2</v>
      </c>
      <c r="AC31" s="16"/>
      <c r="AD31" s="16"/>
      <c r="AE31" s="19">
        <v>9.5699999999999993E-2</v>
      </c>
      <c r="AF31" s="16"/>
      <c r="AG31" s="16"/>
      <c r="AH31" s="19">
        <v>0.1081</v>
      </c>
      <c r="AI31" s="16"/>
      <c r="AJ31" s="16"/>
      <c r="AK31" s="19">
        <v>0.1179</v>
      </c>
      <c r="AL31" s="16"/>
      <c r="AM31" s="16"/>
      <c r="AN31" s="19">
        <v>0.1225</v>
      </c>
      <c r="AO31" s="16"/>
      <c r="AP31" s="16"/>
      <c r="AQ31" s="19">
        <v>0.161</v>
      </c>
      <c r="AR31" s="16"/>
      <c r="AS31" s="16"/>
      <c r="AT31" s="1098">
        <v>1.7999999999999999E-2</v>
      </c>
      <c r="AU31" s="1096"/>
      <c r="AV31" s="16"/>
      <c r="AW31" s="16"/>
      <c r="AX31" s="16"/>
      <c r="AY31" s="16"/>
      <c r="AZ31" s="16"/>
      <c r="BA31" s="16"/>
      <c r="BB31" s="16"/>
      <c r="BC31" s="16"/>
    </row>
    <row r="32" spans="1:55" ht="11.1" customHeight="1">
      <c r="A32" s="1068" t="s">
        <v>79</v>
      </c>
      <c r="B32" s="1069"/>
      <c r="C32" s="1069"/>
      <c r="D32" s="1069"/>
      <c r="E32" s="1069"/>
      <c r="F32" s="1069"/>
      <c r="G32" s="1069"/>
      <c r="H32" s="1069"/>
      <c r="I32" s="1069"/>
      <c r="J32" s="1069"/>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row>
    <row r="33" spans="1:55" ht="11.1" customHeight="1">
      <c r="A33" s="1062" t="s">
        <v>16</v>
      </c>
      <c r="B33" s="1063"/>
      <c r="C33" s="1063"/>
      <c r="D33" s="1063"/>
      <c r="E33" s="1063"/>
      <c r="F33" s="1063"/>
      <c r="G33" s="1063"/>
      <c r="H33" s="1063"/>
      <c r="I33" s="1063"/>
      <c r="J33" s="1063"/>
      <c r="K33" s="1063"/>
      <c r="L33" s="1063"/>
      <c r="M33" s="1063"/>
      <c r="N33" s="1063"/>
      <c r="O33" s="1063"/>
      <c r="P33" s="1063"/>
      <c r="Q33" s="1063"/>
      <c r="R33" s="1063"/>
      <c r="S33" s="1063"/>
      <c r="T33" s="1063"/>
      <c r="U33" s="1063"/>
      <c r="V33" s="1063"/>
      <c r="W33" s="1063"/>
      <c r="X33" s="1063"/>
      <c r="Y33" s="1063"/>
      <c r="Z33" s="1063"/>
      <c r="AA33" s="1063"/>
      <c r="AB33" s="1063"/>
      <c r="AC33" s="1063"/>
      <c r="AD33" s="1063"/>
      <c r="AE33" s="1063"/>
      <c r="AF33" s="1063"/>
      <c r="AG33" s="1063"/>
      <c r="AH33" s="1063"/>
      <c r="AI33" s="1063"/>
      <c r="AJ33" s="1063"/>
      <c r="AK33" s="1063"/>
      <c r="AL33" s="1063"/>
      <c r="AM33" s="1063"/>
      <c r="AN33" s="1063"/>
      <c r="AO33" s="1063"/>
      <c r="AP33" s="1063"/>
      <c r="AQ33" s="1063"/>
      <c r="AR33" s="1063"/>
      <c r="AS33" s="1063"/>
      <c r="AT33" s="1063"/>
      <c r="AU33" s="1063"/>
      <c r="AV33" s="1063"/>
      <c r="AW33" s="1063"/>
      <c r="AX33" s="1063"/>
      <c r="AY33" s="1063"/>
      <c r="AZ33" s="1063"/>
      <c r="BA33" s="1063"/>
      <c r="BB33" s="1063"/>
      <c r="BC33" s="1063"/>
    </row>
    <row r="34" spans="1:55" ht="9.9499999999999993" customHeight="1">
      <c r="A34" s="9" t="s">
        <v>63</v>
      </c>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0">
        <v>49257</v>
      </c>
      <c r="AL34" s="1"/>
      <c r="AM34" s="1"/>
      <c r="AN34" s="10">
        <v>47249</v>
      </c>
      <c r="AO34" s="1"/>
      <c r="AP34" s="1"/>
      <c r="AQ34" s="10">
        <v>49203</v>
      </c>
      <c r="AR34" s="1"/>
      <c r="AS34" s="1"/>
      <c r="AT34" s="1097">
        <v>1180</v>
      </c>
      <c r="AU34" s="1067"/>
      <c r="AV34" s="1"/>
      <c r="AW34" s="1"/>
      <c r="AX34" s="1097">
        <v>146889</v>
      </c>
      <c r="AY34" s="1067"/>
      <c r="AZ34" s="1067"/>
      <c r="BA34" s="1067"/>
      <c r="BB34" s="1067"/>
      <c r="BC34" s="1067"/>
    </row>
    <row r="35" spans="1:55" ht="9.9499999999999993" customHeight="1">
      <c r="A35" s="9" t="s">
        <v>65</v>
      </c>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0">
        <v>54860</v>
      </c>
      <c r="AL35" s="1"/>
      <c r="AM35" s="1"/>
      <c r="AN35" s="10">
        <v>85477</v>
      </c>
      <c r="AO35" s="1"/>
      <c r="AP35" s="1"/>
      <c r="AQ35" s="10">
        <v>140943</v>
      </c>
      <c r="AR35" s="1"/>
      <c r="AS35" s="1"/>
      <c r="AT35" s="1097">
        <v>8954</v>
      </c>
      <c r="AU35" s="1067"/>
      <c r="AV35" s="1"/>
      <c r="AW35" s="1"/>
      <c r="AX35" s="1097">
        <v>290233</v>
      </c>
      <c r="AY35" s="1067"/>
      <c r="AZ35" s="1067"/>
      <c r="BA35" s="1067"/>
      <c r="BB35" s="1067"/>
      <c r="BC35" s="1067"/>
    </row>
    <row r="36" spans="1:55" ht="9.9499999999999993" customHeight="1">
      <c r="A36" s="9" t="s">
        <v>66</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0">
        <v>1680</v>
      </c>
      <c r="AR36" s="1"/>
      <c r="AS36" s="1"/>
      <c r="AT36" s="1"/>
      <c r="AU36" s="1"/>
      <c r="AV36" s="1"/>
      <c r="AW36" s="1"/>
      <c r="AX36" s="1097">
        <v>1680</v>
      </c>
      <c r="AY36" s="1067"/>
      <c r="AZ36" s="1067"/>
      <c r="BA36" s="1067"/>
      <c r="BB36" s="1067"/>
      <c r="BC36" s="1067"/>
    </row>
    <row r="37" spans="1:55" ht="9.9499999999999993" customHeight="1">
      <c r="A37" s="9" t="s">
        <v>67</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0">
        <v>75</v>
      </c>
      <c r="AO37" s="1"/>
      <c r="AP37" s="1"/>
      <c r="AQ37" s="1"/>
      <c r="AR37" s="1"/>
      <c r="AS37" s="1"/>
      <c r="AT37" s="1"/>
      <c r="AU37" s="1"/>
      <c r="AV37" s="1"/>
      <c r="AW37" s="1"/>
      <c r="AX37" s="1097">
        <v>75</v>
      </c>
      <c r="AY37" s="1067"/>
      <c r="AZ37" s="1067"/>
      <c r="BA37" s="1067"/>
      <c r="BB37" s="1067"/>
      <c r="BC37" s="1067"/>
    </row>
    <row r="38" spans="1:55" ht="9.9499999999999993" customHeight="1">
      <c r="A38" s="9" t="s">
        <v>75</v>
      </c>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0">
        <v>2331</v>
      </c>
      <c r="AL38" s="1"/>
      <c r="AM38" s="1"/>
      <c r="AN38" s="10">
        <v>7059</v>
      </c>
      <c r="AO38" s="1"/>
      <c r="AP38" s="1"/>
      <c r="AQ38" s="10">
        <v>310</v>
      </c>
      <c r="AR38" s="1"/>
      <c r="AS38" s="1"/>
      <c r="AT38" s="1097">
        <v>25315</v>
      </c>
      <c r="AU38" s="1067"/>
      <c r="AV38" s="1"/>
      <c r="AW38" s="1"/>
      <c r="AX38" s="1097">
        <v>35016</v>
      </c>
      <c r="AY38" s="1067"/>
      <c r="AZ38" s="1067"/>
      <c r="BA38" s="1067"/>
      <c r="BB38" s="1067"/>
      <c r="BC38" s="1067"/>
    </row>
    <row r="39" spans="1:55" ht="9.9499999999999993" customHeight="1">
      <c r="A39" s="9" t="s">
        <v>76</v>
      </c>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0">
        <v>1689</v>
      </c>
      <c r="AL39" s="1"/>
      <c r="AM39" s="1"/>
      <c r="AN39" s="10">
        <v>60642</v>
      </c>
      <c r="AO39" s="1"/>
      <c r="AP39" s="1"/>
      <c r="AQ39" s="10">
        <v>102861</v>
      </c>
      <c r="AR39" s="1"/>
      <c r="AS39" s="1"/>
      <c r="AT39" s="1097">
        <v>30505</v>
      </c>
      <c r="AU39" s="1067"/>
      <c r="AV39" s="1"/>
      <c r="AW39" s="1"/>
      <c r="AX39" s="1097">
        <v>195697</v>
      </c>
      <c r="AY39" s="1067"/>
      <c r="AZ39" s="1067"/>
      <c r="BA39" s="1067"/>
      <c r="BB39" s="1067"/>
      <c r="BC39" s="1067"/>
    </row>
    <row r="40" spans="1:55" ht="11.1" customHeight="1">
      <c r="A40" s="1093" t="s">
        <v>36</v>
      </c>
      <c r="B40" s="1094"/>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8">
        <v>108138</v>
      </c>
      <c r="AL40" s="16"/>
      <c r="AM40" s="16"/>
      <c r="AN40" s="18">
        <v>200502</v>
      </c>
      <c r="AO40" s="16"/>
      <c r="AP40" s="16"/>
      <c r="AQ40" s="18">
        <v>294997</v>
      </c>
      <c r="AR40" s="16"/>
      <c r="AS40" s="16"/>
      <c r="AT40" s="1095">
        <v>65955</v>
      </c>
      <c r="AU40" s="1096"/>
      <c r="AV40" s="16"/>
      <c r="AW40" s="16"/>
      <c r="AX40" s="1095">
        <v>669591</v>
      </c>
      <c r="AY40" s="1096"/>
      <c r="AZ40" s="1096"/>
      <c r="BA40" s="1096"/>
      <c r="BB40" s="1096"/>
      <c r="BC40" s="1096"/>
    </row>
    <row r="41" spans="1:55" ht="11.1" customHeight="1">
      <c r="A41" s="1062" t="s">
        <v>40</v>
      </c>
      <c r="B41" s="1063"/>
      <c r="C41" s="1063"/>
      <c r="D41" s="1063"/>
      <c r="E41" s="1063"/>
      <c r="F41" s="1063"/>
      <c r="G41" s="1063"/>
      <c r="H41" s="1063"/>
      <c r="I41" s="1063"/>
      <c r="J41" s="1063"/>
      <c r="K41" s="1063"/>
      <c r="L41" s="1063"/>
      <c r="M41" s="1063"/>
      <c r="N41" s="1063"/>
      <c r="O41" s="1063"/>
      <c r="P41" s="1063"/>
      <c r="Q41" s="1063"/>
      <c r="R41" s="1063"/>
      <c r="S41" s="1063"/>
      <c r="T41" s="1063"/>
      <c r="U41" s="1063"/>
      <c r="V41" s="1063"/>
      <c r="W41" s="1063"/>
      <c r="X41" s="1063"/>
      <c r="Y41" s="1063"/>
      <c r="Z41" s="1063"/>
      <c r="AA41" s="1063"/>
      <c r="AB41" s="1063"/>
      <c r="AC41" s="1063"/>
      <c r="AD41" s="1063"/>
      <c r="AE41" s="1063"/>
      <c r="AF41" s="1063"/>
      <c r="AG41" s="1063"/>
      <c r="AH41" s="1063"/>
      <c r="AI41" s="1063"/>
      <c r="AJ41" s="1063"/>
      <c r="AK41" s="1063"/>
      <c r="AL41" s="1063"/>
      <c r="AM41" s="1063"/>
      <c r="AN41" s="1063"/>
      <c r="AO41" s="1063"/>
      <c r="AP41" s="1063"/>
      <c r="AQ41" s="1063"/>
      <c r="AR41" s="1063"/>
      <c r="AS41" s="1063"/>
      <c r="AT41" s="1063"/>
      <c r="AU41" s="1063"/>
      <c r="AV41" s="1063"/>
      <c r="AW41" s="1063"/>
      <c r="AX41" s="1063"/>
      <c r="AY41" s="1063"/>
      <c r="AZ41" s="1063"/>
      <c r="BA41" s="1063"/>
      <c r="BB41" s="1063"/>
      <c r="BC41" s="1063"/>
    </row>
    <row r="42" spans="1:55" ht="9.9499999999999993" customHeight="1">
      <c r="A42" s="9" t="s">
        <v>77</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0">
        <v>41914</v>
      </c>
      <c r="AL42" s="1"/>
      <c r="AM42" s="1"/>
      <c r="AN42" s="10">
        <v>6117</v>
      </c>
      <c r="AO42" s="1"/>
      <c r="AP42" s="1"/>
      <c r="AQ42" s="10">
        <v>279062</v>
      </c>
      <c r="AR42" s="1"/>
      <c r="AS42" s="1"/>
      <c r="AT42" s="1097">
        <v>39</v>
      </c>
      <c r="AU42" s="1067"/>
      <c r="AV42" s="1"/>
      <c r="AW42" s="1"/>
      <c r="AX42" s="1097">
        <v>327132</v>
      </c>
      <c r="AY42" s="1067"/>
      <c r="AZ42" s="1067"/>
      <c r="BA42" s="1067"/>
      <c r="BB42" s="1067"/>
      <c r="BC42" s="1067"/>
    </row>
    <row r="43" spans="1:55" ht="9.9499999999999993" customHeight="1">
      <c r="A43" s="9" t="s">
        <v>78</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0">
        <v>4942</v>
      </c>
      <c r="AL43" s="1"/>
      <c r="AM43" s="1"/>
      <c r="AN43" s="10">
        <v>8007</v>
      </c>
      <c r="AO43" s="1"/>
      <c r="AP43" s="1"/>
      <c r="AQ43" s="10">
        <v>93202</v>
      </c>
      <c r="AR43" s="1"/>
      <c r="AS43" s="1"/>
      <c r="AT43" s="1"/>
      <c r="AU43" s="1"/>
      <c r="AV43" s="1"/>
      <c r="AW43" s="1"/>
      <c r="AX43" s="1097">
        <v>106151</v>
      </c>
      <c r="AY43" s="1067"/>
      <c r="AZ43" s="1067"/>
      <c r="BA43" s="1067"/>
      <c r="BB43" s="1067"/>
      <c r="BC43" s="1067"/>
    </row>
    <row r="44" spans="1:55" ht="11.1" customHeight="1">
      <c r="A44" s="1093" t="s">
        <v>36</v>
      </c>
      <c r="B44" s="1094"/>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8">
        <v>46855</v>
      </c>
      <c r="AL44" s="16"/>
      <c r="AM44" s="16"/>
      <c r="AN44" s="18">
        <v>14124</v>
      </c>
      <c r="AO44" s="16"/>
      <c r="AP44" s="16"/>
      <c r="AQ44" s="18">
        <v>372264</v>
      </c>
      <c r="AR44" s="16"/>
      <c r="AS44" s="16"/>
      <c r="AT44" s="1095">
        <v>39</v>
      </c>
      <c r="AU44" s="1096"/>
      <c r="AV44" s="16"/>
      <c r="AW44" s="16"/>
      <c r="AX44" s="1095">
        <v>433283</v>
      </c>
      <c r="AY44" s="1096"/>
      <c r="AZ44" s="1096"/>
      <c r="BA44" s="1096"/>
      <c r="BB44" s="1096"/>
      <c r="BC44" s="1096"/>
    </row>
    <row r="45" spans="1:55" ht="15.95" customHeight="1">
      <c r="A45" s="1093" t="s">
        <v>9</v>
      </c>
      <c r="B45" s="1094"/>
      <c r="C45" s="1095">
        <v>1349422</v>
      </c>
      <c r="D45" s="1096"/>
      <c r="E45" s="16"/>
      <c r="F45" s="16"/>
      <c r="G45" s="18">
        <v>1675559</v>
      </c>
      <c r="H45" s="16"/>
      <c r="I45" s="16"/>
      <c r="J45" s="18">
        <v>2400894</v>
      </c>
      <c r="K45" s="16"/>
      <c r="L45" s="16"/>
      <c r="M45" s="18">
        <v>3149314</v>
      </c>
      <c r="N45" s="16"/>
      <c r="O45" s="16"/>
      <c r="P45" s="18">
        <v>2778858</v>
      </c>
      <c r="Q45" s="16"/>
      <c r="R45" s="16"/>
      <c r="S45" s="18">
        <v>3909847</v>
      </c>
      <c r="T45" s="16"/>
      <c r="U45" s="16"/>
      <c r="V45" s="18">
        <v>6075282</v>
      </c>
      <c r="W45" s="16"/>
      <c r="X45" s="16"/>
      <c r="Y45" s="18">
        <v>7684700</v>
      </c>
      <c r="Z45" s="16"/>
      <c r="AA45" s="16"/>
      <c r="AB45" s="18">
        <v>9679692</v>
      </c>
      <c r="AC45" s="16"/>
      <c r="AD45" s="16"/>
      <c r="AE45" s="18">
        <v>9829634</v>
      </c>
      <c r="AF45" s="16"/>
      <c r="AG45" s="16"/>
      <c r="AH45" s="18">
        <v>11100436</v>
      </c>
      <c r="AI45" s="16"/>
      <c r="AJ45" s="16"/>
      <c r="AK45" s="18">
        <v>12266441</v>
      </c>
      <c r="AL45" s="16"/>
      <c r="AM45" s="16"/>
      <c r="AN45" s="18">
        <v>12798107</v>
      </c>
      <c r="AO45" s="16"/>
      <c r="AP45" s="16"/>
      <c r="AQ45" s="18">
        <v>17207484</v>
      </c>
      <c r="AR45" s="16"/>
      <c r="AS45" s="16"/>
      <c r="AT45" s="1095">
        <v>1916768</v>
      </c>
      <c r="AU45" s="1096"/>
      <c r="AV45" s="16"/>
      <c r="AW45" s="16"/>
      <c r="AX45" s="1095">
        <v>103822438</v>
      </c>
      <c r="AY45" s="1096"/>
      <c r="AZ45" s="1096"/>
      <c r="BA45" s="1096"/>
      <c r="BB45" s="1096"/>
      <c r="BC45" s="1096"/>
    </row>
    <row r="46" spans="1:55" ht="11.1" customHeight="1">
      <c r="A46" s="1093" t="s">
        <v>14</v>
      </c>
      <c r="B46" s="1094"/>
      <c r="C46" s="1098">
        <v>1.2999999999999999E-2</v>
      </c>
      <c r="D46" s="1096"/>
      <c r="E46" s="16"/>
      <c r="F46" s="16"/>
      <c r="G46" s="19">
        <v>1.61E-2</v>
      </c>
      <c r="H46" s="16"/>
      <c r="I46" s="16"/>
      <c r="J46" s="19">
        <v>2.3099999999999999E-2</v>
      </c>
      <c r="K46" s="16"/>
      <c r="L46" s="16"/>
      <c r="M46" s="19">
        <v>3.0300000000000001E-2</v>
      </c>
      <c r="N46" s="16"/>
      <c r="O46" s="16"/>
      <c r="P46" s="19">
        <v>2.6800000000000001E-2</v>
      </c>
      <c r="Q46" s="16"/>
      <c r="R46" s="16"/>
      <c r="S46" s="19">
        <v>3.7699999999999997E-2</v>
      </c>
      <c r="T46" s="16"/>
      <c r="U46" s="16"/>
      <c r="V46" s="19">
        <v>5.8500000000000003E-2</v>
      </c>
      <c r="W46" s="16"/>
      <c r="X46" s="16"/>
      <c r="Y46" s="19">
        <v>7.3999999999999996E-2</v>
      </c>
      <c r="Z46" s="16"/>
      <c r="AA46" s="16"/>
      <c r="AB46" s="19">
        <v>9.3200000000000005E-2</v>
      </c>
      <c r="AC46" s="16"/>
      <c r="AD46" s="16"/>
      <c r="AE46" s="19">
        <v>9.4700000000000006E-2</v>
      </c>
      <c r="AF46" s="16"/>
      <c r="AG46" s="16"/>
      <c r="AH46" s="19">
        <v>0.1069</v>
      </c>
      <c r="AI46" s="16"/>
      <c r="AJ46" s="16"/>
      <c r="AK46" s="19">
        <v>0.1181</v>
      </c>
      <c r="AL46" s="16"/>
      <c r="AM46" s="16"/>
      <c r="AN46" s="19">
        <v>0.12330000000000001</v>
      </c>
      <c r="AO46" s="16"/>
      <c r="AP46" s="16"/>
      <c r="AQ46" s="19">
        <v>0.16569999999999999</v>
      </c>
      <c r="AR46" s="16"/>
      <c r="AS46" s="16"/>
      <c r="AT46" s="1098">
        <v>1.8499999999999999E-2</v>
      </c>
      <c r="AU46" s="1096"/>
      <c r="AV46" s="16"/>
      <c r="AW46" s="16"/>
      <c r="AX46" s="16"/>
      <c r="AY46" s="16"/>
      <c r="AZ46" s="16"/>
      <c r="BA46" s="16"/>
      <c r="BB46" s="16"/>
      <c r="BC46" s="16"/>
    </row>
    <row r="47" spans="1:55" ht="11.1" customHeight="1">
      <c r="A47" s="1068" t="s">
        <v>80</v>
      </c>
      <c r="B47" s="1069"/>
      <c r="C47" s="1069"/>
      <c r="D47" s="1069"/>
      <c r="E47" s="1069"/>
      <c r="F47" s="1069"/>
      <c r="G47" s="1069"/>
      <c r="H47" s="1069"/>
      <c r="I47" s="1069"/>
      <c r="J47" s="1069"/>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row>
    <row r="48" spans="1:55" ht="9.9499999999999993" customHeight="1">
      <c r="A48" s="9" t="s">
        <v>81</v>
      </c>
      <c r="B48" s="1"/>
      <c r="C48" s="1"/>
      <c r="D48" s="1"/>
      <c r="E48" s="1"/>
      <c r="F48" s="1"/>
      <c r="G48" s="1"/>
      <c r="H48" s="1"/>
      <c r="I48" s="1"/>
      <c r="J48" s="1"/>
      <c r="K48" s="1"/>
      <c r="L48" s="1"/>
      <c r="M48" s="1"/>
      <c r="N48" s="1"/>
      <c r="O48" s="1"/>
      <c r="P48" s="1"/>
      <c r="Q48" s="1"/>
      <c r="R48" s="1"/>
      <c r="S48" s="1"/>
      <c r="T48" s="1"/>
      <c r="U48" s="1"/>
      <c r="V48" s="10">
        <v>2802</v>
      </c>
      <c r="W48" s="1"/>
      <c r="X48" s="1"/>
      <c r="Y48" s="1"/>
      <c r="Z48" s="1"/>
      <c r="AA48" s="1"/>
      <c r="AB48" s="1"/>
      <c r="AC48" s="1"/>
      <c r="AD48" s="1"/>
      <c r="AE48" s="1"/>
      <c r="AF48" s="1"/>
      <c r="AG48" s="1"/>
      <c r="AH48" s="1"/>
      <c r="AI48" s="1"/>
      <c r="AJ48" s="1"/>
      <c r="AK48" s="10">
        <v>1626</v>
      </c>
      <c r="AL48" s="1"/>
      <c r="AM48" s="1"/>
      <c r="AN48" s="10">
        <v>65</v>
      </c>
      <c r="AO48" s="1"/>
      <c r="AP48" s="1"/>
      <c r="AQ48" s="10">
        <v>1764</v>
      </c>
      <c r="AR48" s="1"/>
      <c r="AS48" s="1"/>
      <c r="AT48" s="1097">
        <v>401</v>
      </c>
      <c r="AU48" s="1067"/>
      <c r="AV48" s="1"/>
      <c r="AW48" s="1"/>
      <c r="AX48" s="1097">
        <v>6658</v>
      </c>
      <c r="AY48" s="1067"/>
      <c r="AZ48" s="1067"/>
      <c r="BA48" s="1067"/>
      <c r="BB48" s="1067"/>
      <c r="BC48" s="1067"/>
    </row>
    <row r="49" spans="1:55" ht="11.1" customHeight="1">
      <c r="A49" s="1093" t="s">
        <v>9</v>
      </c>
      <c r="B49" s="1094"/>
      <c r="C49" s="16"/>
      <c r="D49" s="16"/>
      <c r="E49" s="16"/>
      <c r="F49" s="16"/>
      <c r="G49" s="16"/>
      <c r="H49" s="16"/>
      <c r="I49" s="16"/>
      <c r="J49" s="16"/>
      <c r="K49" s="16"/>
      <c r="L49" s="16"/>
      <c r="M49" s="16"/>
      <c r="N49" s="16"/>
      <c r="O49" s="16"/>
      <c r="P49" s="16"/>
      <c r="Q49" s="16"/>
      <c r="R49" s="16"/>
      <c r="S49" s="16"/>
      <c r="T49" s="16"/>
      <c r="U49" s="16"/>
      <c r="V49" s="18">
        <v>2802</v>
      </c>
      <c r="W49" s="16"/>
      <c r="X49" s="16"/>
      <c r="Y49" s="16"/>
      <c r="Z49" s="16"/>
      <c r="AA49" s="16"/>
      <c r="AB49" s="16"/>
      <c r="AC49" s="16"/>
      <c r="AD49" s="16"/>
      <c r="AE49" s="16"/>
      <c r="AF49" s="16"/>
      <c r="AG49" s="16"/>
      <c r="AH49" s="16"/>
      <c r="AI49" s="16"/>
      <c r="AJ49" s="16"/>
      <c r="AK49" s="18">
        <v>1626</v>
      </c>
      <c r="AL49" s="16"/>
      <c r="AM49" s="16"/>
      <c r="AN49" s="18">
        <v>65</v>
      </c>
      <c r="AO49" s="16"/>
      <c r="AP49" s="16"/>
      <c r="AQ49" s="18">
        <v>1764</v>
      </c>
      <c r="AR49" s="16"/>
      <c r="AS49" s="16"/>
      <c r="AT49" s="1095">
        <v>401</v>
      </c>
      <c r="AU49" s="1096"/>
      <c r="AV49" s="16"/>
      <c r="AW49" s="16"/>
      <c r="AX49" s="1095">
        <v>6658</v>
      </c>
      <c r="AY49" s="1096"/>
      <c r="AZ49" s="1096"/>
      <c r="BA49" s="1096"/>
      <c r="BB49" s="1096"/>
      <c r="BC49" s="1096"/>
    </row>
    <row r="50" spans="1:55" ht="11.1" customHeight="1">
      <c r="A50" s="1068" t="s">
        <v>82</v>
      </c>
      <c r="B50" s="1069"/>
      <c r="C50" s="1069"/>
      <c r="D50" s="1069"/>
      <c r="E50" s="1069"/>
      <c r="F50" s="1069"/>
      <c r="G50" s="1069"/>
      <c r="H50" s="1069"/>
      <c r="I50" s="1069"/>
      <c r="J50" s="1069"/>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row>
    <row r="51" spans="1:55" ht="9.9499999999999993" customHeight="1">
      <c r="A51" s="9" t="s">
        <v>77</v>
      </c>
      <c r="B51" s="1"/>
      <c r="C51" s="1"/>
      <c r="D51" s="1"/>
      <c r="E51" s="1"/>
      <c r="F51" s="1"/>
      <c r="G51" s="1"/>
      <c r="H51" s="1"/>
      <c r="I51" s="1"/>
      <c r="J51" s="1"/>
      <c r="K51" s="1"/>
      <c r="L51" s="1"/>
      <c r="M51" s="1"/>
      <c r="N51" s="1"/>
      <c r="O51" s="1"/>
      <c r="P51" s="1"/>
      <c r="Q51" s="1"/>
      <c r="R51" s="1"/>
      <c r="S51" s="10">
        <v>580</v>
      </c>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097">
        <v>580</v>
      </c>
      <c r="AY51" s="1067"/>
      <c r="AZ51" s="1067"/>
      <c r="BA51" s="1067"/>
      <c r="BB51" s="1067"/>
      <c r="BC51" s="1067"/>
    </row>
    <row r="52" spans="1:55" ht="11.1" customHeight="1">
      <c r="A52" s="1093" t="s">
        <v>9</v>
      </c>
      <c r="B52" s="1094"/>
      <c r="C52" s="16"/>
      <c r="D52" s="16"/>
      <c r="E52" s="16"/>
      <c r="F52" s="16"/>
      <c r="G52" s="16"/>
      <c r="H52" s="16"/>
      <c r="I52" s="16"/>
      <c r="J52" s="16"/>
      <c r="K52" s="16"/>
      <c r="L52" s="16"/>
      <c r="M52" s="16"/>
      <c r="N52" s="16"/>
      <c r="O52" s="16"/>
      <c r="P52" s="16"/>
      <c r="Q52" s="16"/>
      <c r="R52" s="16"/>
      <c r="S52" s="18">
        <v>580</v>
      </c>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095">
        <v>580</v>
      </c>
      <c r="AY52" s="1096"/>
      <c r="AZ52" s="1096"/>
      <c r="BA52" s="1096"/>
      <c r="BB52" s="1096"/>
      <c r="BC52" s="1096"/>
    </row>
    <row r="53" spans="1:55" ht="11.1" customHeight="1">
      <c r="A53" s="1068" t="s">
        <v>83</v>
      </c>
      <c r="B53" s="1069"/>
      <c r="C53" s="1069"/>
      <c r="D53" s="1069"/>
      <c r="E53" s="1069"/>
      <c r="F53" s="1069"/>
      <c r="G53" s="1069"/>
      <c r="H53" s="1069"/>
      <c r="I53" s="1069"/>
      <c r="J53" s="1069"/>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row>
    <row r="54" spans="1:55" ht="9.9499999999999993" customHeight="1">
      <c r="A54" s="9" t="s">
        <v>77</v>
      </c>
      <c r="B54" s="1"/>
      <c r="C54" s="1"/>
      <c r="D54" s="1"/>
      <c r="E54" s="1"/>
      <c r="F54" s="1"/>
      <c r="G54" s="1"/>
      <c r="H54" s="1"/>
      <c r="I54" s="1"/>
      <c r="J54" s="1"/>
      <c r="K54" s="1"/>
      <c r="L54" s="1"/>
      <c r="M54" s="1"/>
      <c r="N54" s="1"/>
      <c r="O54" s="1"/>
      <c r="P54" s="1"/>
      <c r="Q54" s="1"/>
      <c r="R54" s="1"/>
      <c r="S54" s="1"/>
      <c r="T54" s="1"/>
      <c r="U54" s="1"/>
      <c r="V54" s="10">
        <v>7015</v>
      </c>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097">
        <v>7015</v>
      </c>
      <c r="AY54" s="1067"/>
      <c r="AZ54" s="1067"/>
      <c r="BA54" s="1067"/>
      <c r="BB54" s="1067"/>
      <c r="BC54" s="1067"/>
    </row>
    <row r="55" spans="1:55" ht="11.1" customHeight="1">
      <c r="A55" s="1093" t="s">
        <v>9</v>
      </c>
      <c r="B55" s="1094"/>
      <c r="C55" s="16"/>
      <c r="D55" s="16"/>
      <c r="E55" s="16"/>
      <c r="F55" s="16"/>
      <c r="G55" s="16"/>
      <c r="H55" s="16"/>
      <c r="I55" s="16"/>
      <c r="J55" s="16"/>
      <c r="K55" s="16"/>
      <c r="L55" s="16"/>
      <c r="M55" s="16"/>
      <c r="N55" s="16"/>
      <c r="O55" s="16"/>
      <c r="P55" s="16"/>
      <c r="Q55" s="16"/>
      <c r="R55" s="16"/>
      <c r="S55" s="16"/>
      <c r="T55" s="16"/>
      <c r="U55" s="16"/>
      <c r="V55" s="18">
        <v>7015</v>
      </c>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095">
        <v>7015</v>
      </c>
      <c r="AY55" s="1096"/>
      <c r="AZ55" s="1096"/>
      <c r="BA55" s="1096"/>
      <c r="BB55" s="1096"/>
      <c r="BC55" s="1096"/>
    </row>
    <row r="56" spans="1:55" ht="11.1" customHeight="1">
      <c r="A56" s="1068" t="s">
        <v>84</v>
      </c>
      <c r="B56" s="1069"/>
      <c r="C56" s="1069"/>
      <c r="D56" s="1069"/>
      <c r="E56" s="1069"/>
      <c r="F56" s="1069"/>
      <c r="G56" s="1069"/>
      <c r="H56" s="1069"/>
      <c r="I56" s="1069"/>
      <c r="J56" s="1069"/>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row>
    <row r="57" spans="1:55" ht="9.9499999999999993" customHeight="1">
      <c r="A57" s="9" t="s">
        <v>85</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row>
    <row r="58" spans="1:55" ht="9.9499999999999993" customHeight="1">
      <c r="A58" s="9" t="s">
        <v>86</v>
      </c>
      <c r="B58" s="1"/>
      <c r="C58" s="1097">
        <v>24308</v>
      </c>
      <c r="D58" s="1067"/>
      <c r="E58" s="1"/>
      <c r="F58" s="1"/>
      <c r="G58" s="10">
        <v>8344</v>
      </c>
      <c r="H58" s="1"/>
      <c r="I58" s="1"/>
      <c r="J58" s="10">
        <v>3554</v>
      </c>
      <c r="K58" s="1"/>
      <c r="L58" s="1"/>
      <c r="M58" s="10">
        <v>3002</v>
      </c>
      <c r="N58" s="1"/>
      <c r="O58" s="1"/>
      <c r="P58" s="10">
        <v>4493</v>
      </c>
      <c r="Q58" s="1"/>
      <c r="R58" s="1"/>
      <c r="S58" s="10">
        <v>4796</v>
      </c>
      <c r="T58" s="1"/>
      <c r="U58" s="1"/>
      <c r="V58" s="10">
        <v>4001</v>
      </c>
      <c r="W58" s="1"/>
      <c r="X58" s="1"/>
      <c r="Y58" s="10">
        <v>4089</v>
      </c>
      <c r="Z58" s="1"/>
      <c r="AA58" s="1"/>
      <c r="AB58" s="10">
        <v>4190</v>
      </c>
      <c r="AC58" s="1"/>
      <c r="AD58" s="1"/>
      <c r="AE58" s="10">
        <v>3358</v>
      </c>
      <c r="AF58" s="1"/>
      <c r="AG58" s="1"/>
      <c r="AH58" s="10">
        <v>4186</v>
      </c>
      <c r="AI58" s="1"/>
      <c r="AJ58" s="1"/>
      <c r="AK58" s="10">
        <v>4467</v>
      </c>
      <c r="AL58" s="1"/>
      <c r="AM58" s="1"/>
      <c r="AN58" s="10">
        <v>2395</v>
      </c>
      <c r="AO58" s="1"/>
      <c r="AP58" s="1"/>
      <c r="AQ58" s="10">
        <v>1027</v>
      </c>
      <c r="AR58" s="1"/>
      <c r="AS58" s="1"/>
      <c r="AT58" s="1097">
        <v>78</v>
      </c>
      <c r="AU58" s="1067"/>
      <c r="AV58" s="1"/>
      <c r="AW58" s="1"/>
      <c r="AX58" s="1097">
        <v>76288</v>
      </c>
      <c r="AY58" s="1067"/>
      <c r="AZ58" s="1067"/>
      <c r="BA58" s="1067"/>
      <c r="BB58" s="1067"/>
      <c r="BC58" s="1067"/>
    </row>
    <row r="59" spans="1:55" ht="11.1" customHeight="1">
      <c r="A59" s="1093" t="s">
        <v>9</v>
      </c>
      <c r="B59" s="1094"/>
      <c r="C59" s="1095">
        <v>24308</v>
      </c>
      <c r="D59" s="1096"/>
      <c r="E59" s="16"/>
      <c r="F59" s="16"/>
      <c r="G59" s="18">
        <v>8344</v>
      </c>
      <c r="H59" s="16"/>
      <c r="I59" s="16"/>
      <c r="J59" s="18">
        <v>3554</v>
      </c>
      <c r="K59" s="16"/>
      <c r="L59" s="16"/>
      <c r="M59" s="18">
        <v>3002</v>
      </c>
      <c r="N59" s="16"/>
      <c r="O59" s="16"/>
      <c r="P59" s="18">
        <v>4493</v>
      </c>
      <c r="Q59" s="16"/>
      <c r="R59" s="16"/>
      <c r="S59" s="18">
        <v>4796</v>
      </c>
      <c r="T59" s="16"/>
      <c r="U59" s="16"/>
      <c r="V59" s="18">
        <v>4001</v>
      </c>
      <c r="W59" s="16"/>
      <c r="X59" s="16"/>
      <c r="Y59" s="18">
        <v>4089</v>
      </c>
      <c r="Z59" s="16"/>
      <c r="AA59" s="16"/>
      <c r="AB59" s="18">
        <v>4190</v>
      </c>
      <c r="AC59" s="16"/>
      <c r="AD59" s="16"/>
      <c r="AE59" s="18">
        <v>3358</v>
      </c>
      <c r="AF59" s="16"/>
      <c r="AG59" s="16"/>
      <c r="AH59" s="18">
        <v>4186</v>
      </c>
      <c r="AI59" s="16"/>
      <c r="AJ59" s="16"/>
      <c r="AK59" s="18">
        <v>4467</v>
      </c>
      <c r="AL59" s="16"/>
      <c r="AM59" s="16"/>
      <c r="AN59" s="18">
        <v>2395</v>
      </c>
      <c r="AO59" s="16"/>
      <c r="AP59" s="16"/>
      <c r="AQ59" s="18">
        <v>1027</v>
      </c>
      <c r="AR59" s="16"/>
      <c r="AS59" s="16"/>
      <c r="AT59" s="1095">
        <v>78</v>
      </c>
      <c r="AU59" s="1096"/>
      <c r="AV59" s="16"/>
      <c r="AW59" s="16"/>
      <c r="AX59" s="1095">
        <v>76288</v>
      </c>
      <c r="AY59" s="1096"/>
      <c r="AZ59" s="1096"/>
      <c r="BA59" s="1096"/>
      <c r="BB59" s="1096"/>
      <c r="BC59" s="1096"/>
    </row>
    <row r="60" spans="1:55" ht="15.95" customHeight="1">
      <c r="A60" s="1090" t="s">
        <v>9</v>
      </c>
      <c r="B60" s="1091"/>
      <c r="C60" s="1092">
        <v>1373730</v>
      </c>
      <c r="D60" s="1089"/>
      <c r="E60" s="4"/>
      <c r="F60" s="1092">
        <v>1683903</v>
      </c>
      <c r="G60" s="1089"/>
      <c r="H60" s="4"/>
      <c r="I60" s="1092">
        <v>2404448</v>
      </c>
      <c r="J60" s="1089"/>
      <c r="K60" s="4"/>
      <c r="L60" s="1092">
        <v>3152316</v>
      </c>
      <c r="M60" s="1089"/>
      <c r="N60" s="4"/>
      <c r="O60" s="1092">
        <v>2783351</v>
      </c>
      <c r="P60" s="1089"/>
      <c r="Q60" s="4"/>
      <c r="R60" s="1092">
        <v>3915223</v>
      </c>
      <c r="S60" s="1089"/>
      <c r="T60" s="4"/>
      <c r="U60" s="1092">
        <v>6089100</v>
      </c>
      <c r="V60" s="1089"/>
      <c r="W60" s="4"/>
      <c r="X60" s="1092">
        <v>7688789</v>
      </c>
      <c r="Y60" s="1089"/>
      <c r="Z60" s="4"/>
      <c r="AA60" s="1092">
        <v>9683882</v>
      </c>
      <c r="AB60" s="1089"/>
      <c r="AC60" s="4"/>
      <c r="AD60" s="1092">
        <v>9832992</v>
      </c>
      <c r="AE60" s="1089"/>
      <c r="AF60" s="4"/>
      <c r="AG60" s="1092">
        <v>11104623</v>
      </c>
      <c r="AH60" s="1089"/>
      <c r="AI60" s="4"/>
      <c r="AJ60" s="1092">
        <v>12272533</v>
      </c>
      <c r="AK60" s="1089"/>
      <c r="AL60" s="4"/>
      <c r="AM60" s="1092">
        <v>12800567</v>
      </c>
      <c r="AN60" s="1089"/>
      <c r="AO60" s="4"/>
      <c r="AP60" s="1092">
        <v>17210275</v>
      </c>
      <c r="AQ60" s="1089"/>
      <c r="AR60" s="4"/>
      <c r="AS60" s="1092">
        <v>1917247</v>
      </c>
      <c r="AT60" s="1089"/>
      <c r="AU60" s="1089"/>
      <c r="AV60" s="4"/>
      <c r="AW60" s="1092">
        <v>103912979</v>
      </c>
      <c r="AX60" s="1089"/>
      <c r="AY60" s="1089"/>
      <c r="AZ60" s="1089"/>
      <c r="BA60" s="1089"/>
      <c r="BB60" s="1089"/>
      <c r="BC60" s="1089"/>
    </row>
    <row r="61" spans="1:55" ht="11.1" customHeight="1">
      <c r="A61" s="1090" t="s">
        <v>14</v>
      </c>
      <c r="B61" s="1091"/>
      <c r="C61" s="1088">
        <v>1.32E-2</v>
      </c>
      <c r="D61" s="1089"/>
      <c r="E61" s="4"/>
      <c r="F61" s="1088">
        <v>1.6199999999999999E-2</v>
      </c>
      <c r="G61" s="1089"/>
      <c r="H61" s="4"/>
      <c r="I61" s="1088">
        <v>2.3099999999999999E-2</v>
      </c>
      <c r="J61" s="1089"/>
      <c r="K61" s="4"/>
      <c r="L61" s="1088">
        <v>3.0300000000000001E-2</v>
      </c>
      <c r="M61" s="1089"/>
      <c r="N61" s="4"/>
      <c r="O61" s="1088">
        <v>2.6800000000000001E-2</v>
      </c>
      <c r="P61" s="1089"/>
      <c r="Q61" s="4"/>
      <c r="R61" s="1088">
        <v>3.7699999999999997E-2</v>
      </c>
      <c r="S61" s="1089"/>
      <c r="T61" s="4"/>
      <c r="U61" s="1088">
        <v>5.8599999999999999E-2</v>
      </c>
      <c r="V61" s="1089"/>
      <c r="W61" s="4"/>
      <c r="X61" s="1088">
        <v>7.3999999999999996E-2</v>
      </c>
      <c r="Y61" s="1089"/>
      <c r="Z61" s="4"/>
      <c r="AA61" s="1088">
        <v>9.3200000000000005E-2</v>
      </c>
      <c r="AB61" s="1089"/>
      <c r="AC61" s="4"/>
      <c r="AD61" s="1088">
        <v>9.4600000000000004E-2</v>
      </c>
      <c r="AE61" s="1089"/>
      <c r="AF61" s="4"/>
      <c r="AG61" s="1088">
        <v>0.1069</v>
      </c>
      <c r="AH61" s="1089"/>
      <c r="AI61" s="4"/>
      <c r="AJ61" s="1088">
        <v>0.1181</v>
      </c>
      <c r="AK61" s="1089"/>
      <c r="AL61" s="4"/>
      <c r="AM61" s="1088">
        <v>0.1232</v>
      </c>
      <c r="AN61" s="1089"/>
      <c r="AO61" s="4"/>
      <c r="AP61" s="1088">
        <v>0.1656</v>
      </c>
      <c r="AQ61" s="1089"/>
      <c r="AR61" s="4"/>
      <c r="AS61" s="1088">
        <v>1.8499999999999999E-2</v>
      </c>
      <c r="AT61" s="1089"/>
      <c r="AU61" s="1089"/>
      <c r="AV61" s="4"/>
      <c r="AW61" s="4"/>
      <c r="AX61" s="4"/>
      <c r="AY61" s="4"/>
      <c r="AZ61" s="4"/>
      <c r="BA61" s="4"/>
      <c r="BB61" s="4"/>
      <c r="BC61" s="4"/>
    </row>
    <row r="62" spans="1:55" ht="11.1" customHeight="1">
      <c r="A62" s="1090" t="s">
        <v>87</v>
      </c>
      <c r="B62" s="1091"/>
      <c r="C62" s="4"/>
      <c r="D62" s="4"/>
      <c r="E62" s="4"/>
      <c r="F62" s="1088">
        <v>0.2258</v>
      </c>
      <c r="G62" s="1089"/>
      <c r="H62" s="4"/>
      <c r="I62" s="1088">
        <v>0.43330000000000002</v>
      </c>
      <c r="J62" s="1089"/>
      <c r="K62" s="4"/>
      <c r="L62" s="1088">
        <v>0.311</v>
      </c>
      <c r="M62" s="1089"/>
      <c r="N62" s="4"/>
      <c r="O62" s="1088">
        <v>-0.11700000000000001</v>
      </c>
      <c r="P62" s="1089"/>
      <c r="Q62" s="4"/>
      <c r="R62" s="1088">
        <v>0.40670000000000001</v>
      </c>
      <c r="S62" s="1089"/>
      <c r="T62" s="4"/>
      <c r="U62" s="1088">
        <v>0.55549999999999999</v>
      </c>
      <c r="V62" s="1089"/>
      <c r="W62" s="4"/>
      <c r="X62" s="1088">
        <v>0.26419999999999999</v>
      </c>
      <c r="Y62" s="1089"/>
      <c r="Z62" s="4"/>
      <c r="AA62" s="1088">
        <v>0.25950000000000001</v>
      </c>
      <c r="AB62" s="1089"/>
      <c r="AC62" s="4"/>
      <c r="AD62" s="1088">
        <v>1.54E-2</v>
      </c>
      <c r="AE62" s="1089"/>
      <c r="AF62" s="4"/>
      <c r="AG62" s="1088">
        <v>0.1293</v>
      </c>
      <c r="AH62" s="1089"/>
      <c r="AI62" s="4"/>
      <c r="AJ62" s="1088">
        <v>0.1052</v>
      </c>
      <c r="AK62" s="1089"/>
      <c r="AL62" s="4"/>
      <c r="AM62" s="1088">
        <v>4.2999999999999997E-2</v>
      </c>
      <c r="AN62" s="1089"/>
      <c r="AO62" s="4"/>
      <c r="AP62" s="1088">
        <v>0.34449999999999997</v>
      </c>
      <c r="AQ62" s="1089"/>
      <c r="AR62" s="4"/>
      <c r="AS62" s="1088">
        <v>-0.88859999999999995</v>
      </c>
      <c r="AT62" s="1089"/>
      <c r="AU62" s="1089"/>
      <c r="AV62" s="4"/>
      <c r="AW62" s="4"/>
      <c r="AX62" s="4"/>
      <c r="AY62" s="4"/>
      <c r="AZ62" s="4"/>
      <c r="BA62" s="4"/>
      <c r="BB62" s="4"/>
      <c r="BC62" s="4"/>
    </row>
    <row r="63" spans="1:55" ht="12" customHeight="1">
      <c r="A63" s="1084" t="s">
        <v>88</v>
      </c>
      <c r="B63" s="1085"/>
      <c r="C63" s="1085"/>
      <c r="D63" s="1085"/>
      <c r="E63" s="1085"/>
      <c r="F63" s="1085"/>
      <c r="G63" s="1085"/>
      <c r="H63" s="1085"/>
      <c r="I63" s="1085"/>
      <c r="J63" s="1085"/>
      <c r="K63" s="1085"/>
      <c r="L63" s="1085"/>
      <c r="M63" s="1085"/>
      <c r="N63" s="1085"/>
      <c r="O63" s="1085"/>
      <c r="P63" s="1085"/>
      <c r="Q63" s="1085"/>
      <c r="R63" s="1085"/>
      <c r="S63" s="1085"/>
      <c r="T63" s="1085"/>
      <c r="U63" s="1085"/>
      <c r="V63" s="1085"/>
      <c r="W63" s="1085"/>
      <c r="X63" s="1085"/>
      <c r="Y63" s="1085"/>
      <c r="Z63" s="1085"/>
      <c r="AA63" s="1085"/>
      <c r="AB63" s="1085"/>
      <c r="AC63" s="1085"/>
      <c r="AD63" s="1085"/>
      <c r="AE63" s="1085"/>
      <c r="AF63" s="1085"/>
      <c r="AG63" s="1085"/>
      <c r="AH63" s="1085"/>
      <c r="AI63" s="1085"/>
      <c r="AJ63" s="1085"/>
      <c r="AK63" s="1085"/>
      <c r="AL63" s="1085"/>
      <c r="AM63" s="1085"/>
      <c r="AN63" s="1085"/>
      <c r="AO63" s="1085"/>
      <c r="AP63" s="1085"/>
      <c r="AQ63" s="1085"/>
      <c r="AR63" s="1085"/>
      <c r="AS63" s="1085"/>
      <c r="AT63" s="1085"/>
      <c r="AU63" s="1086" t="s">
        <v>89</v>
      </c>
      <c r="AV63" s="1087"/>
      <c r="AW63" s="1087"/>
      <c r="AX63" s="1087"/>
      <c r="AY63" s="1087"/>
      <c r="AZ63" s="1087"/>
      <c r="BA63" s="1087"/>
      <c r="BB63" s="1087"/>
      <c r="BC63" s="1087"/>
    </row>
  </sheetData>
  <mergeCells count="161">
    <mergeCell ref="A7:BC7"/>
    <mergeCell ref="C8:D8"/>
    <mergeCell ref="AT8:AU8"/>
    <mergeCell ref="AX8:BC8"/>
    <mergeCell ref="A9:J9"/>
    <mergeCell ref="A10:BC10"/>
    <mergeCell ref="AZ1:BC1"/>
    <mergeCell ref="D2:AX2"/>
    <mergeCell ref="AY3:AZ3"/>
    <mergeCell ref="A4:BC4"/>
    <mergeCell ref="A5:BC5"/>
    <mergeCell ref="A6:BC6"/>
    <mergeCell ref="AT14:AU14"/>
    <mergeCell ref="AX14:BC14"/>
    <mergeCell ref="AX15:BC15"/>
    <mergeCell ref="C16:D16"/>
    <mergeCell ref="AT16:AU16"/>
    <mergeCell ref="AX16:BC16"/>
    <mergeCell ref="AT11:AU11"/>
    <mergeCell ref="AX11:BC11"/>
    <mergeCell ref="AX12:BC12"/>
    <mergeCell ref="C13:D13"/>
    <mergeCell ref="AT13:AU13"/>
    <mergeCell ref="AX13:BC13"/>
    <mergeCell ref="AX20:BC20"/>
    <mergeCell ref="AT21:AU21"/>
    <mergeCell ref="AX21:BC21"/>
    <mergeCell ref="C22:D22"/>
    <mergeCell ref="AX22:BC22"/>
    <mergeCell ref="C23:D23"/>
    <mergeCell ref="AT23:AU23"/>
    <mergeCell ref="AX23:BC23"/>
    <mergeCell ref="AX17:BC17"/>
    <mergeCell ref="C18:D18"/>
    <mergeCell ref="AT18:AU18"/>
    <mergeCell ref="AX18:BC18"/>
    <mergeCell ref="C19:D19"/>
    <mergeCell ref="AT19:AU19"/>
    <mergeCell ref="AX19:BC19"/>
    <mergeCell ref="A26:BC26"/>
    <mergeCell ref="C27:D27"/>
    <mergeCell ref="AX27:BC27"/>
    <mergeCell ref="AX28:BC28"/>
    <mergeCell ref="A29:B29"/>
    <mergeCell ref="C29:D29"/>
    <mergeCell ref="AX29:BC29"/>
    <mergeCell ref="C24:D24"/>
    <mergeCell ref="AT24:AU24"/>
    <mergeCell ref="AX24:BC24"/>
    <mergeCell ref="A25:B25"/>
    <mergeCell ref="C25:D25"/>
    <mergeCell ref="AT25:AU25"/>
    <mergeCell ref="AX25:BC25"/>
    <mergeCell ref="A32:J32"/>
    <mergeCell ref="A33:BC33"/>
    <mergeCell ref="AT34:AU34"/>
    <mergeCell ref="AX34:BC34"/>
    <mergeCell ref="AT35:AU35"/>
    <mergeCell ref="AX35:BC35"/>
    <mergeCell ref="A30:B30"/>
    <mergeCell ref="C30:D30"/>
    <mergeCell ref="AT30:AU30"/>
    <mergeCell ref="AX30:BC30"/>
    <mergeCell ref="A31:B31"/>
    <mergeCell ref="C31:D31"/>
    <mergeCell ref="AT31:AU31"/>
    <mergeCell ref="A40:B40"/>
    <mergeCell ref="AT40:AU40"/>
    <mergeCell ref="AX40:BC40"/>
    <mergeCell ref="A41:BC41"/>
    <mergeCell ref="AT42:AU42"/>
    <mergeCell ref="AX42:BC42"/>
    <mergeCell ref="AX36:BC36"/>
    <mergeCell ref="AX37:BC37"/>
    <mergeCell ref="AT38:AU38"/>
    <mergeCell ref="AX38:BC38"/>
    <mergeCell ref="AT39:AU39"/>
    <mergeCell ref="AX39:BC39"/>
    <mergeCell ref="A46:B46"/>
    <mergeCell ref="C46:D46"/>
    <mergeCell ref="AT46:AU46"/>
    <mergeCell ref="A47:J47"/>
    <mergeCell ref="AT48:AU48"/>
    <mergeCell ref="AX48:BC48"/>
    <mergeCell ref="AX43:BC43"/>
    <mergeCell ref="A44:B44"/>
    <mergeCell ref="AT44:AU44"/>
    <mergeCell ref="AX44:BC44"/>
    <mergeCell ref="A45:B45"/>
    <mergeCell ref="C45:D45"/>
    <mergeCell ref="AT45:AU45"/>
    <mergeCell ref="AX45:BC45"/>
    <mergeCell ref="A53:J53"/>
    <mergeCell ref="AX54:BC54"/>
    <mergeCell ref="A55:B55"/>
    <mergeCell ref="AX55:BC55"/>
    <mergeCell ref="A56:J56"/>
    <mergeCell ref="C58:D58"/>
    <mergeCell ref="AT58:AU58"/>
    <mergeCell ref="AX58:BC58"/>
    <mergeCell ref="A49:B49"/>
    <mergeCell ref="AT49:AU49"/>
    <mergeCell ref="AX49:BC49"/>
    <mergeCell ref="A50:J50"/>
    <mergeCell ref="AX51:BC51"/>
    <mergeCell ref="A52:B52"/>
    <mergeCell ref="AX52:BC52"/>
    <mergeCell ref="R60:S60"/>
    <mergeCell ref="U60:V60"/>
    <mergeCell ref="X60:Y60"/>
    <mergeCell ref="AA60:AB60"/>
    <mergeCell ref="A59:B59"/>
    <mergeCell ref="C59:D59"/>
    <mergeCell ref="AT59:AU59"/>
    <mergeCell ref="AX59:BC59"/>
    <mergeCell ref="A60:B60"/>
    <mergeCell ref="C60:D60"/>
    <mergeCell ref="F60:G60"/>
    <mergeCell ref="I60:J60"/>
    <mergeCell ref="L60:M60"/>
    <mergeCell ref="O60:P60"/>
    <mergeCell ref="AJ60:AK60"/>
    <mergeCell ref="AM60:AN60"/>
    <mergeCell ref="AP60:AQ60"/>
    <mergeCell ref="AS60:AU60"/>
    <mergeCell ref="AW60:BC60"/>
    <mergeCell ref="AD60:AE60"/>
    <mergeCell ref="AG60:AH60"/>
    <mergeCell ref="AJ62:AK62"/>
    <mergeCell ref="AM62:AN62"/>
    <mergeCell ref="AP62:AQ62"/>
    <mergeCell ref="AS62:AU62"/>
    <mergeCell ref="A61:B61"/>
    <mergeCell ref="C61:D61"/>
    <mergeCell ref="F61:G61"/>
    <mergeCell ref="I61:J61"/>
    <mergeCell ref="L61:M61"/>
    <mergeCell ref="A63:AT63"/>
    <mergeCell ref="AU63:BC63"/>
    <mergeCell ref="R62:S62"/>
    <mergeCell ref="U62:V62"/>
    <mergeCell ref="X62:Y62"/>
    <mergeCell ref="AA62:AB62"/>
    <mergeCell ref="AD62:AE62"/>
    <mergeCell ref="AG62:AH62"/>
    <mergeCell ref="AG61:AH61"/>
    <mergeCell ref="AJ61:AK61"/>
    <mergeCell ref="AM61:AN61"/>
    <mergeCell ref="AP61:AQ61"/>
    <mergeCell ref="AS61:AU61"/>
    <mergeCell ref="A62:B62"/>
    <mergeCell ref="F62:G62"/>
    <mergeCell ref="I62:J62"/>
    <mergeCell ref="L62:M62"/>
    <mergeCell ref="O62:P62"/>
    <mergeCell ref="O61:P61"/>
    <mergeCell ref="R61:S61"/>
    <mergeCell ref="U61:V61"/>
    <mergeCell ref="X61:Y61"/>
    <mergeCell ref="AA61:AB61"/>
    <mergeCell ref="AD61:AE61"/>
  </mergeCells>
  <hyperlinks>
    <hyperlink ref="BD1" location="Indice!B3" display="Indice" xr:uid="{B10B396F-3D70-44F7-9107-7D24C451DA82}"/>
  </hyperlinks>
  <pageMargins left="0" right="0" top="0" bottom="0" header="0" footer="0"/>
  <pageSetup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C2C2B-FA99-4DE4-92AD-C0D136C41AA8}">
  <sheetPr>
    <outlinePr summaryBelow="0"/>
  </sheetPr>
  <dimension ref="A1:W54"/>
  <sheetViews>
    <sheetView workbookViewId="0">
      <selection activeCell="W1" sqref="W1"/>
    </sheetView>
  </sheetViews>
  <sheetFormatPr baseColWidth="10" defaultColWidth="9.140625" defaultRowHeight="15"/>
  <cols>
    <col min="1" max="1" width="8.28515625" customWidth="1"/>
    <col min="2" max="2" width="2.28515625" customWidth="1"/>
    <col min="3" max="3" width="6.140625" customWidth="1"/>
    <col min="4" max="10" width="8.42578125" customWidth="1"/>
    <col min="11" max="11" width="8.7109375" customWidth="1"/>
    <col min="12" max="12" width="0.140625" customWidth="1"/>
    <col min="13" max="13" width="7.42578125" customWidth="1"/>
    <col min="14" max="15" width="0.140625" customWidth="1"/>
    <col min="16" max="16" width="4.28515625" customWidth="1"/>
    <col min="17" max="17" width="21.140625" customWidth="1"/>
    <col min="18" max="18" width="5.7109375" customWidth="1"/>
    <col min="19" max="19" width="1.28515625" customWidth="1"/>
    <col min="20" max="20" width="1.42578125" customWidth="1"/>
    <col min="21" max="21" width="1.85546875" customWidth="1"/>
    <col min="22" max="22" width="2.42578125" customWidth="1"/>
  </cols>
  <sheetData>
    <row r="1" spans="1:23">
      <c r="A1" s="1"/>
      <c r="B1" s="1"/>
      <c r="C1" s="1"/>
      <c r="D1" s="1"/>
      <c r="E1" s="1"/>
      <c r="F1" s="1"/>
      <c r="G1" s="1"/>
      <c r="H1" s="1"/>
      <c r="I1" s="1"/>
      <c r="J1" s="1"/>
      <c r="K1" s="1"/>
      <c r="L1" s="1"/>
      <c r="M1" s="1"/>
      <c r="N1" s="1"/>
      <c r="O1" s="1"/>
      <c r="P1" s="1"/>
      <c r="Q1" s="1"/>
      <c r="R1" s="1"/>
      <c r="S1" s="1"/>
      <c r="T1" s="1132" t="s">
        <v>0</v>
      </c>
      <c r="U1" s="1133"/>
      <c r="V1" s="1133"/>
      <c r="W1" s="1032" t="s">
        <v>3055</v>
      </c>
    </row>
    <row r="2" spans="1:23" ht="18.95" customHeight="1">
      <c r="A2" s="1"/>
      <c r="B2" s="1"/>
      <c r="C2" s="1134" t="s">
        <v>1212</v>
      </c>
      <c r="D2" s="1135"/>
      <c r="E2" s="1135"/>
      <c r="F2" s="1135"/>
      <c r="G2" s="1135"/>
      <c r="H2" s="1135"/>
      <c r="I2" s="1135"/>
      <c r="J2" s="1135"/>
      <c r="K2" s="1135"/>
      <c r="L2" s="1135"/>
      <c r="M2" s="1135"/>
      <c r="N2" s="1135"/>
      <c r="O2" s="1135"/>
      <c r="P2" s="1135"/>
      <c r="Q2" s="1135"/>
      <c r="R2" s="1135"/>
      <c r="S2" s="1"/>
      <c r="T2" s="21"/>
      <c r="U2" s="21"/>
      <c r="V2" s="21"/>
    </row>
    <row r="3" spans="1:23" ht="9.9499999999999993" customHeight="1">
      <c r="A3" s="1"/>
      <c r="B3" s="1"/>
      <c r="C3" s="22"/>
      <c r="D3" s="22"/>
      <c r="E3" s="22"/>
      <c r="F3" s="22"/>
      <c r="G3" s="22"/>
      <c r="H3" s="22"/>
      <c r="I3" s="22"/>
      <c r="J3" s="22"/>
      <c r="K3" s="22"/>
      <c r="L3" s="22"/>
      <c r="M3" s="22"/>
      <c r="N3" s="22"/>
      <c r="O3" s="22"/>
      <c r="P3" s="22"/>
      <c r="Q3" s="22"/>
      <c r="R3" s="22"/>
      <c r="S3" s="1132">
        <v>1</v>
      </c>
      <c r="T3" s="1133"/>
      <c r="U3" s="98" t="s">
        <v>2</v>
      </c>
      <c r="V3" s="98">
        <v>1</v>
      </c>
    </row>
    <row r="4" spans="1:23" ht="14.1" customHeight="1">
      <c r="A4" s="1"/>
      <c r="B4" s="1"/>
      <c r="C4" s="1136" t="s">
        <v>1237</v>
      </c>
      <c r="D4" s="1137"/>
      <c r="E4" s="1137"/>
      <c r="F4" s="1137"/>
      <c r="G4" s="1137"/>
      <c r="H4" s="1137"/>
      <c r="I4" s="1137"/>
      <c r="J4" s="1137"/>
      <c r="K4" s="1137"/>
      <c r="L4" s="1137"/>
      <c r="M4" s="1137"/>
      <c r="N4" s="1137"/>
      <c r="O4" s="1137"/>
      <c r="P4" s="1137"/>
      <c r="Q4" s="1137"/>
      <c r="R4" s="1137"/>
      <c r="S4" s="1"/>
      <c r="T4" s="1"/>
      <c r="U4" s="1"/>
      <c r="V4" s="1"/>
    </row>
    <row r="5" spans="1:23" ht="9.9499999999999993" customHeight="1">
      <c r="A5" s="1070" t="s">
        <v>1238</v>
      </c>
      <c r="B5" s="1071"/>
      <c r="C5" s="1071"/>
      <c r="D5" s="1071"/>
      <c r="E5" s="1071"/>
      <c r="F5" s="1071"/>
      <c r="G5" s="1071"/>
      <c r="H5" s="1071"/>
      <c r="I5" s="1071"/>
      <c r="J5" s="1071"/>
      <c r="K5" s="1071"/>
      <c r="L5" s="1071"/>
      <c r="M5" s="1071"/>
      <c r="N5" s="1071"/>
      <c r="O5" s="1071"/>
      <c r="P5" s="1071"/>
      <c r="Q5" s="1071"/>
      <c r="R5" s="1071"/>
      <c r="S5" s="1071"/>
      <c r="T5" s="1071"/>
      <c r="U5" s="1071"/>
      <c r="V5" s="1071"/>
    </row>
    <row r="6" spans="1:23" ht="9.9499999999999993" customHeight="1">
      <c r="A6" s="1070" t="s">
        <v>7</v>
      </c>
      <c r="B6" s="1071"/>
      <c r="C6" s="1071"/>
      <c r="D6" s="1071"/>
      <c r="E6" s="1071"/>
      <c r="F6" s="1071"/>
      <c r="G6" s="1071"/>
      <c r="H6" s="1071"/>
      <c r="I6" s="1071"/>
      <c r="J6" s="1071"/>
      <c r="K6" s="1071"/>
      <c r="L6" s="1071"/>
      <c r="M6" s="1071"/>
      <c r="N6" s="1071"/>
      <c r="O6" s="1071"/>
      <c r="P6" s="1071"/>
      <c r="Q6" s="1071"/>
      <c r="R6" s="1071"/>
      <c r="S6" s="1071"/>
      <c r="T6" s="1071"/>
      <c r="U6" s="1071"/>
      <c r="V6" s="1071"/>
    </row>
    <row r="7" spans="1:23" ht="9.9499999999999993" customHeight="1">
      <c r="A7" s="1070" t="s">
        <v>1239</v>
      </c>
      <c r="B7" s="1071"/>
      <c r="C7" s="1071"/>
      <c r="D7" s="1071"/>
      <c r="E7" s="1071"/>
      <c r="F7" s="1071"/>
      <c r="G7" s="1071"/>
      <c r="H7" s="1071"/>
      <c r="I7" s="1071"/>
      <c r="J7" s="1071"/>
      <c r="K7" s="1071"/>
      <c r="L7" s="1071"/>
      <c r="M7" s="1071"/>
      <c r="N7" s="1071"/>
      <c r="O7" s="1071"/>
      <c r="P7" s="1071"/>
      <c r="Q7" s="1071"/>
      <c r="R7" s="1071"/>
      <c r="S7" s="1071"/>
      <c r="T7" s="1071"/>
      <c r="U7" s="1071"/>
      <c r="V7" s="1071"/>
    </row>
    <row r="8" spans="1:23" ht="9.9499999999999993" customHeight="1">
      <c r="A8" s="1070" t="s">
        <v>60</v>
      </c>
      <c r="B8" s="1071"/>
      <c r="C8" s="1071"/>
      <c r="D8" s="1071"/>
      <c r="E8" s="1071"/>
      <c r="F8" s="1071"/>
      <c r="G8" s="1071"/>
      <c r="H8" s="1071"/>
      <c r="I8" s="1071"/>
      <c r="J8" s="1071"/>
      <c r="K8" s="1071"/>
      <c r="L8" s="1071"/>
      <c r="M8" s="1071"/>
      <c r="N8" s="1071"/>
      <c r="O8" s="1071"/>
      <c r="P8" s="1071"/>
      <c r="Q8" s="1071"/>
      <c r="R8" s="1071"/>
      <c r="S8" s="1071"/>
      <c r="T8" s="1071"/>
      <c r="U8" s="1071"/>
      <c r="V8" s="1071"/>
    </row>
    <row r="9" spans="1:23" ht="9.9499999999999993" customHeight="1">
      <c r="A9" s="1124" t="s">
        <v>1218</v>
      </c>
      <c r="B9" s="1125"/>
      <c r="C9" s="1125"/>
      <c r="D9" s="1125"/>
      <c r="E9" s="1125"/>
      <c r="F9" s="1125"/>
      <c r="G9" s="1125"/>
      <c r="H9" s="1125"/>
      <c r="I9" s="1125"/>
      <c r="J9" s="1125"/>
      <c r="K9" s="1125"/>
      <c r="L9" s="1125"/>
      <c r="M9" s="1125"/>
      <c r="N9" s="1125"/>
      <c r="O9" s="1125"/>
      <c r="P9" s="1125"/>
      <c r="Q9" s="1125"/>
      <c r="R9" s="1125"/>
      <c r="S9" s="1125"/>
      <c r="T9" s="1125"/>
      <c r="U9" s="1125"/>
      <c r="V9" s="1125"/>
    </row>
    <row r="10" spans="1:23" ht="30" customHeight="1">
      <c r="A10" s="23" t="s">
        <v>1240</v>
      </c>
      <c r="B10" s="1126" t="s">
        <v>29</v>
      </c>
      <c r="C10" s="1127"/>
      <c r="D10" s="24" t="s">
        <v>18</v>
      </c>
      <c r="E10" s="24" t="s">
        <v>21</v>
      </c>
      <c r="F10" s="24" t="s">
        <v>33</v>
      </c>
      <c r="G10" s="24" t="s">
        <v>27</v>
      </c>
      <c r="H10" s="24" t="s">
        <v>35</v>
      </c>
      <c r="I10" s="24" t="s">
        <v>31</v>
      </c>
      <c r="J10" s="24" t="s">
        <v>25</v>
      </c>
      <c r="K10" s="137" t="s">
        <v>1241</v>
      </c>
      <c r="L10" s="25"/>
      <c r="M10" s="138" t="s">
        <v>14</v>
      </c>
      <c r="N10" s="25"/>
      <c r="O10" s="1130" t="s">
        <v>1220</v>
      </c>
      <c r="P10" s="1131"/>
      <c r="Q10" s="1"/>
      <c r="R10" s="1"/>
      <c r="S10" s="1"/>
      <c r="T10" s="1"/>
      <c r="U10" s="1"/>
      <c r="V10" s="1"/>
    </row>
    <row r="11" spans="1:23" ht="9.9499999999999993" customHeight="1">
      <c r="A11" s="139" t="s">
        <v>1227</v>
      </c>
      <c r="B11" s="1118">
        <v>48840</v>
      </c>
      <c r="C11" s="1119"/>
      <c r="D11" s="28"/>
      <c r="E11" s="28"/>
      <c r="F11" s="28"/>
      <c r="G11" s="28"/>
      <c r="H11" s="28"/>
      <c r="I11" s="28"/>
      <c r="J11" s="28"/>
      <c r="K11" s="140">
        <v>48840</v>
      </c>
      <c r="L11" s="25"/>
      <c r="M11" s="1346">
        <v>0.17116542486454661</v>
      </c>
      <c r="N11" s="1347"/>
      <c r="O11" s="25"/>
      <c r="P11" s="141">
        <v>1</v>
      </c>
      <c r="Q11" s="1"/>
      <c r="R11" s="1"/>
      <c r="S11" s="1"/>
      <c r="T11" s="1"/>
      <c r="U11" s="1"/>
      <c r="V11" s="1"/>
    </row>
    <row r="12" spans="1:23" ht="9.9499999999999993" customHeight="1">
      <c r="A12" s="139" t="s">
        <v>1223</v>
      </c>
      <c r="B12" s="1118">
        <v>44035</v>
      </c>
      <c r="C12" s="1119"/>
      <c r="D12" s="28"/>
      <c r="E12" s="28"/>
      <c r="F12" s="28"/>
      <c r="G12" s="28"/>
      <c r="H12" s="28"/>
      <c r="I12" s="28"/>
      <c r="J12" s="28"/>
      <c r="K12" s="140">
        <v>44035</v>
      </c>
      <c r="L12" s="25"/>
      <c r="M12" s="1346">
        <v>0.1543257470088106</v>
      </c>
      <c r="N12" s="1347"/>
      <c r="O12" s="25"/>
      <c r="P12" s="141">
        <v>2</v>
      </c>
      <c r="Q12" s="1"/>
      <c r="R12" s="1"/>
      <c r="S12" s="1"/>
      <c r="T12" s="1"/>
      <c r="U12" s="1"/>
      <c r="V12" s="1"/>
    </row>
    <row r="13" spans="1:23" ht="9.9499999999999993" customHeight="1">
      <c r="A13" s="139" t="s">
        <v>1226</v>
      </c>
      <c r="B13" s="1118">
        <v>30735</v>
      </c>
      <c r="C13" s="1119"/>
      <c r="D13" s="27">
        <v>285</v>
      </c>
      <c r="E13" s="27">
        <v>2426</v>
      </c>
      <c r="F13" s="27">
        <v>8205</v>
      </c>
      <c r="G13" s="28"/>
      <c r="H13" s="28"/>
      <c r="I13" s="28"/>
      <c r="J13" s="28"/>
      <c r="K13" s="140">
        <v>41651</v>
      </c>
      <c r="L13" s="25"/>
      <c r="M13" s="1346">
        <v>0.14597074346914887</v>
      </c>
      <c r="N13" s="1347"/>
      <c r="O13" s="25"/>
      <c r="P13" s="141">
        <v>3</v>
      </c>
      <c r="Q13" s="1"/>
      <c r="R13" s="1"/>
      <c r="S13" s="1"/>
      <c r="T13" s="1"/>
      <c r="U13" s="1"/>
      <c r="V13" s="1"/>
    </row>
    <row r="14" spans="1:23" ht="9.9499999999999993" customHeight="1">
      <c r="A14" s="139" t="s">
        <v>234</v>
      </c>
      <c r="B14" s="1118">
        <v>26635</v>
      </c>
      <c r="C14" s="1119"/>
      <c r="D14" s="27">
        <v>509</v>
      </c>
      <c r="E14" s="27">
        <v>31</v>
      </c>
      <c r="F14" s="27">
        <v>1255</v>
      </c>
      <c r="G14" s="28"/>
      <c r="H14" s="28"/>
      <c r="I14" s="28"/>
      <c r="J14" s="28"/>
      <c r="K14" s="140">
        <v>28430</v>
      </c>
      <c r="L14" s="25"/>
      <c r="M14" s="1346">
        <v>9.963622090292916E-2</v>
      </c>
      <c r="N14" s="1347"/>
      <c r="O14" s="25"/>
      <c r="P14" s="141">
        <v>4</v>
      </c>
      <c r="Q14" s="1"/>
      <c r="R14" s="1"/>
      <c r="S14" s="1"/>
      <c r="T14" s="1"/>
      <c r="U14" s="1"/>
      <c r="V14" s="1"/>
    </row>
    <row r="15" spans="1:23" ht="9.9499999999999993" customHeight="1">
      <c r="A15" s="139" t="s">
        <v>1224</v>
      </c>
      <c r="B15" s="1118">
        <v>23302</v>
      </c>
      <c r="C15" s="1119"/>
      <c r="D15" s="28"/>
      <c r="E15" s="27">
        <v>72</v>
      </c>
      <c r="F15" s="27">
        <v>5003</v>
      </c>
      <c r="G15" s="28"/>
      <c r="H15" s="28"/>
      <c r="I15" s="28"/>
      <c r="J15" s="28"/>
      <c r="K15" s="140">
        <v>28377</v>
      </c>
      <c r="L15" s="25"/>
      <c r="M15" s="1346">
        <v>9.9450476277257158E-2</v>
      </c>
      <c r="N15" s="1347"/>
      <c r="O15" s="25"/>
      <c r="P15" s="141">
        <v>5</v>
      </c>
      <c r="Q15" s="1"/>
      <c r="R15" s="1"/>
      <c r="S15" s="1"/>
      <c r="T15" s="1"/>
      <c r="U15" s="1"/>
      <c r="V15" s="1"/>
    </row>
    <row r="16" spans="1:23" ht="9.9499999999999993" customHeight="1">
      <c r="A16" s="139" t="s">
        <v>1229</v>
      </c>
      <c r="B16" s="1118">
        <v>24243</v>
      </c>
      <c r="C16" s="1119"/>
      <c r="D16" s="28"/>
      <c r="E16" s="28"/>
      <c r="F16" s="28"/>
      <c r="G16" s="27">
        <v>18</v>
      </c>
      <c r="H16" s="28"/>
      <c r="I16" s="28"/>
      <c r="J16" s="28"/>
      <c r="K16" s="140">
        <v>24261</v>
      </c>
      <c r="L16" s="25"/>
      <c r="M16" s="1346">
        <v>8.5025478555257272E-2</v>
      </c>
      <c r="N16" s="1347"/>
      <c r="O16" s="25"/>
      <c r="P16" s="141">
        <v>6</v>
      </c>
      <c r="Q16" s="1"/>
      <c r="R16" s="1"/>
      <c r="S16" s="1"/>
      <c r="T16" s="1"/>
      <c r="U16" s="1"/>
      <c r="V16" s="1"/>
    </row>
    <row r="17" spans="1:22" ht="9.9499999999999993" customHeight="1">
      <c r="A17" s="139" t="s">
        <v>1231</v>
      </c>
      <c r="B17" s="1118">
        <v>13408</v>
      </c>
      <c r="C17" s="1119"/>
      <c r="D17" s="27">
        <v>8</v>
      </c>
      <c r="E17" s="27">
        <v>41</v>
      </c>
      <c r="F17" s="27">
        <v>1107</v>
      </c>
      <c r="G17" s="27">
        <v>307</v>
      </c>
      <c r="H17" s="28"/>
      <c r="I17" s="28"/>
      <c r="J17" s="28"/>
      <c r="K17" s="140">
        <v>14871</v>
      </c>
      <c r="L17" s="25"/>
      <c r="M17" s="1346">
        <v>5.2117138271103043E-2</v>
      </c>
      <c r="N17" s="1347"/>
      <c r="O17" s="25"/>
      <c r="P17" s="141">
        <v>7</v>
      </c>
      <c r="Q17" s="1"/>
      <c r="R17" s="1"/>
      <c r="S17" s="1"/>
      <c r="T17" s="1"/>
      <c r="U17" s="1"/>
      <c r="V17" s="1"/>
    </row>
    <row r="18" spans="1:22" ht="9.9499999999999993" customHeight="1">
      <c r="A18" s="139" t="s">
        <v>1230</v>
      </c>
      <c r="B18" s="1118">
        <v>14856</v>
      </c>
      <c r="C18" s="1119"/>
      <c r="D18" s="28"/>
      <c r="E18" s="28"/>
      <c r="F18" s="28"/>
      <c r="G18" s="28"/>
      <c r="H18" s="28"/>
      <c r="I18" s="28"/>
      <c r="J18" s="28"/>
      <c r="K18" s="140">
        <v>14856</v>
      </c>
      <c r="L18" s="25"/>
      <c r="M18" s="1346">
        <v>5.2064569037422286E-2</v>
      </c>
      <c r="N18" s="1347"/>
      <c r="O18" s="25"/>
      <c r="P18" s="141">
        <v>8</v>
      </c>
      <c r="Q18" s="1"/>
      <c r="R18" s="1"/>
      <c r="S18" s="1"/>
      <c r="T18" s="1"/>
      <c r="U18" s="1"/>
      <c r="V18" s="1"/>
    </row>
    <row r="19" spans="1:22" ht="9.9499999999999993" customHeight="1">
      <c r="A19" s="139" t="s">
        <v>1228</v>
      </c>
      <c r="B19" s="1118">
        <v>5491</v>
      </c>
      <c r="C19" s="1119"/>
      <c r="D19" s="27">
        <v>5</v>
      </c>
      <c r="E19" s="27">
        <v>200</v>
      </c>
      <c r="F19" s="27">
        <v>7389</v>
      </c>
      <c r="G19" s="28"/>
      <c r="H19" s="27">
        <v>583</v>
      </c>
      <c r="I19" s="28"/>
      <c r="J19" s="28"/>
      <c r="K19" s="140">
        <v>13668</v>
      </c>
      <c r="L19" s="25"/>
      <c r="M19" s="1346">
        <v>4.7901085729906284E-2</v>
      </c>
      <c r="N19" s="1347"/>
      <c r="O19" s="25"/>
      <c r="P19" s="141">
        <v>9</v>
      </c>
      <c r="Q19" s="1"/>
      <c r="R19" s="1"/>
      <c r="S19" s="1"/>
      <c r="T19" s="1"/>
      <c r="U19" s="1"/>
      <c r="V19" s="1"/>
    </row>
    <row r="20" spans="1:22" ht="9.9499999999999993" customHeight="1">
      <c r="A20" s="139" t="s">
        <v>235</v>
      </c>
      <c r="B20" s="1118">
        <v>8859</v>
      </c>
      <c r="C20" s="1119"/>
      <c r="D20" s="28"/>
      <c r="E20" s="28"/>
      <c r="F20" s="27">
        <v>3003</v>
      </c>
      <c r="G20" s="28"/>
      <c r="H20" s="28"/>
      <c r="I20" s="28"/>
      <c r="J20" s="28"/>
      <c r="K20" s="140">
        <v>11862</v>
      </c>
      <c r="L20" s="25"/>
      <c r="M20" s="1346">
        <v>4.1571749994743071E-2</v>
      </c>
      <c r="N20" s="1347"/>
      <c r="O20" s="25"/>
      <c r="P20" s="141">
        <v>10</v>
      </c>
      <c r="Q20" s="1"/>
      <c r="R20" s="1"/>
      <c r="S20" s="1"/>
      <c r="T20" s="1"/>
      <c r="U20" s="1"/>
      <c r="V20" s="1"/>
    </row>
    <row r="21" spans="1:22" ht="9.9499999999999993" customHeight="1">
      <c r="A21" s="139" t="s">
        <v>1232</v>
      </c>
      <c r="B21" s="1118">
        <v>300</v>
      </c>
      <c r="C21" s="1119"/>
      <c r="D21" s="28"/>
      <c r="E21" s="28"/>
      <c r="F21" s="27">
        <v>212</v>
      </c>
      <c r="G21" s="27">
        <v>5011</v>
      </c>
      <c r="H21" s="28"/>
      <c r="I21" s="27">
        <v>87</v>
      </c>
      <c r="J21" s="27">
        <v>2226</v>
      </c>
      <c r="K21" s="140">
        <v>7836</v>
      </c>
      <c r="L21" s="25"/>
      <c r="M21" s="1346">
        <v>2.7462167674827745E-2</v>
      </c>
      <c r="N21" s="1347"/>
      <c r="O21" s="25"/>
      <c r="P21" s="141">
        <v>11</v>
      </c>
      <c r="Q21" s="1"/>
      <c r="R21" s="1"/>
      <c r="S21" s="1"/>
      <c r="T21" s="1"/>
      <c r="U21" s="1"/>
      <c r="V21" s="1"/>
    </row>
    <row r="22" spans="1:22" ht="9.9499999999999993" customHeight="1">
      <c r="A22" s="139" t="s">
        <v>1225</v>
      </c>
      <c r="B22" s="1118">
        <v>6346</v>
      </c>
      <c r="C22" s="1119"/>
      <c r="D22" s="28"/>
      <c r="E22" s="28"/>
      <c r="F22" s="27">
        <v>305</v>
      </c>
      <c r="G22" s="28"/>
      <c r="H22" s="28"/>
      <c r="I22" s="28"/>
      <c r="J22" s="28"/>
      <c r="K22" s="140">
        <v>6651</v>
      </c>
      <c r="L22" s="25"/>
      <c r="M22" s="1346">
        <v>2.3309198214047901E-2</v>
      </c>
      <c r="N22" s="1347"/>
      <c r="O22" s="25"/>
      <c r="P22" s="141">
        <v>12</v>
      </c>
      <c r="Q22" s="1"/>
      <c r="R22" s="1"/>
      <c r="S22" s="1"/>
      <c r="T22" s="1"/>
      <c r="U22" s="1"/>
      <c r="V22" s="1"/>
    </row>
    <row r="23" spans="1:22" ht="12" customHeight="1">
      <c r="A23" s="142" t="s">
        <v>1242</v>
      </c>
      <c r="B23" s="1342">
        <v>247050</v>
      </c>
      <c r="C23" s="1343"/>
      <c r="D23" s="143">
        <v>807</v>
      </c>
      <c r="E23" s="143">
        <v>2770</v>
      </c>
      <c r="F23" s="143">
        <v>26479</v>
      </c>
      <c r="G23" s="143">
        <v>5336</v>
      </c>
      <c r="H23" s="143">
        <v>583</v>
      </c>
      <c r="I23" s="143">
        <v>87</v>
      </c>
      <c r="J23" s="143">
        <v>2226</v>
      </c>
      <c r="K23" s="144">
        <v>285338</v>
      </c>
      <c r="L23" s="145"/>
      <c r="M23" s="1344">
        <v>1</v>
      </c>
      <c r="N23" s="1345"/>
      <c r="O23" s="145"/>
      <c r="P23" s="146"/>
      <c r="Q23" s="1"/>
      <c r="R23" s="1"/>
      <c r="S23" s="1"/>
      <c r="T23" s="1"/>
      <c r="U23" s="1"/>
      <c r="V23" s="1"/>
    </row>
    <row r="24" spans="1:22" ht="9.9499999999999993" customHeight="1">
      <c r="A24" s="1124" t="s">
        <v>1219</v>
      </c>
      <c r="B24" s="1125"/>
      <c r="C24" s="1125"/>
      <c r="D24" s="1125"/>
      <c r="E24" s="1125"/>
      <c r="F24" s="1125"/>
      <c r="G24" s="1125"/>
      <c r="H24" s="1125"/>
      <c r="I24" s="1125"/>
      <c r="J24" s="1125"/>
      <c r="K24" s="1125"/>
      <c r="L24" s="1125"/>
      <c r="M24" s="1125"/>
      <c r="N24" s="1125"/>
      <c r="O24" s="1125"/>
      <c r="P24" s="1125"/>
      <c r="Q24" s="1125"/>
      <c r="R24" s="1125"/>
      <c r="S24" s="1125"/>
      <c r="T24" s="1125"/>
      <c r="U24" s="1125"/>
      <c r="V24" s="1125"/>
    </row>
    <row r="25" spans="1:22" ht="30" customHeight="1">
      <c r="A25" s="23" t="s">
        <v>1240</v>
      </c>
      <c r="B25" s="1126" t="s">
        <v>33</v>
      </c>
      <c r="C25" s="1127"/>
      <c r="D25" s="24" t="s">
        <v>29</v>
      </c>
      <c r="E25" s="24" t="s">
        <v>27</v>
      </c>
      <c r="F25" s="24" t="s">
        <v>21</v>
      </c>
      <c r="G25" s="24" t="s">
        <v>18</v>
      </c>
      <c r="H25" s="24" t="s">
        <v>35</v>
      </c>
      <c r="I25" s="24" t="s">
        <v>25</v>
      </c>
      <c r="J25" s="24" t="s">
        <v>31</v>
      </c>
      <c r="K25" s="137" t="s">
        <v>1241</v>
      </c>
      <c r="L25" s="25"/>
      <c r="M25" s="138" t="s">
        <v>14</v>
      </c>
      <c r="N25" s="25"/>
      <c r="O25" s="1130" t="s">
        <v>1220</v>
      </c>
      <c r="P25" s="1131"/>
      <c r="Q25" s="1"/>
      <c r="R25" s="1"/>
      <c r="S25" s="1"/>
      <c r="T25" s="1"/>
      <c r="U25" s="1"/>
      <c r="V25" s="1"/>
    </row>
    <row r="26" spans="1:22" ht="9.9499999999999993" customHeight="1">
      <c r="A26" s="147" t="s">
        <v>1225</v>
      </c>
      <c r="B26" s="1338">
        <v>25023</v>
      </c>
      <c r="C26" s="1339"/>
      <c r="D26" s="148">
        <v>26747</v>
      </c>
      <c r="E26" s="28"/>
      <c r="F26" s="28"/>
      <c r="G26" s="28"/>
      <c r="H26" s="28"/>
      <c r="I26" s="28"/>
      <c r="J26" s="28"/>
      <c r="K26" s="149">
        <v>51770</v>
      </c>
      <c r="L26" s="25"/>
      <c r="M26" s="1340">
        <v>0.18143204096151622</v>
      </c>
      <c r="N26" s="1341"/>
      <c r="O26" s="25"/>
      <c r="P26" s="150">
        <v>1</v>
      </c>
      <c r="Q26" s="1"/>
      <c r="R26" s="1"/>
      <c r="S26" s="1"/>
      <c r="T26" s="1"/>
      <c r="U26" s="1"/>
      <c r="V26" s="1"/>
    </row>
    <row r="27" spans="1:22" ht="9.9499999999999993" customHeight="1">
      <c r="A27" s="147" t="s">
        <v>1223</v>
      </c>
      <c r="B27" s="35"/>
      <c r="C27" s="37"/>
      <c r="D27" s="148">
        <v>42745</v>
      </c>
      <c r="E27" s="148">
        <v>307</v>
      </c>
      <c r="F27" s="28"/>
      <c r="G27" s="28"/>
      <c r="H27" s="28"/>
      <c r="I27" s="28"/>
      <c r="J27" s="28"/>
      <c r="K27" s="149">
        <v>43052</v>
      </c>
      <c r="L27" s="25"/>
      <c r="M27" s="1340">
        <v>0.15087912357495067</v>
      </c>
      <c r="N27" s="1341"/>
      <c r="O27" s="25"/>
      <c r="P27" s="150">
        <v>2</v>
      </c>
      <c r="Q27" s="1"/>
      <c r="R27" s="1"/>
      <c r="S27" s="1"/>
      <c r="T27" s="1"/>
      <c r="U27" s="1"/>
      <c r="V27" s="1"/>
    </row>
    <row r="28" spans="1:22" ht="9.9499999999999993" customHeight="1">
      <c r="A28" s="147" t="s">
        <v>1224</v>
      </c>
      <c r="B28" s="35"/>
      <c r="C28" s="37"/>
      <c r="D28" s="148">
        <v>38458</v>
      </c>
      <c r="E28" s="28"/>
      <c r="F28" s="28"/>
      <c r="G28" s="28"/>
      <c r="H28" s="28"/>
      <c r="I28" s="28"/>
      <c r="J28" s="28"/>
      <c r="K28" s="149">
        <v>38458</v>
      </c>
      <c r="L28" s="25"/>
      <c r="M28" s="1340">
        <v>0.13477908887962123</v>
      </c>
      <c r="N28" s="1341"/>
      <c r="O28" s="25"/>
      <c r="P28" s="150">
        <v>3</v>
      </c>
      <c r="Q28" s="1"/>
      <c r="R28" s="1"/>
      <c r="S28" s="1"/>
      <c r="T28" s="1"/>
      <c r="U28" s="1"/>
      <c r="V28" s="1"/>
    </row>
    <row r="29" spans="1:22" ht="9.9499999999999993" customHeight="1">
      <c r="A29" s="147" t="s">
        <v>1228</v>
      </c>
      <c r="B29" s="35"/>
      <c r="C29" s="37"/>
      <c r="D29" s="148">
        <v>29092</v>
      </c>
      <c r="E29" s="28"/>
      <c r="F29" s="148">
        <v>2656</v>
      </c>
      <c r="G29" s="148">
        <v>290</v>
      </c>
      <c r="H29" s="148">
        <v>583</v>
      </c>
      <c r="I29" s="28"/>
      <c r="J29" s="28"/>
      <c r="K29" s="149">
        <v>32621</v>
      </c>
      <c r="L29" s="25"/>
      <c r="M29" s="1340">
        <v>0.11432286282027469</v>
      </c>
      <c r="N29" s="1341"/>
      <c r="O29" s="25"/>
      <c r="P29" s="150">
        <v>4</v>
      </c>
      <c r="Q29" s="1"/>
      <c r="R29" s="1"/>
      <c r="S29" s="1"/>
      <c r="T29" s="1"/>
      <c r="U29" s="1"/>
      <c r="V29" s="1"/>
    </row>
    <row r="30" spans="1:22" ht="9.9499999999999993" customHeight="1">
      <c r="A30" s="147" t="s">
        <v>235</v>
      </c>
      <c r="B30" s="35"/>
      <c r="C30" s="37"/>
      <c r="D30" s="148">
        <v>24112</v>
      </c>
      <c r="E30" s="148">
        <v>18</v>
      </c>
      <c r="F30" s="28"/>
      <c r="G30" s="28"/>
      <c r="H30" s="28"/>
      <c r="I30" s="28"/>
      <c r="J30" s="28"/>
      <c r="K30" s="149">
        <v>24130</v>
      </c>
      <c r="L30" s="25"/>
      <c r="M30" s="1340">
        <v>8.4565484805898913E-2</v>
      </c>
      <c r="N30" s="1341"/>
      <c r="O30" s="25"/>
      <c r="P30" s="150">
        <v>5</v>
      </c>
      <c r="Q30" s="1"/>
      <c r="R30" s="1"/>
      <c r="S30" s="1"/>
      <c r="T30" s="1"/>
      <c r="U30" s="1"/>
      <c r="V30" s="1"/>
    </row>
    <row r="31" spans="1:22" ht="9.9499999999999993" customHeight="1">
      <c r="A31" s="147" t="s">
        <v>234</v>
      </c>
      <c r="B31" s="1338">
        <v>1255</v>
      </c>
      <c r="C31" s="1339"/>
      <c r="D31" s="148">
        <v>20851</v>
      </c>
      <c r="E31" s="28"/>
      <c r="F31" s="148">
        <v>26</v>
      </c>
      <c r="G31" s="28"/>
      <c r="H31" s="28"/>
      <c r="I31" s="28"/>
      <c r="J31" s="28"/>
      <c r="K31" s="149">
        <v>22132</v>
      </c>
      <c r="L31" s="25"/>
      <c r="M31" s="1340">
        <v>7.7563336499136118E-2</v>
      </c>
      <c r="N31" s="1341"/>
      <c r="O31" s="25"/>
      <c r="P31" s="150">
        <v>6</v>
      </c>
      <c r="Q31" s="1"/>
      <c r="R31" s="1"/>
      <c r="S31" s="1"/>
      <c r="T31" s="1"/>
      <c r="U31" s="1"/>
      <c r="V31" s="1"/>
    </row>
    <row r="32" spans="1:22" ht="9.9499999999999993" customHeight="1">
      <c r="A32" s="147" t="s">
        <v>1229</v>
      </c>
      <c r="B32" s="35"/>
      <c r="C32" s="37"/>
      <c r="D32" s="148">
        <v>21595</v>
      </c>
      <c r="E32" s="28"/>
      <c r="F32" s="28"/>
      <c r="G32" s="28"/>
      <c r="H32" s="28"/>
      <c r="I32" s="28"/>
      <c r="J32" s="28"/>
      <c r="K32" s="149">
        <v>21595</v>
      </c>
      <c r="L32" s="25"/>
      <c r="M32" s="1340">
        <v>7.5681377719991172E-2</v>
      </c>
      <c r="N32" s="1341"/>
      <c r="O32" s="25"/>
      <c r="P32" s="150">
        <v>7</v>
      </c>
      <c r="Q32" s="1"/>
      <c r="R32" s="1"/>
      <c r="S32" s="1"/>
      <c r="T32" s="1"/>
      <c r="U32" s="1"/>
      <c r="V32" s="1"/>
    </row>
    <row r="33" spans="1:22" ht="9.9499999999999993" customHeight="1">
      <c r="A33" s="147" t="s">
        <v>1230</v>
      </c>
      <c r="B33" s="35"/>
      <c r="C33" s="37"/>
      <c r="D33" s="148">
        <v>17387</v>
      </c>
      <c r="E33" s="28"/>
      <c r="F33" s="28"/>
      <c r="G33" s="148">
        <v>509</v>
      </c>
      <c r="H33" s="28"/>
      <c r="I33" s="28"/>
      <c r="J33" s="28"/>
      <c r="K33" s="149">
        <v>17896</v>
      </c>
      <c r="L33" s="25"/>
      <c r="M33" s="1340">
        <v>6.2717940989903298E-2</v>
      </c>
      <c r="N33" s="1341"/>
      <c r="O33" s="25"/>
      <c r="P33" s="150">
        <v>8</v>
      </c>
      <c r="Q33" s="1"/>
      <c r="R33" s="1"/>
      <c r="S33" s="1"/>
      <c r="T33" s="1"/>
      <c r="U33" s="1"/>
      <c r="V33" s="1"/>
    </row>
    <row r="34" spans="1:22" ht="9.9499999999999993" customHeight="1">
      <c r="A34" s="147" t="s">
        <v>1226</v>
      </c>
      <c r="B34" s="35"/>
      <c r="C34" s="37"/>
      <c r="D34" s="148">
        <v>15136</v>
      </c>
      <c r="E34" s="28"/>
      <c r="F34" s="28"/>
      <c r="G34" s="28"/>
      <c r="H34" s="28"/>
      <c r="I34" s="28"/>
      <c r="J34" s="28"/>
      <c r="K34" s="149">
        <v>15136</v>
      </c>
      <c r="L34" s="25"/>
      <c r="M34" s="1340">
        <v>5.3045303689270032E-2</v>
      </c>
      <c r="N34" s="1341"/>
      <c r="O34" s="25"/>
      <c r="P34" s="150">
        <v>9</v>
      </c>
      <c r="Q34" s="1"/>
      <c r="R34" s="1"/>
      <c r="S34" s="1"/>
      <c r="T34" s="1"/>
      <c r="U34" s="1"/>
      <c r="V34" s="1"/>
    </row>
    <row r="35" spans="1:22" ht="9.9499999999999993" customHeight="1">
      <c r="A35" s="147" t="s">
        <v>1231</v>
      </c>
      <c r="B35" s="1338">
        <v>201</v>
      </c>
      <c r="C35" s="1339"/>
      <c r="D35" s="148">
        <v>7267</v>
      </c>
      <c r="E35" s="28"/>
      <c r="F35" s="148">
        <v>89</v>
      </c>
      <c r="G35" s="148">
        <v>8</v>
      </c>
      <c r="H35" s="28"/>
      <c r="I35" s="28"/>
      <c r="J35" s="28"/>
      <c r="K35" s="149">
        <v>7565</v>
      </c>
      <c r="L35" s="25"/>
      <c r="M35" s="1340">
        <v>2.6512138108438676E-2</v>
      </c>
      <c r="N35" s="1341"/>
      <c r="O35" s="25"/>
      <c r="P35" s="150">
        <v>10</v>
      </c>
      <c r="Q35" s="1"/>
      <c r="R35" s="1"/>
      <c r="S35" s="1"/>
      <c r="T35" s="1"/>
      <c r="U35" s="1"/>
      <c r="V35" s="1"/>
    </row>
    <row r="36" spans="1:22" ht="9.9499999999999993" customHeight="1">
      <c r="A36" s="147" t="s">
        <v>1232</v>
      </c>
      <c r="B36" s="35"/>
      <c r="C36" s="37"/>
      <c r="D36" s="148">
        <v>150</v>
      </c>
      <c r="E36" s="148">
        <v>5011</v>
      </c>
      <c r="F36" s="28"/>
      <c r="G36" s="28"/>
      <c r="H36" s="28"/>
      <c r="I36" s="148">
        <v>2226</v>
      </c>
      <c r="J36" s="148">
        <v>87</v>
      </c>
      <c r="K36" s="149">
        <v>7474</v>
      </c>
      <c r="L36" s="25"/>
      <c r="M36" s="1340">
        <v>2.6193221443816347E-2</v>
      </c>
      <c r="N36" s="1341"/>
      <c r="O36" s="25"/>
      <c r="P36" s="150">
        <v>11</v>
      </c>
      <c r="Q36" s="1"/>
      <c r="R36" s="1"/>
      <c r="S36" s="1"/>
      <c r="T36" s="1"/>
      <c r="U36" s="1"/>
      <c r="V36" s="1"/>
    </row>
    <row r="37" spans="1:22" ht="9.9499999999999993" customHeight="1">
      <c r="A37" s="147" t="s">
        <v>1227</v>
      </c>
      <c r="B37" s="35"/>
      <c r="C37" s="37"/>
      <c r="D37" s="148">
        <v>3512</v>
      </c>
      <c r="E37" s="28"/>
      <c r="F37" s="28"/>
      <c r="G37" s="28"/>
      <c r="H37" s="28"/>
      <c r="I37" s="28"/>
      <c r="J37" s="28"/>
      <c r="K37" s="149">
        <v>3512</v>
      </c>
      <c r="L37" s="25"/>
      <c r="M37" s="1340">
        <v>1.2308080507182635E-2</v>
      </c>
      <c r="N37" s="1341"/>
      <c r="O37" s="25"/>
      <c r="P37" s="150">
        <v>12</v>
      </c>
      <c r="Q37" s="1"/>
      <c r="R37" s="1"/>
      <c r="S37" s="1"/>
      <c r="T37" s="1"/>
      <c r="U37" s="1"/>
      <c r="V37" s="1"/>
    </row>
    <row r="38" spans="1:22" ht="12" customHeight="1">
      <c r="A38" s="142" t="s">
        <v>1242</v>
      </c>
      <c r="B38" s="1342">
        <v>26479</v>
      </c>
      <c r="C38" s="1343"/>
      <c r="D38" s="143">
        <v>247052</v>
      </c>
      <c r="E38" s="143">
        <v>5336</v>
      </c>
      <c r="F38" s="143">
        <v>2771</v>
      </c>
      <c r="G38" s="143">
        <v>807</v>
      </c>
      <c r="H38" s="143">
        <v>583</v>
      </c>
      <c r="I38" s="143">
        <v>2226</v>
      </c>
      <c r="J38" s="143">
        <v>87</v>
      </c>
      <c r="K38" s="144">
        <v>285341</v>
      </c>
      <c r="L38" s="145"/>
      <c r="M38" s="1344">
        <v>1</v>
      </c>
      <c r="N38" s="1345"/>
      <c r="O38" s="145"/>
      <c r="P38" s="146"/>
      <c r="Q38" s="1"/>
      <c r="R38" s="1"/>
      <c r="S38" s="1"/>
      <c r="T38" s="1"/>
      <c r="U38" s="1"/>
      <c r="V38" s="1"/>
    </row>
    <row r="39" spans="1:22" ht="9.9499999999999993" customHeight="1">
      <c r="A39" s="1124" t="s">
        <v>1243</v>
      </c>
      <c r="B39" s="1125"/>
      <c r="C39" s="1125"/>
      <c r="D39" s="1125"/>
      <c r="E39" s="1125"/>
      <c r="F39" s="1125"/>
      <c r="G39" s="1125"/>
      <c r="H39" s="1125"/>
      <c r="I39" s="1125"/>
      <c r="J39" s="1125"/>
      <c r="K39" s="1125"/>
      <c r="L39" s="1125"/>
      <c r="M39" s="1125"/>
      <c r="N39" s="1125"/>
      <c r="O39" s="1125"/>
      <c r="P39" s="1125"/>
      <c r="Q39" s="1125"/>
      <c r="R39" s="1125"/>
      <c r="S39" s="1125"/>
      <c r="T39" s="1125"/>
      <c r="U39" s="1125"/>
      <c r="V39" s="1125"/>
    </row>
    <row r="40" spans="1:22" ht="30" customHeight="1">
      <c r="A40" s="23" t="s">
        <v>1240</v>
      </c>
      <c r="B40" s="1126" t="s">
        <v>27</v>
      </c>
      <c r="C40" s="1127"/>
      <c r="D40" s="24" t="s">
        <v>29</v>
      </c>
      <c r="E40" s="24" t="s">
        <v>33</v>
      </c>
      <c r="F40" s="24" t="s">
        <v>21</v>
      </c>
      <c r="G40" s="24" t="s">
        <v>18</v>
      </c>
      <c r="H40" s="24" t="s">
        <v>35</v>
      </c>
      <c r="I40" s="24" t="s">
        <v>31</v>
      </c>
      <c r="J40" s="24" t="s">
        <v>25</v>
      </c>
      <c r="K40" s="137" t="s">
        <v>1241</v>
      </c>
      <c r="L40" s="25"/>
      <c r="M40" s="138" t="s">
        <v>14</v>
      </c>
      <c r="N40" s="25"/>
      <c r="O40" s="1130" t="s">
        <v>1220</v>
      </c>
      <c r="P40" s="1131"/>
      <c r="Q40" s="1"/>
      <c r="R40" s="1"/>
      <c r="S40" s="1"/>
      <c r="T40" s="1"/>
      <c r="U40" s="1"/>
      <c r="V40" s="1"/>
    </row>
    <row r="41" spans="1:22" ht="9.9499999999999993" customHeight="1">
      <c r="A41" s="147" t="s">
        <v>1223</v>
      </c>
      <c r="B41" s="1338">
        <v>307</v>
      </c>
      <c r="C41" s="1339"/>
      <c r="D41" s="148">
        <v>86780</v>
      </c>
      <c r="E41" s="28"/>
      <c r="F41" s="28"/>
      <c r="G41" s="28"/>
      <c r="H41" s="28"/>
      <c r="I41" s="28"/>
      <c r="J41" s="28"/>
      <c r="K41" s="149">
        <v>87087</v>
      </c>
      <c r="L41" s="25"/>
      <c r="M41" s="1340">
        <v>0.15260242623261061</v>
      </c>
      <c r="N41" s="1341"/>
      <c r="O41" s="25"/>
      <c r="P41" s="150">
        <v>1</v>
      </c>
      <c r="Q41" s="1"/>
      <c r="R41" s="1"/>
      <c r="S41" s="1"/>
      <c r="T41" s="1"/>
      <c r="U41" s="1"/>
      <c r="V41" s="1"/>
    </row>
    <row r="42" spans="1:22" ht="9.9499999999999993" customHeight="1">
      <c r="A42" s="147" t="s">
        <v>1224</v>
      </c>
      <c r="B42" s="35"/>
      <c r="C42" s="37"/>
      <c r="D42" s="148">
        <v>61760</v>
      </c>
      <c r="E42" s="148">
        <v>5003</v>
      </c>
      <c r="F42" s="148">
        <v>72</v>
      </c>
      <c r="G42" s="28"/>
      <c r="H42" s="28"/>
      <c r="I42" s="28"/>
      <c r="J42" s="28"/>
      <c r="K42" s="149">
        <v>66835</v>
      </c>
      <c r="L42" s="25"/>
      <c r="M42" s="1340">
        <v>0.11711487543785561</v>
      </c>
      <c r="N42" s="1341"/>
      <c r="O42" s="25"/>
      <c r="P42" s="150">
        <v>2</v>
      </c>
      <c r="Q42" s="1"/>
      <c r="R42" s="1"/>
      <c r="S42" s="1"/>
      <c r="T42" s="1"/>
      <c r="U42" s="1"/>
      <c r="V42" s="1"/>
    </row>
    <row r="43" spans="1:22" ht="9.9499999999999993" customHeight="1">
      <c r="A43" s="147" t="s">
        <v>1225</v>
      </c>
      <c r="B43" s="35"/>
      <c r="C43" s="37"/>
      <c r="D43" s="148">
        <v>33093</v>
      </c>
      <c r="E43" s="148">
        <v>25329</v>
      </c>
      <c r="F43" s="28"/>
      <c r="G43" s="28"/>
      <c r="H43" s="28"/>
      <c r="I43" s="28"/>
      <c r="J43" s="28"/>
      <c r="K43" s="149">
        <v>58422</v>
      </c>
      <c r="L43" s="25"/>
      <c r="M43" s="1340">
        <v>0.10237278750400838</v>
      </c>
      <c r="N43" s="1341"/>
      <c r="O43" s="25"/>
      <c r="P43" s="150">
        <v>3</v>
      </c>
      <c r="Q43" s="1"/>
      <c r="R43" s="1"/>
      <c r="S43" s="1"/>
      <c r="T43" s="1"/>
      <c r="U43" s="1"/>
      <c r="V43" s="1"/>
    </row>
    <row r="44" spans="1:22" ht="9.9499999999999993" customHeight="1">
      <c r="A44" s="147" t="s">
        <v>1226</v>
      </c>
      <c r="B44" s="35"/>
      <c r="C44" s="37"/>
      <c r="D44" s="148">
        <v>45871</v>
      </c>
      <c r="E44" s="148">
        <v>8205</v>
      </c>
      <c r="F44" s="148">
        <v>2426</v>
      </c>
      <c r="G44" s="148">
        <v>285</v>
      </c>
      <c r="H44" s="28"/>
      <c r="I44" s="28"/>
      <c r="J44" s="28"/>
      <c r="K44" s="149">
        <v>56787</v>
      </c>
      <c r="L44" s="25"/>
      <c r="M44" s="1340">
        <v>9.9507779329535515E-2</v>
      </c>
      <c r="N44" s="1341"/>
      <c r="O44" s="25"/>
      <c r="P44" s="150">
        <v>4</v>
      </c>
      <c r="Q44" s="1"/>
      <c r="R44" s="1"/>
      <c r="S44" s="1"/>
      <c r="T44" s="1"/>
      <c r="U44" s="1"/>
      <c r="V44" s="1"/>
    </row>
    <row r="45" spans="1:22" ht="9.9499999999999993" customHeight="1">
      <c r="A45" s="147" t="s">
        <v>1227</v>
      </c>
      <c r="B45" s="35"/>
      <c r="C45" s="37"/>
      <c r="D45" s="148">
        <v>52352</v>
      </c>
      <c r="E45" s="28"/>
      <c r="F45" s="28"/>
      <c r="G45" s="28"/>
      <c r="H45" s="28"/>
      <c r="I45" s="28"/>
      <c r="J45" s="28"/>
      <c r="K45" s="149">
        <v>52352</v>
      </c>
      <c r="L45" s="25"/>
      <c r="M45" s="1340">
        <v>9.1736335137616767E-2</v>
      </c>
      <c r="N45" s="1341"/>
      <c r="O45" s="25"/>
      <c r="P45" s="150">
        <v>5</v>
      </c>
      <c r="Q45" s="1"/>
      <c r="R45" s="1"/>
      <c r="S45" s="1"/>
      <c r="T45" s="1"/>
      <c r="U45" s="1"/>
      <c r="V45" s="1"/>
    </row>
    <row r="46" spans="1:22" ht="9.9499999999999993" customHeight="1">
      <c r="A46" s="147" t="s">
        <v>234</v>
      </c>
      <c r="B46" s="35"/>
      <c r="C46" s="37"/>
      <c r="D46" s="148">
        <v>47486</v>
      </c>
      <c r="E46" s="148">
        <v>2509</v>
      </c>
      <c r="F46" s="148">
        <v>57</v>
      </c>
      <c r="G46" s="148">
        <v>509</v>
      </c>
      <c r="H46" s="28"/>
      <c r="I46" s="28"/>
      <c r="J46" s="28"/>
      <c r="K46" s="149">
        <v>50561</v>
      </c>
      <c r="L46" s="25"/>
      <c r="M46" s="1340">
        <v>8.8597968385029049E-2</v>
      </c>
      <c r="N46" s="1341"/>
      <c r="O46" s="25"/>
      <c r="P46" s="150">
        <v>6</v>
      </c>
      <c r="Q46" s="1"/>
      <c r="R46" s="1"/>
      <c r="S46" s="1"/>
      <c r="T46" s="1"/>
      <c r="U46" s="1"/>
      <c r="V46" s="1"/>
    </row>
    <row r="47" spans="1:22" ht="9.9499999999999993" customHeight="1">
      <c r="A47" s="147" t="s">
        <v>1228</v>
      </c>
      <c r="B47" s="35"/>
      <c r="C47" s="37"/>
      <c r="D47" s="148">
        <v>34583</v>
      </c>
      <c r="E47" s="148">
        <v>7389</v>
      </c>
      <c r="F47" s="148">
        <v>2856</v>
      </c>
      <c r="G47" s="148">
        <v>294</v>
      </c>
      <c r="H47" s="148">
        <v>1167</v>
      </c>
      <c r="I47" s="28"/>
      <c r="J47" s="28"/>
      <c r="K47" s="149">
        <v>46289</v>
      </c>
      <c r="L47" s="25"/>
      <c r="M47" s="1340">
        <v>8.1112148861268774E-2</v>
      </c>
      <c r="N47" s="1341"/>
      <c r="O47" s="25"/>
      <c r="P47" s="150">
        <v>7</v>
      </c>
      <c r="Q47" s="1"/>
      <c r="R47" s="1"/>
      <c r="S47" s="1"/>
      <c r="T47" s="1"/>
      <c r="U47" s="1"/>
      <c r="V47" s="1"/>
    </row>
    <row r="48" spans="1:22" ht="9.9499999999999993" customHeight="1">
      <c r="A48" s="147" t="s">
        <v>1229</v>
      </c>
      <c r="B48" s="1338">
        <v>18</v>
      </c>
      <c r="C48" s="1339"/>
      <c r="D48" s="148">
        <v>45838</v>
      </c>
      <c r="E48" s="28"/>
      <c r="F48" s="28"/>
      <c r="G48" s="28"/>
      <c r="H48" s="28"/>
      <c r="I48" s="28"/>
      <c r="J48" s="28"/>
      <c r="K48" s="149">
        <v>45856</v>
      </c>
      <c r="L48" s="25"/>
      <c r="M48" s="1340">
        <v>8.035340357714231E-2</v>
      </c>
      <c r="N48" s="1341"/>
      <c r="O48" s="25"/>
      <c r="P48" s="150">
        <v>8</v>
      </c>
      <c r="Q48" s="1"/>
      <c r="R48" s="1"/>
      <c r="S48" s="1"/>
      <c r="T48" s="1"/>
      <c r="U48" s="1"/>
      <c r="V48" s="1"/>
    </row>
    <row r="49" spans="1:22" ht="9.9499999999999993" customHeight="1">
      <c r="A49" s="147" t="s">
        <v>235</v>
      </c>
      <c r="B49" s="1338">
        <v>18</v>
      </c>
      <c r="C49" s="1339"/>
      <c r="D49" s="148">
        <v>32972</v>
      </c>
      <c r="E49" s="148">
        <v>3003</v>
      </c>
      <c r="F49" s="28"/>
      <c r="G49" s="28"/>
      <c r="H49" s="28"/>
      <c r="I49" s="28"/>
      <c r="J49" s="28"/>
      <c r="K49" s="149">
        <v>35993</v>
      </c>
      <c r="L49" s="25"/>
      <c r="M49" s="1340">
        <v>6.3070482705689185E-2</v>
      </c>
      <c r="N49" s="1341"/>
      <c r="O49" s="25"/>
      <c r="P49" s="150">
        <v>9</v>
      </c>
      <c r="Q49" s="1"/>
      <c r="R49" s="1"/>
      <c r="S49" s="1"/>
      <c r="T49" s="1"/>
      <c r="U49" s="1"/>
      <c r="V49" s="1"/>
    </row>
    <row r="50" spans="1:22" ht="9.9499999999999993" customHeight="1">
      <c r="A50" s="147" t="s">
        <v>1230</v>
      </c>
      <c r="B50" s="35"/>
      <c r="C50" s="37"/>
      <c r="D50" s="148">
        <v>32243</v>
      </c>
      <c r="E50" s="28"/>
      <c r="F50" s="28"/>
      <c r="G50" s="148">
        <v>509</v>
      </c>
      <c r="H50" s="28"/>
      <c r="I50" s="28"/>
      <c r="J50" s="28"/>
      <c r="K50" s="149">
        <v>32752</v>
      </c>
      <c r="L50" s="25"/>
      <c r="M50" s="1340">
        <v>5.7391283015495578E-2</v>
      </c>
      <c r="N50" s="1341"/>
      <c r="O50" s="25"/>
      <c r="P50" s="150">
        <v>10</v>
      </c>
      <c r="Q50" s="1"/>
      <c r="R50" s="1"/>
      <c r="S50" s="1"/>
      <c r="T50" s="1"/>
      <c r="U50" s="1"/>
      <c r="V50" s="1"/>
    </row>
    <row r="51" spans="1:22" ht="9.9499999999999993" customHeight="1">
      <c r="A51" s="147" t="s">
        <v>1231</v>
      </c>
      <c r="B51" s="1338">
        <v>307</v>
      </c>
      <c r="C51" s="1339"/>
      <c r="D51" s="148">
        <v>20675</v>
      </c>
      <c r="E51" s="148">
        <v>1307</v>
      </c>
      <c r="F51" s="148">
        <v>130</v>
      </c>
      <c r="G51" s="148">
        <v>16</v>
      </c>
      <c r="H51" s="28"/>
      <c r="I51" s="28"/>
      <c r="J51" s="28"/>
      <c r="K51" s="149">
        <v>22435</v>
      </c>
      <c r="L51" s="25"/>
      <c r="M51" s="1340">
        <v>3.9312818589785151E-2</v>
      </c>
      <c r="N51" s="1341"/>
      <c r="O51" s="25"/>
      <c r="P51" s="150">
        <v>11</v>
      </c>
      <c r="Q51" s="1"/>
      <c r="R51" s="1"/>
      <c r="S51" s="1"/>
      <c r="T51" s="1"/>
      <c r="U51" s="1"/>
      <c r="V51" s="1"/>
    </row>
    <row r="52" spans="1:22" ht="9.9499999999999993" customHeight="1">
      <c r="A52" s="147" t="s">
        <v>1232</v>
      </c>
      <c r="B52" s="1338">
        <v>10022</v>
      </c>
      <c r="C52" s="1339"/>
      <c r="D52" s="148">
        <v>450</v>
      </c>
      <c r="E52" s="148">
        <v>212</v>
      </c>
      <c r="F52" s="28"/>
      <c r="G52" s="28"/>
      <c r="H52" s="28"/>
      <c r="I52" s="148">
        <v>175</v>
      </c>
      <c r="J52" s="148">
        <v>4451</v>
      </c>
      <c r="K52" s="149">
        <v>15310</v>
      </c>
      <c r="L52" s="25"/>
      <c r="M52" s="1340">
        <v>2.6827691223963033E-2</v>
      </c>
      <c r="N52" s="1341"/>
      <c r="O52" s="25"/>
      <c r="P52" s="150">
        <v>12</v>
      </c>
      <c r="Q52" s="1"/>
      <c r="R52" s="1"/>
      <c r="S52" s="1"/>
      <c r="T52" s="1"/>
      <c r="U52" s="1"/>
      <c r="V52" s="1"/>
    </row>
    <row r="53" spans="1:22" ht="12" customHeight="1">
      <c r="A53" s="142" t="s">
        <v>1242</v>
      </c>
      <c r="B53" s="1342">
        <v>10672</v>
      </c>
      <c r="C53" s="1343"/>
      <c r="D53" s="143">
        <v>494103</v>
      </c>
      <c r="E53" s="143">
        <v>52957</v>
      </c>
      <c r="F53" s="143">
        <v>5541</v>
      </c>
      <c r="G53" s="143">
        <v>1613</v>
      </c>
      <c r="H53" s="143">
        <v>1167</v>
      </c>
      <c r="I53" s="143">
        <v>175</v>
      </c>
      <c r="J53" s="143">
        <v>4451</v>
      </c>
      <c r="K53" s="144">
        <v>570679</v>
      </c>
      <c r="L53" s="145"/>
      <c r="M53" s="1344">
        <v>1</v>
      </c>
      <c r="N53" s="1345"/>
      <c r="O53" s="145"/>
      <c r="P53" s="146"/>
      <c r="Q53" s="1"/>
      <c r="R53" s="1"/>
      <c r="S53" s="1"/>
      <c r="T53" s="1"/>
      <c r="U53" s="1"/>
      <c r="V53" s="1"/>
    </row>
    <row r="54" spans="1:22" ht="9.9499999999999993" customHeight="1">
      <c r="A54" s="1151" t="s">
        <v>50</v>
      </c>
      <c r="B54" s="1152"/>
      <c r="C54" s="1152"/>
      <c r="D54" s="1152"/>
      <c r="E54" s="1152"/>
      <c r="F54" s="1152"/>
      <c r="G54" s="1152"/>
      <c r="H54" s="1152"/>
      <c r="I54" s="1152"/>
      <c r="J54" s="1152"/>
      <c r="K54" s="1152"/>
      <c r="L54" s="1152"/>
      <c r="M54" s="1152"/>
      <c r="N54" s="1152"/>
      <c r="O54" s="1152"/>
      <c r="P54" s="1152"/>
      <c r="Q54" s="1152"/>
      <c r="R54" s="1153" t="s">
        <v>1244</v>
      </c>
      <c r="S54" s="1154"/>
      <c r="T54" s="1154"/>
      <c r="U54" s="1154"/>
      <c r="V54" s="1154"/>
    </row>
  </sheetData>
  <mergeCells count="81">
    <mergeCell ref="B11:C11"/>
    <mergeCell ref="M11:N11"/>
    <mergeCell ref="T1:V1"/>
    <mergeCell ref="C2:R2"/>
    <mergeCell ref="S3:T3"/>
    <mergeCell ref="C4:R4"/>
    <mergeCell ref="A5:V5"/>
    <mergeCell ref="A6:V6"/>
    <mergeCell ref="A7:V7"/>
    <mergeCell ref="A8:V8"/>
    <mergeCell ref="A9:V9"/>
    <mergeCell ref="B10:C10"/>
    <mergeCell ref="O10:P10"/>
    <mergeCell ref="B12:C12"/>
    <mergeCell ref="M12:N12"/>
    <mergeCell ref="B13:C13"/>
    <mergeCell ref="M13:N13"/>
    <mergeCell ref="B14:C14"/>
    <mergeCell ref="M14:N14"/>
    <mergeCell ref="B15:C15"/>
    <mergeCell ref="M15:N15"/>
    <mergeCell ref="B16:C16"/>
    <mergeCell ref="M16:N16"/>
    <mergeCell ref="B17:C17"/>
    <mergeCell ref="M17:N17"/>
    <mergeCell ref="B18:C18"/>
    <mergeCell ref="M18:N18"/>
    <mergeCell ref="B19:C19"/>
    <mergeCell ref="M19:N19"/>
    <mergeCell ref="B20:C20"/>
    <mergeCell ref="M20:N20"/>
    <mergeCell ref="M27:N27"/>
    <mergeCell ref="B21:C21"/>
    <mergeCell ref="M21:N21"/>
    <mergeCell ref="B22:C22"/>
    <mergeCell ref="M22:N22"/>
    <mergeCell ref="B23:C23"/>
    <mergeCell ref="M23:N23"/>
    <mergeCell ref="A24:V24"/>
    <mergeCell ref="B25:C25"/>
    <mergeCell ref="O25:P25"/>
    <mergeCell ref="B26:C26"/>
    <mergeCell ref="M26:N26"/>
    <mergeCell ref="M37:N37"/>
    <mergeCell ref="M28:N28"/>
    <mergeCell ref="M29:N29"/>
    <mergeCell ref="M30:N30"/>
    <mergeCell ref="B31:C31"/>
    <mergeCell ref="M31:N31"/>
    <mergeCell ref="M32:N32"/>
    <mergeCell ref="M33:N33"/>
    <mergeCell ref="M34:N34"/>
    <mergeCell ref="B35:C35"/>
    <mergeCell ref="M35:N35"/>
    <mergeCell ref="M36:N36"/>
    <mergeCell ref="M47:N47"/>
    <mergeCell ref="B38:C38"/>
    <mergeCell ref="M38:N38"/>
    <mergeCell ref="A39:V39"/>
    <mergeCell ref="B40:C40"/>
    <mergeCell ref="O40:P40"/>
    <mergeCell ref="B41:C41"/>
    <mergeCell ref="M41:N41"/>
    <mergeCell ref="M42:N42"/>
    <mergeCell ref="M43:N43"/>
    <mergeCell ref="M44:N44"/>
    <mergeCell ref="M45:N45"/>
    <mergeCell ref="M46:N46"/>
    <mergeCell ref="R54:V54"/>
    <mergeCell ref="B48:C48"/>
    <mergeCell ref="M48:N48"/>
    <mergeCell ref="B49:C49"/>
    <mergeCell ref="M49:N49"/>
    <mergeCell ref="M50:N50"/>
    <mergeCell ref="B51:C51"/>
    <mergeCell ref="M51:N51"/>
    <mergeCell ref="B52:C52"/>
    <mergeCell ref="M52:N52"/>
    <mergeCell ref="B53:C53"/>
    <mergeCell ref="M53:N53"/>
    <mergeCell ref="A54:Q54"/>
  </mergeCells>
  <hyperlinks>
    <hyperlink ref="W1" location="Indice!B3" display="Indice" xr:uid="{A6B848AA-7ABC-4B5E-8F60-A893E83919F1}"/>
  </hyperlinks>
  <pageMargins left="0" right="0" top="0" bottom="0"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BC527-157F-4CDF-AD06-8D80D2AE3ABA}">
  <sheetPr>
    <outlinePr summaryBelow="0"/>
  </sheetPr>
  <dimension ref="A1:W54"/>
  <sheetViews>
    <sheetView workbookViewId="0"/>
  </sheetViews>
  <sheetFormatPr baseColWidth="10" defaultColWidth="9.140625" defaultRowHeight="15"/>
  <cols>
    <col min="1" max="1" width="9.7109375" customWidth="1"/>
    <col min="2" max="2" width="2.28515625" customWidth="1"/>
    <col min="3" max="3" width="6.140625" customWidth="1"/>
    <col min="4" max="10" width="8.42578125" customWidth="1"/>
    <col min="11" max="11" width="8.7109375" customWidth="1"/>
    <col min="12" max="12" width="0.140625" customWidth="1"/>
    <col min="13" max="13" width="7.42578125" customWidth="1"/>
    <col min="14" max="15" width="0.140625" customWidth="1"/>
    <col min="16" max="16" width="3.5703125" customWidth="1"/>
    <col min="17" max="17" width="21.140625" customWidth="1"/>
    <col min="18" max="18" width="5.7109375" customWidth="1"/>
    <col min="19" max="19" width="1.28515625" customWidth="1"/>
    <col min="20" max="20" width="1.42578125" customWidth="1"/>
    <col min="21" max="21" width="1.85546875" customWidth="1"/>
    <col min="22" max="22" width="2.42578125" customWidth="1"/>
  </cols>
  <sheetData>
    <row r="1" spans="1:23">
      <c r="A1" s="1"/>
      <c r="B1" s="1"/>
      <c r="C1" s="1"/>
      <c r="D1" s="1"/>
      <c r="E1" s="1"/>
      <c r="F1" s="1"/>
      <c r="G1" s="1"/>
      <c r="H1" s="1"/>
      <c r="I1" s="1"/>
      <c r="J1" s="1"/>
      <c r="K1" s="1"/>
      <c r="L1" s="1"/>
      <c r="M1" s="1"/>
      <c r="N1" s="1"/>
      <c r="O1" s="1"/>
      <c r="P1" s="1"/>
      <c r="Q1" s="1"/>
      <c r="R1" s="1"/>
      <c r="S1" s="1"/>
      <c r="T1" s="1132" t="s">
        <v>0</v>
      </c>
      <c r="U1" s="1133"/>
      <c r="V1" s="1133"/>
      <c r="W1" s="1032" t="s">
        <v>3055</v>
      </c>
    </row>
    <row r="2" spans="1:23" ht="18.95" customHeight="1">
      <c r="A2" s="1"/>
      <c r="B2" s="1"/>
      <c r="C2" s="1134" t="s">
        <v>1212</v>
      </c>
      <c r="D2" s="1135"/>
      <c r="E2" s="1135"/>
      <c r="F2" s="1135"/>
      <c r="G2" s="1135"/>
      <c r="H2" s="1135"/>
      <c r="I2" s="1135"/>
      <c r="J2" s="1135"/>
      <c r="K2" s="1135"/>
      <c r="L2" s="1135"/>
      <c r="M2" s="1135"/>
      <c r="N2" s="1135"/>
      <c r="O2" s="1135"/>
      <c r="P2" s="1135"/>
      <c r="Q2" s="1135"/>
      <c r="R2" s="1135"/>
      <c r="S2" s="1"/>
      <c r="T2" s="21"/>
      <c r="U2" s="21"/>
      <c r="V2" s="21"/>
    </row>
    <row r="3" spans="1:23" ht="9.9499999999999993" customHeight="1">
      <c r="A3" s="1"/>
      <c r="B3" s="1"/>
      <c r="C3" s="22"/>
      <c r="D3" s="22"/>
      <c r="E3" s="22"/>
      <c r="F3" s="22"/>
      <c r="G3" s="22"/>
      <c r="H3" s="22"/>
      <c r="I3" s="22"/>
      <c r="J3" s="22"/>
      <c r="K3" s="22"/>
      <c r="L3" s="22"/>
      <c r="M3" s="22"/>
      <c r="N3" s="22"/>
      <c r="O3" s="22"/>
      <c r="P3" s="22"/>
      <c r="Q3" s="22"/>
      <c r="R3" s="22"/>
      <c r="S3" s="1132">
        <v>1</v>
      </c>
      <c r="T3" s="1133"/>
      <c r="U3" s="98" t="s">
        <v>2</v>
      </c>
      <c r="V3" s="98">
        <v>1</v>
      </c>
    </row>
    <row r="4" spans="1:23" ht="14.1" customHeight="1">
      <c r="A4" s="1"/>
      <c r="B4" s="1"/>
      <c r="C4" s="1136" t="s">
        <v>1237</v>
      </c>
      <c r="D4" s="1137"/>
      <c r="E4" s="1137"/>
      <c r="F4" s="1137"/>
      <c r="G4" s="1137"/>
      <c r="H4" s="1137"/>
      <c r="I4" s="1137"/>
      <c r="J4" s="1137"/>
      <c r="K4" s="1137"/>
      <c r="L4" s="1137"/>
      <c r="M4" s="1137"/>
      <c r="N4" s="1137"/>
      <c r="O4" s="1137"/>
      <c r="P4" s="1137"/>
      <c r="Q4" s="1137"/>
      <c r="R4" s="1137"/>
      <c r="S4" s="1"/>
      <c r="T4" s="1"/>
      <c r="U4" s="1"/>
      <c r="V4" s="1"/>
    </row>
    <row r="5" spans="1:23" ht="9.9499999999999993" customHeight="1">
      <c r="A5" s="1070" t="s">
        <v>564</v>
      </c>
      <c r="B5" s="1071"/>
      <c r="C5" s="1071"/>
      <c r="D5" s="1071"/>
      <c r="E5" s="1071"/>
      <c r="F5" s="1071"/>
      <c r="G5" s="1071"/>
      <c r="H5" s="1071"/>
      <c r="I5" s="1071"/>
      <c r="J5" s="1071"/>
      <c r="K5" s="1071"/>
      <c r="L5" s="1071"/>
      <c r="M5" s="1071"/>
      <c r="N5" s="1071"/>
      <c r="O5" s="1071"/>
      <c r="P5" s="1071"/>
      <c r="Q5" s="1071"/>
      <c r="R5" s="1071"/>
      <c r="S5" s="1071"/>
      <c r="T5" s="1071"/>
      <c r="U5" s="1071"/>
      <c r="V5" s="1071"/>
    </row>
    <row r="6" spans="1:23" ht="9.9499999999999993" customHeight="1">
      <c r="A6" s="1070" t="s">
        <v>7</v>
      </c>
      <c r="B6" s="1071"/>
      <c r="C6" s="1071"/>
      <c r="D6" s="1071"/>
      <c r="E6" s="1071"/>
      <c r="F6" s="1071"/>
      <c r="G6" s="1071"/>
      <c r="H6" s="1071"/>
      <c r="I6" s="1071"/>
      <c r="J6" s="1071"/>
      <c r="K6" s="1071"/>
      <c r="L6" s="1071"/>
      <c r="M6" s="1071"/>
      <c r="N6" s="1071"/>
      <c r="O6" s="1071"/>
      <c r="P6" s="1071"/>
      <c r="Q6" s="1071"/>
      <c r="R6" s="1071"/>
      <c r="S6" s="1071"/>
      <c r="T6" s="1071"/>
      <c r="U6" s="1071"/>
      <c r="V6" s="1071"/>
    </row>
    <row r="7" spans="1:23" ht="9.9499999999999993" customHeight="1">
      <c r="A7" s="1070" t="s">
        <v>1239</v>
      </c>
      <c r="B7" s="1071"/>
      <c r="C7" s="1071"/>
      <c r="D7" s="1071"/>
      <c r="E7" s="1071"/>
      <c r="F7" s="1071"/>
      <c r="G7" s="1071"/>
      <c r="H7" s="1071"/>
      <c r="I7" s="1071"/>
      <c r="J7" s="1071"/>
      <c r="K7" s="1071"/>
      <c r="L7" s="1071"/>
      <c r="M7" s="1071"/>
      <c r="N7" s="1071"/>
      <c r="O7" s="1071"/>
      <c r="P7" s="1071"/>
      <c r="Q7" s="1071"/>
      <c r="R7" s="1071"/>
      <c r="S7" s="1071"/>
      <c r="T7" s="1071"/>
      <c r="U7" s="1071"/>
      <c r="V7" s="1071"/>
    </row>
    <row r="8" spans="1:23" ht="9.9499999999999993" customHeight="1">
      <c r="A8" s="1070" t="s">
        <v>60</v>
      </c>
      <c r="B8" s="1071"/>
      <c r="C8" s="1071"/>
      <c r="D8" s="1071"/>
      <c r="E8" s="1071"/>
      <c r="F8" s="1071"/>
      <c r="G8" s="1071"/>
      <c r="H8" s="1071"/>
      <c r="I8" s="1071"/>
      <c r="J8" s="1071"/>
      <c r="K8" s="1071"/>
      <c r="L8" s="1071"/>
      <c r="M8" s="1071"/>
      <c r="N8" s="1071"/>
      <c r="O8" s="1071"/>
      <c r="P8" s="1071"/>
      <c r="Q8" s="1071"/>
      <c r="R8" s="1071"/>
      <c r="S8" s="1071"/>
      <c r="T8" s="1071"/>
      <c r="U8" s="1071"/>
      <c r="V8" s="1071"/>
    </row>
    <row r="9" spans="1:23" ht="9.9499999999999993" customHeight="1">
      <c r="A9" s="1124" t="s">
        <v>1218</v>
      </c>
      <c r="B9" s="1125"/>
      <c r="C9" s="1125"/>
      <c r="D9" s="1125"/>
      <c r="E9" s="1125"/>
      <c r="F9" s="1125"/>
      <c r="G9" s="1125"/>
      <c r="H9" s="1125"/>
      <c r="I9" s="1125"/>
      <c r="J9" s="1125"/>
      <c r="K9" s="1125"/>
      <c r="L9" s="1125"/>
      <c r="M9" s="1125"/>
      <c r="N9" s="1125"/>
      <c r="O9" s="1125"/>
      <c r="P9" s="1125"/>
      <c r="Q9" s="1125"/>
      <c r="R9" s="1125"/>
      <c r="S9" s="1125"/>
      <c r="T9" s="1125"/>
      <c r="U9" s="1125"/>
      <c r="V9" s="1125"/>
    </row>
    <row r="10" spans="1:23" ht="30" customHeight="1">
      <c r="A10" s="23" t="s">
        <v>1240</v>
      </c>
      <c r="B10" s="1126" t="s">
        <v>29</v>
      </c>
      <c r="C10" s="1127"/>
      <c r="D10" s="24" t="s">
        <v>27</v>
      </c>
      <c r="E10" s="24" t="s">
        <v>18</v>
      </c>
      <c r="F10" s="24" t="s">
        <v>33</v>
      </c>
      <c r="G10" s="24" t="s">
        <v>35</v>
      </c>
      <c r="H10" s="24" t="s">
        <v>21</v>
      </c>
      <c r="I10" s="24" t="s">
        <v>31</v>
      </c>
      <c r="J10" s="24" t="s">
        <v>25</v>
      </c>
      <c r="K10" s="137" t="s">
        <v>1241</v>
      </c>
      <c r="L10" s="25"/>
      <c r="M10" s="138" t="s">
        <v>14</v>
      </c>
      <c r="N10" s="25"/>
      <c r="O10" s="1130" t="s">
        <v>1220</v>
      </c>
      <c r="P10" s="1131"/>
      <c r="Q10" s="1"/>
      <c r="R10" s="1"/>
      <c r="S10" s="1"/>
      <c r="T10" s="1"/>
      <c r="U10" s="1"/>
      <c r="V10" s="1"/>
    </row>
    <row r="11" spans="1:23" ht="9.9499999999999993" customHeight="1">
      <c r="A11" s="139" t="s">
        <v>1223</v>
      </c>
      <c r="B11" s="1118">
        <v>135445</v>
      </c>
      <c r="C11" s="1119"/>
      <c r="D11" s="27">
        <v>2932</v>
      </c>
      <c r="E11" s="28"/>
      <c r="F11" s="28"/>
      <c r="G11" s="28"/>
      <c r="H11" s="28"/>
      <c r="I11" s="28"/>
      <c r="J11" s="28"/>
      <c r="K11" s="140">
        <v>138377</v>
      </c>
      <c r="L11" s="25"/>
      <c r="M11" s="1346">
        <v>0.15629567382086715</v>
      </c>
      <c r="N11" s="1347"/>
      <c r="O11" s="25"/>
      <c r="P11" s="141">
        <v>1</v>
      </c>
      <c r="Q11" s="1"/>
      <c r="R11" s="1"/>
      <c r="S11" s="1"/>
      <c r="T11" s="1"/>
      <c r="U11" s="1"/>
      <c r="V11" s="1"/>
    </row>
    <row r="12" spans="1:23" ht="9.9499999999999993" customHeight="1">
      <c r="A12" s="139" t="s">
        <v>1226</v>
      </c>
      <c r="B12" s="1118">
        <v>102255</v>
      </c>
      <c r="C12" s="1119"/>
      <c r="D12" s="27">
        <v>1001</v>
      </c>
      <c r="E12" s="27">
        <v>288</v>
      </c>
      <c r="F12" s="27">
        <v>8205</v>
      </c>
      <c r="G12" s="27">
        <v>1008</v>
      </c>
      <c r="H12" s="27">
        <v>5531</v>
      </c>
      <c r="I12" s="28"/>
      <c r="J12" s="28"/>
      <c r="K12" s="140">
        <v>118288</v>
      </c>
      <c r="L12" s="25"/>
      <c r="M12" s="1346">
        <v>0.13360531493617242</v>
      </c>
      <c r="N12" s="1347"/>
      <c r="O12" s="25"/>
      <c r="P12" s="141">
        <v>2</v>
      </c>
      <c r="Q12" s="1"/>
      <c r="R12" s="1"/>
      <c r="S12" s="1"/>
      <c r="T12" s="1"/>
      <c r="U12" s="1"/>
      <c r="V12" s="1"/>
    </row>
    <row r="13" spans="1:23" ht="9.9499999999999993" customHeight="1">
      <c r="A13" s="139" t="s">
        <v>1224</v>
      </c>
      <c r="B13" s="1118">
        <v>91556</v>
      </c>
      <c r="C13" s="1119"/>
      <c r="D13" s="28"/>
      <c r="E13" s="28"/>
      <c r="F13" s="27">
        <v>5003</v>
      </c>
      <c r="G13" s="27">
        <v>13067</v>
      </c>
      <c r="H13" s="27">
        <v>1110</v>
      </c>
      <c r="I13" s="28"/>
      <c r="J13" s="28"/>
      <c r="K13" s="140">
        <v>110736</v>
      </c>
      <c r="L13" s="25"/>
      <c r="M13" s="1346">
        <v>0.125075393571385</v>
      </c>
      <c r="N13" s="1347"/>
      <c r="O13" s="25"/>
      <c r="P13" s="141">
        <v>3</v>
      </c>
      <c r="Q13" s="1"/>
      <c r="R13" s="1"/>
      <c r="S13" s="1"/>
      <c r="T13" s="1"/>
      <c r="U13" s="1"/>
      <c r="V13" s="1"/>
    </row>
    <row r="14" spans="1:23" ht="9.9499999999999993" customHeight="1">
      <c r="A14" s="139" t="s">
        <v>1228</v>
      </c>
      <c r="B14" s="1118">
        <v>82229</v>
      </c>
      <c r="C14" s="1119"/>
      <c r="D14" s="27">
        <v>1534</v>
      </c>
      <c r="E14" s="27">
        <v>5</v>
      </c>
      <c r="F14" s="27">
        <v>7389</v>
      </c>
      <c r="G14" s="27">
        <v>7877</v>
      </c>
      <c r="H14" s="27">
        <v>200</v>
      </c>
      <c r="I14" s="27">
        <v>73</v>
      </c>
      <c r="J14" s="28"/>
      <c r="K14" s="140">
        <v>99307</v>
      </c>
      <c r="L14" s="25"/>
      <c r="M14" s="1346">
        <v>0.11216643286188349</v>
      </c>
      <c r="N14" s="1347"/>
      <c r="O14" s="25"/>
      <c r="P14" s="141">
        <v>4</v>
      </c>
      <c r="Q14" s="1"/>
      <c r="R14" s="1"/>
      <c r="S14" s="1"/>
      <c r="T14" s="1"/>
      <c r="U14" s="1"/>
      <c r="V14" s="1"/>
    </row>
    <row r="15" spans="1:23" ht="9.9499999999999993" customHeight="1">
      <c r="A15" s="139" t="s">
        <v>234</v>
      </c>
      <c r="B15" s="1118">
        <v>57776</v>
      </c>
      <c r="C15" s="1119"/>
      <c r="D15" s="27">
        <v>25</v>
      </c>
      <c r="E15" s="27">
        <v>585</v>
      </c>
      <c r="F15" s="27">
        <v>1346</v>
      </c>
      <c r="G15" s="27">
        <v>154</v>
      </c>
      <c r="H15" s="27">
        <v>5032</v>
      </c>
      <c r="I15" s="28"/>
      <c r="J15" s="28"/>
      <c r="K15" s="140">
        <v>64918</v>
      </c>
      <c r="L15" s="25"/>
      <c r="M15" s="1346">
        <v>7.3324342579352442E-2</v>
      </c>
      <c r="N15" s="1347"/>
      <c r="O15" s="25"/>
      <c r="P15" s="141">
        <v>5</v>
      </c>
      <c r="Q15" s="1"/>
      <c r="R15" s="1"/>
      <c r="S15" s="1"/>
      <c r="T15" s="1"/>
      <c r="U15" s="1"/>
      <c r="V15" s="1"/>
    </row>
    <row r="16" spans="1:23" ht="9.9499999999999993" customHeight="1">
      <c r="A16" s="139" t="s">
        <v>1230</v>
      </c>
      <c r="B16" s="1118">
        <v>62801</v>
      </c>
      <c r="C16" s="1119"/>
      <c r="D16" s="28"/>
      <c r="E16" s="27">
        <v>294</v>
      </c>
      <c r="F16" s="28"/>
      <c r="G16" s="28"/>
      <c r="H16" s="28"/>
      <c r="I16" s="28"/>
      <c r="J16" s="28"/>
      <c r="K16" s="140">
        <v>63095</v>
      </c>
      <c r="L16" s="25"/>
      <c r="M16" s="1346">
        <v>7.1265279199054843E-2</v>
      </c>
      <c r="N16" s="1347"/>
      <c r="O16" s="25"/>
      <c r="P16" s="141">
        <v>6</v>
      </c>
      <c r="Q16" s="1"/>
      <c r="R16" s="1"/>
      <c r="S16" s="1"/>
      <c r="T16" s="1"/>
      <c r="U16" s="1"/>
      <c r="V16" s="1"/>
    </row>
    <row r="17" spans="1:22" ht="9.9499999999999993" customHeight="1">
      <c r="A17" s="139" t="s">
        <v>1225</v>
      </c>
      <c r="B17" s="1118">
        <v>57899</v>
      </c>
      <c r="C17" s="1119"/>
      <c r="D17" s="27">
        <v>269</v>
      </c>
      <c r="E17" s="28"/>
      <c r="F17" s="27">
        <v>305</v>
      </c>
      <c r="G17" s="27">
        <v>4</v>
      </c>
      <c r="H17" s="28"/>
      <c r="I17" s="28"/>
      <c r="J17" s="27">
        <v>1413</v>
      </c>
      <c r="K17" s="140">
        <v>59890</v>
      </c>
      <c r="L17" s="25"/>
      <c r="M17" s="1346">
        <v>6.7645258280868439E-2</v>
      </c>
      <c r="N17" s="1347"/>
      <c r="O17" s="25"/>
      <c r="P17" s="141">
        <v>7</v>
      </c>
      <c r="Q17" s="1"/>
      <c r="R17" s="1"/>
      <c r="S17" s="1"/>
      <c r="T17" s="1"/>
      <c r="U17" s="1"/>
      <c r="V17" s="1"/>
    </row>
    <row r="18" spans="1:22" ht="9.9499999999999993" customHeight="1">
      <c r="A18" s="139" t="s">
        <v>1231</v>
      </c>
      <c r="B18" s="1118">
        <v>34880</v>
      </c>
      <c r="C18" s="1119"/>
      <c r="D18" s="27">
        <v>3302</v>
      </c>
      <c r="E18" s="27">
        <v>8</v>
      </c>
      <c r="F18" s="27">
        <v>1107</v>
      </c>
      <c r="G18" s="27">
        <v>7813</v>
      </c>
      <c r="H18" s="27">
        <v>10108</v>
      </c>
      <c r="I18" s="27">
        <v>679</v>
      </c>
      <c r="J18" s="28"/>
      <c r="K18" s="140">
        <v>57897</v>
      </c>
      <c r="L18" s="25"/>
      <c r="M18" s="1346">
        <v>6.5394181310526628E-2</v>
      </c>
      <c r="N18" s="1347"/>
      <c r="O18" s="25"/>
      <c r="P18" s="141">
        <v>8</v>
      </c>
      <c r="Q18" s="1"/>
      <c r="R18" s="1"/>
      <c r="S18" s="1"/>
      <c r="T18" s="1"/>
      <c r="U18" s="1"/>
      <c r="V18" s="1"/>
    </row>
    <row r="19" spans="1:22" ht="9.9499999999999993" customHeight="1">
      <c r="A19" s="139" t="s">
        <v>1227</v>
      </c>
      <c r="B19" s="1118">
        <v>55415</v>
      </c>
      <c r="C19" s="1119"/>
      <c r="D19" s="27">
        <v>6</v>
      </c>
      <c r="E19" s="28"/>
      <c r="F19" s="28"/>
      <c r="G19" s="28"/>
      <c r="H19" s="28"/>
      <c r="I19" s="28"/>
      <c r="J19" s="27">
        <v>1413</v>
      </c>
      <c r="K19" s="140">
        <v>56834</v>
      </c>
      <c r="L19" s="25"/>
      <c r="M19" s="1346">
        <v>6.4193531626897268E-2</v>
      </c>
      <c r="N19" s="1347"/>
      <c r="O19" s="25"/>
      <c r="P19" s="141">
        <v>9</v>
      </c>
      <c r="Q19" s="1"/>
      <c r="R19" s="1"/>
      <c r="S19" s="1"/>
      <c r="T19" s="1"/>
      <c r="U19" s="1"/>
      <c r="V19" s="1"/>
    </row>
    <row r="20" spans="1:22" ht="9.9499999999999993" customHeight="1">
      <c r="A20" s="139" t="s">
        <v>1229</v>
      </c>
      <c r="B20" s="1118">
        <v>48315</v>
      </c>
      <c r="C20" s="1119"/>
      <c r="D20" s="27">
        <v>36</v>
      </c>
      <c r="E20" s="28"/>
      <c r="F20" s="28"/>
      <c r="G20" s="27">
        <v>583</v>
      </c>
      <c r="H20" s="27">
        <v>878</v>
      </c>
      <c r="I20" s="28"/>
      <c r="J20" s="28"/>
      <c r="K20" s="140">
        <v>49812</v>
      </c>
      <c r="L20" s="25"/>
      <c r="M20" s="1346">
        <v>5.6262240866365311E-2</v>
      </c>
      <c r="N20" s="1347"/>
      <c r="O20" s="25"/>
      <c r="P20" s="141">
        <v>10</v>
      </c>
      <c r="Q20" s="1"/>
      <c r="R20" s="1"/>
      <c r="S20" s="1"/>
      <c r="T20" s="1"/>
      <c r="U20" s="1"/>
      <c r="V20" s="1"/>
    </row>
    <row r="21" spans="1:22" ht="9.9499999999999993" customHeight="1">
      <c r="A21" s="139" t="s">
        <v>1232</v>
      </c>
      <c r="B21" s="1118">
        <v>2036</v>
      </c>
      <c r="C21" s="1119"/>
      <c r="D21" s="27">
        <v>5011</v>
      </c>
      <c r="E21" s="28"/>
      <c r="F21" s="27">
        <v>212</v>
      </c>
      <c r="G21" s="28"/>
      <c r="H21" s="27">
        <v>9953</v>
      </c>
      <c r="I21" s="27">
        <v>87</v>
      </c>
      <c r="J21" s="27">
        <v>21002</v>
      </c>
      <c r="K21" s="140">
        <v>38301</v>
      </c>
      <c r="L21" s="25"/>
      <c r="M21" s="1346">
        <v>4.3260661836960132E-2</v>
      </c>
      <c r="N21" s="1347"/>
      <c r="O21" s="25"/>
      <c r="P21" s="141">
        <v>11</v>
      </c>
      <c r="Q21" s="1"/>
      <c r="R21" s="1"/>
      <c r="S21" s="1"/>
      <c r="T21" s="1"/>
      <c r="U21" s="1"/>
      <c r="V21" s="1"/>
    </row>
    <row r="22" spans="1:22" ht="9.9499999999999993" customHeight="1">
      <c r="A22" s="139" t="s">
        <v>235</v>
      </c>
      <c r="B22" s="1118">
        <v>22813</v>
      </c>
      <c r="C22" s="1119"/>
      <c r="D22" s="28"/>
      <c r="E22" s="28"/>
      <c r="F22" s="27">
        <v>3003</v>
      </c>
      <c r="G22" s="28"/>
      <c r="H22" s="27">
        <v>2083</v>
      </c>
      <c r="I22" s="28"/>
      <c r="J22" s="28"/>
      <c r="K22" s="140">
        <v>27899</v>
      </c>
      <c r="L22" s="25"/>
      <c r="M22" s="1346">
        <v>3.1511689109666868E-2</v>
      </c>
      <c r="N22" s="1347"/>
      <c r="O22" s="25"/>
      <c r="P22" s="141">
        <v>12</v>
      </c>
      <c r="Q22" s="1"/>
      <c r="R22" s="1"/>
      <c r="S22" s="1"/>
      <c r="T22" s="1"/>
      <c r="U22" s="1"/>
      <c r="V22" s="1"/>
    </row>
    <row r="23" spans="1:22" ht="12" customHeight="1">
      <c r="A23" s="142" t="s">
        <v>1242</v>
      </c>
      <c r="B23" s="1342">
        <v>753420</v>
      </c>
      <c r="C23" s="1343"/>
      <c r="D23" s="143">
        <v>14116</v>
      </c>
      <c r="E23" s="143">
        <v>1180</v>
      </c>
      <c r="F23" s="143">
        <v>26570</v>
      </c>
      <c r="G23" s="143">
        <v>30506</v>
      </c>
      <c r="H23" s="143">
        <v>34895</v>
      </c>
      <c r="I23" s="143">
        <v>839</v>
      </c>
      <c r="J23" s="143">
        <v>23828</v>
      </c>
      <c r="K23" s="144">
        <v>885354</v>
      </c>
      <c r="L23" s="145"/>
      <c r="M23" s="1344">
        <v>1</v>
      </c>
      <c r="N23" s="1345"/>
      <c r="O23" s="145"/>
      <c r="P23" s="146"/>
      <c r="Q23" s="1"/>
      <c r="R23" s="1"/>
      <c r="S23" s="1"/>
      <c r="T23" s="1"/>
      <c r="U23" s="1"/>
      <c r="V23" s="1"/>
    </row>
    <row r="24" spans="1:22" ht="9.9499999999999993" customHeight="1">
      <c r="A24" s="1124" t="s">
        <v>1219</v>
      </c>
      <c r="B24" s="1125"/>
      <c r="C24" s="1125"/>
      <c r="D24" s="1125"/>
      <c r="E24" s="1125"/>
      <c r="F24" s="1125"/>
      <c r="G24" s="1125"/>
      <c r="H24" s="1125"/>
      <c r="I24" s="1125"/>
      <c r="J24" s="1125"/>
      <c r="K24" s="1125"/>
      <c r="L24" s="1125"/>
      <c r="M24" s="1125"/>
      <c r="N24" s="1125"/>
      <c r="O24" s="1125"/>
      <c r="P24" s="1125"/>
      <c r="Q24" s="1125"/>
      <c r="R24" s="1125"/>
      <c r="S24" s="1125"/>
      <c r="T24" s="1125"/>
      <c r="U24" s="1125"/>
      <c r="V24" s="1125"/>
    </row>
    <row r="25" spans="1:22" ht="30" customHeight="1">
      <c r="A25" s="23" t="s">
        <v>1240</v>
      </c>
      <c r="B25" s="1126" t="s">
        <v>31</v>
      </c>
      <c r="C25" s="1127"/>
      <c r="D25" s="24" t="s">
        <v>29</v>
      </c>
      <c r="E25" s="24" t="s">
        <v>27</v>
      </c>
      <c r="F25" s="24" t="s">
        <v>18</v>
      </c>
      <c r="G25" s="24" t="s">
        <v>35</v>
      </c>
      <c r="H25" s="24" t="s">
        <v>21</v>
      </c>
      <c r="I25" s="24" t="s">
        <v>33</v>
      </c>
      <c r="J25" s="24" t="s">
        <v>25</v>
      </c>
      <c r="K25" s="137" t="s">
        <v>1241</v>
      </c>
      <c r="L25" s="25"/>
      <c r="M25" s="138" t="s">
        <v>14</v>
      </c>
      <c r="N25" s="25"/>
      <c r="O25" s="1130" t="s">
        <v>1220</v>
      </c>
      <c r="P25" s="1131"/>
      <c r="Q25" s="1"/>
      <c r="R25" s="1"/>
      <c r="S25" s="1"/>
      <c r="T25" s="1"/>
      <c r="U25" s="1"/>
      <c r="V25" s="1"/>
    </row>
    <row r="26" spans="1:22" ht="9.9499999999999993" customHeight="1">
      <c r="A26" s="147" t="s">
        <v>1223</v>
      </c>
      <c r="B26" s="1338">
        <v>581</v>
      </c>
      <c r="C26" s="1339"/>
      <c r="D26" s="148">
        <v>135187</v>
      </c>
      <c r="E26" s="148">
        <v>3571</v>
      </c>
      <c r="F26" s="28"/>
      <c r="G26" s="28"/>
      <c r="H26" s="28"/>
      <c r="I26" s="28"/>
      <c r="J26" s="28"/>
      <c r="K26" s="149">
        <v>139339</v>
      </c>
      <c r="L26" s="25"/>
      <c r="M26" s="1340">
        <v>0.1573829558931496</v>
      </c>
      <c r="N26" s="1341"/>
      <c r="O26" s="25"/>
      <c r="P26" s="150">
        <v>1</v>
      </c>
      <c r="Q26" s="1"/>
      <c r="R26" s="1"/>
      <c r="S26" s="1"/>
      <c r="T26" s="1"/>
      <c r="U26" s="1"/>
      <c r="V26" s="1"/>
    </row>
    <row r="27" spans="1:22" ht="9.9499999999999993" customHeight="1">
      <c r="A27" s="147" t="s">
        <v>1228</v>
      </c>
      <c r="B27" s="35"/>
      <c r="C27" s="37"/>
      <c r="D27" s="148">
        <v>118222</v>
      </c>
      <c r="E27" s="28"/>
      <c r="F27" s="148">
        <v>290</v>
      </c>
      <c r="G27" s="148">
        <v>14750</v>
      </c>
      <c r="H27" s="148">
        <v>5058</v>
      </c>
      <c r="I27" s="28"/>
      <c r="J27" s="28"/>
      <c r="K27" s="149">
        <v>138320</v>
      </c>
      <c r="L27" s="25"/>
      <c r="M27" s="1340">
        <v>0.15623199864460383</v>
      </c>
      <c r="N27" s="1341"/>
      <c r="O27" s="25"/>
      <c r="P27" s="150">
        <v>2</v>
      </c>
      <c r="Q27" s="1"/>
      <c r="R27" s="1"/>
      <c r="S27" s="1"/>
      <c r="T27" s="1"/>
      <c r="U27" s="1"/>
      <c r="V27" s="1"/>
    </row>
    <row r="28" spans="1:22" ht="9.9499999999999993" customHeight="1">
      <c r="A28" s="147" t="s">
        <v>1224</v>
      </c>
      <c r="B28" s="35"/>
      <c r="C28" s="37"/>
      <c r="D28" s="148">
        <v>112800</v>
      </c>
      <c r="E28" s="28"/>
      <c r="F28" s="28"/>
      <c r="G28" s="148">
        <v>14591</v>
      </c>
      <c r="H28" s="28"/>
      <c r="I28" s="28"/>
      <c r="J28" s="28"/>
      <c r="K28" s="149">
        <v>127391</v>
      </c>
      <c r="L28" s="25"/>
      <c r="M28" s="1340">
        <v>0.14388772801716834</v>
      </c>
      <c r="N28" s="1341"/>
      <c r="O28" s="25"/>
      <c r="P28" s="150">
        <v>3</v>
      </c>
      <c r="Q28" s="1"/>
      <c r="R28" s="1"/>
      <c r="S28" s="1"/>
      <c r="T28" s="1"/>
      <c r="U28" s="1"/>
      <c r="V28" s="1"/>
    </row>
    <row r="29" spans="1:22" ht="9.9499999999999993" customHeight="1">
      <c r="A29" s="147" t="s">
        <v>234</v>
      </c>
      <c r="B29" s="35"/>
      <c r="C29" s="37"/>
      <c r="D29" s="148">
        <v>56950</v>
      </c>
      <c r="E29" s="28"/>
      <c r="F29" s="148">
        <v>297</v>
      </c>
      <c r="G29" s="148">
        <v>1007</v>
      </c>
      <c r="H29" s="148">
        <v>26066</v>
      </c>
      <c r="I29" s="148">
        <v>1346</v>
      </c>
      <c r="J29" s="28"/>
      <c r="K29" s="149">
        <v>85666</v>
      </c>
      <c r="L29" s="25"/>
      <c r="M29" s="1340">
        <v>9.6759473654486922E-2</v>
      </c>
      <c r="N29" s="1341"/>
      <c r="O29" s="25"/>
      <c r="P29" s="150">
        <v>4</v>
      </c>
      <c r="Q29" s="1"/>
      <c r="R29" s="1"/>
      <c r="S29" s="1"/>
      <c r="T29" s="1"/>
      <c r="U29" s="1"/>
      <c r="V29" s="1"/>
    </row>
    <row r="30" spans="1:22" ht="9.9499999999999993" customHeight="1">
      <c r="A30" s="147" t="s">
        <v>1225</v>
      </c>
      <c r="B30" s="35"/>
      <c r="C30" s="37"/>
      <c r="D30" s="148">
        <v>56639</v>
      </c>
      <c r="E30" s="28"/>
      <c r="F30" s="28"/>
      <c r="G30" s="148">
        <v>4</v>
      </c>
      <c r="H30" s="28"/>
      <c r="I30" s="148">
        <v>25023</v>
      </c>
      <c r="J30" s="148">
        <v>1413</v>
      </c>
      <c r="K30" s="149">
        <v>83079</v>
      </c>
      <c r="L30" s="25"/>
      <c r="M30" s="1340">
        <v>9.3837465409160215E-2</v>
      </c>
      <c r="N30" s="1341"/>
      <c r="O30" s="25"/>
      <c r="P30" s="150">
        <v>5</v>
      </c>
      <c r="Q30" s="1"/>
      <c r="R30" s="1"/>
      <c r="S30" s="1"/>
      <c r="T30" s="1"/>
      <c r="U30" s="1"/>
      <c r="V30" s="1"/>
    </row>
    <row r="31" spans="1:22" ht="9.9499999999999993" customHeight="1">
      <c r="A31" s="147" t="s">
        <v>1230</v>
      </c>
      <c r="B31" s="35"/>
      <c r="C31" s="37"/>
      <c r="D31" s="148">
        <v>68238</v>
      </c>
      <c r="E31" s="28"/>
      <c r="F31" s="148">
        <v>509</v>
      </c>
      <c r="G31" s="28"/>
      <c r="H31" s="28"/>
      <c r="I31" s="28"/>
      <c r="J31" s="28"/>
      <c r="K31" s="149">
        <v>68747</v>
      </c>
      <c r="L31" s="25"/>
      <c r="M31" s="1340">
        <v>7.7649517140114088E-2</v>
      </c>
      <c r="N31" s="1341"/>
      <c r="O31" s="25"/>
      <c r="P31" s="150">
        <v>6</v>
      </c>
      <c r="Q31" s="1"/>
      <c r="R31" s="1"/>
      <c r="S31" s="1"/>
      <c r="T31" s="1"/>
      <c r="U31" s="1"/>
      <c r="V31" s="1"/>
    </row>
    <row r="32" spans="1:22" ht="9.9499999999999993" customHeight="1">
      <c r="A32" s="147" t="s">
        <v>1226</v>
      </c>
      <c r="B32" s="35"/>
      <c r="C32" s="37"/>
      <c r="D32" s="148">
        <v>59651</v>
      </c>
      <c r="E32" s="28"/>
      <c r="F32" s="148">
        <v>3</v>
      </c>
      <c r="G32" s="28"/>
      <c r="H32" s="28"/>
      <c r="I32" s="28"/>
      <c r="J32" s="28"/>
      <c r="K32" s="149">
        <v>59654</v>
      </c>
      <c r="L32" s="25"/>
      <c r="M32" s="1340">
        <v>6.7379002654317496E-2</v>
      </c>
      <c r="N32" s="1341"/>
      <c r="O32" s="25"/>
      <c r="P32" s="150">
        <v>7</v>
      </c>
      <c r="Q32" s="1"/>
      <c r="R32" s="1"/>
      <c r="S32" s="1"/>
      <c r="T32" s="1"/>
      <c r="U32" s="1"/>
      <c r="V32" s="1"/>
    </row>
    <row r="33" spans="1:22" ht="9.9499999999999993" customHeight="1">
      <c r="A33" s="147" t="s">
        <v>1229</v>
      </c>
      <c r="B33" s="35"/>
      <c r="C33" s="37"/>
      <c r="D33" s="148">
        <v>47012</v>
      </c>
      <c r="E33" s="148">
        <v>5466</v>
      </c>
      <c r="F33" s="28"/>
      <c r="G33" s="28"/>
      <c r="H33" s="28"/>
      <c r="I33" s="28"/>
      <c r="J33" s="28"/>
      <c r="K33" s="149">
        <v>52478</v>
      </c>
      <c r="L33" s="25"/>
      <c r="M33" s="1340">
        <v>5.927373355170272E-2</v>
      </c>
      <c r="N33" s="1341"/>
      <c r="O33" s="25"/>
      <c r="P33" s="150">
        <v>8</v>
      </c>
      <c r="Q33" s="1"/>
      <c r="R33" s="1"/>
      <c r="S33" s="1"/>
      <c r="T33" s="1"/>
      <c r="U33" s="1"/>
      <c r="V33" s="1"/>
    </row>
    <row r="34" spans="1:22" ht="9.9499999999999993" customHeight="1">
      <c r="A34" s="147" t="s">
        <v>1231</v>
      </c>
      <c r="B34" s="1338">
        <v>97</v>
      </c>
      <c r="C34" s="1339"/>
      <c r="D34" s="148">
        <v>41196</v>
      </c>
      <c r="E34" s="148">
        <v>25</v>
      </c>
      <c r="F34" s="148">
        <v>81</v>
      </c>
      <c r="G34" s="148">
        <v>154</v>
      </c>
      <c r="H34" s="148">
        <v>3772</v>
      </c>
      <c r="I34" s="148">
        <v>201</v>
      </c>
      <c r="J34" s="28"/>
      <c r="K34" s="149">
        <v>45526</v>
      </c>
      <c r="L34" s="25"/>
      <c r="M34" s="1340">
        <v>5.1421471734342354E-2</v>
      </c>
      <c r="N34" s="1341"/>
      <c r="O34" s="25"/>
      <c r="P34" s="150">
        <v>9</v>
      </c>
      <c r="Q34" s="1"/>
      <c r="R34" s="1"/>
      <c r="S34" s="1"/>
      <c r="T34" s="1"/>
      <c r="U34" s="1"/>
      <c r="V34" s="1"/>
    </row>
    <row r="35" spans="1:22" ht="9.9499999999999993" customHeight="1">
      <c r="A35" s="147" t="s">
        <v>235</v>
      </c>
      <c r="B35" s="1338">
        <v>73</v>
      </c>
      <c r="C35" s="1339"/>
      <c r="D35" s="148">
        <v>37781</v>
      </c>
      <c r="E35" s="148">
        <v>42</v>
      </c>
      <c r="F35" s="28"/>
      <c r="G35" s="28"/>
      <c r="H35" s="28"/>
      <c r="I35" s="28"/>
      <c r="J35" s="28"/>
      <c r="K35" s="149">
        <v>37896</v>
      </c>
      <c r="L35" s="25"/>
      <c r="M35" s="1340">
        <v>4.2803411080363701E-2</v>
      </c>
      <c r="N35" s="1341"/>
      <c r="O35" s="25"/>
      <c r="P35" s="150">
        <v>10</v>
      </c>
      <c r="Q35" s="1"/>
      <c r="R35" s="1"/>
      <c r="S35" s="1"/>
      <c r="T35" s="1"/>
      <c r="U35" s="1"/>
      <c r="V35" s="1"/>
    </row>
    <row r="36" spans="1:22" ht="9.9499999999999993" customHeight="1">
      <c r="A36" s="147" t="s">
        <v>1232</v>
      </c>
      <c r="B36" s="1338">
        <v>87</v>
      </c>
      <c r="C36" s="1339"/>
      <c r="D36" s="148">
        <v>1886</v>
      </c>
      <c r="E36" s="148">
        <v>5011</v>
      </c>
      <c r="F36" s="28"/>
      <c r="G36" s="28"/>
      <c r="H36" s="28"/>
      <c r="I36" s="28"/>
      <c r="J36" s="148">
        <v>21002</v>
      </c>
      <c r="K36" s="149">
        <v>27986</v>
      </c>
      <c r="L36" s="25"/>
      <c r="M36" s="1340">
        <v>3.1610097701473994E-2</v>
      </c>
      <c r="N36" s="1341"/>
      <c r="O36" s="25"/>
      <c r="P36" s="150">
        <v>11</v>
      </c>
      <c r="Q36" s="1"/>
      <c r="R36" s="1"/>
      <c r="S36" s="1"/>
      <c r="T36" s="1"/>
      <c r="U36" s="1"/>
      <c r="V36" s="1"/>
    </row>
    <row r="37" spans="1:22" ht="9.9499999999999993" customHeight="1">
      <c r="A37" s="147" t="s">
        <v>1227</v>
      </c>
      <c r="B37" s="35"/>
      <c r="C37" s="37"/>
      <c r="D37" s="148">
        <v>17855</v>
      </c>
      <c r="E37" s="28"/>
      <c r="F37" s="28"/>
      <c r="G37" s="28"/>
      <c r="H37" s="28"/>
      <c r="I37" s="28"/>
      <c r="J37" s="148">
        <v>1413</v>
      </c>
      <c r="K37" s="149">
        <v>19268</v>
      </c>
      <c r="L37" s="25"/>
      <c r="M37" s="1340">
        <v>2.1763144519116734E-2</v>
      </c>
      <c r="N37" s="1341"/>
      <c r="O37" s="25"/>
      <c r="P37" s="150">
        <v>12</v>
      </c>
      <c r="Q37" s="1"/>
      <c r="R37" s="1"/>
      <c r="S37" s="1"/>
      <c r="T37" s="1"/>
      <c r="U37" s="1"/>
      <c r="V37" s="1"/>
    </row>
    <row r="38" spans="1:22" ht="12" customHeight="1">
      <c r="A38" s="142" t="s">
        <v>1242</v>
      </c>
      <c r="B38" s="1342">
        <v>838</v>
      </c>
      <c r="C38" s="1343"/>
      <c r="D38" s="143">
        <v>753417</v>
      </c>
      <c r="E38" s="143">
        <v>14115</v>
      </c>
      <c r="F38" s="143">
        <v>1180</v>
      </c>
      <c r="G38" s="143">
        <v>30506</v>
      </c>
      <c r="H38" s="143">
        <v>34896</v>
      </c>
      <c r="I38" s="143">
        <v>26570</v>
      </c>
      <c r="J38" s="143">
        <v>23828</v>
      </c>
      <c r="K38" s="144">
        <v>885350</v>
      </c>
      <c r="L38" s="145"/>
      <c r="M38" s="1344">
        <v>1</v>
      </c>
      <c r="N38" s="1345"/>
      <c r="O38" s="145"/>
      <c r="P38" s="146"/>
      <c r="Q38" s="1"/>
      <c r="R38" s="1"/>
      <c r="S38" s="1"/>
      <c r="T38" s="1"/>
      <c r="U38" s="1"/>
      <c r="V38" s="1"/>
    </row>
    <row r="39" spans="1:22" ht="9.9499999999999993" customHeight="1">
      <c r="A39" s="1124" t="s">
        <v>1243</v>
      </c>
      <c r="B39" s="1125"/>
      <c r="C39" s="1125"/>
      <c r="D39" s="1125"/>
      <c r="E39" s="1125"/>
      <c r="F39" s="1125"/>
      <c r="G39" s="1125"/>
      <c r="H39" s="1125"/>
      <c r="I39" s="1125"/>
      <c r="J39" s="1125"/>
      <c r="K39" s="1125"/>
      <c r="L39" s="1125"/>
      <c r="M39" s="1125"/>
      <c r="N39" s="1125"/>
      <c r="O39" s="1125"/>
      <c r="P39" s="1125"/>
      <c r="Q39" s="1125"/>
      <c r="R39" s="1125"/>
      <c r="S39" s="1125"/>
      <c r="T39" s="1125"/>
      <c r="U39" s="1125"/>
      <c r="V39" s="1125"/>
    </row>
    <row r="40" spans="1:22" ht="30" customHeight="1">
      <c r="A40" s="23" t="s">
        <v>1240</v>
      </c>
      <c r="B40" s="1126" t="s">
        <v>31</v>
      </c>
      <c r="C40" s="1127"/>
      <c r="D40" s="24" t="s">
        <v>29</v>
      </c>
      <c r="E40" s="24" t="s">
        <v>27</v>
      </c>
      <c r="F40" s="24" t="s">
        <v>33</v>
      </c>
      <c r="G40" s="24" t="s">
        <v>35</v>
      </c>
      <c r="H40" s="24" t="s">
        <v>21</v>
      </c>
      <c r="I40" s="24" t="s">
        <v>18</v>
      </c>
      <c r="J40" s="24" t="s">
        <v>25</v>
      </c>
      <c r="K40" s="137" t="s">
        <v>1241</v>
      </c>
      <c r="L40" s="25"/>
      <c r="M40" s="138" t="s">
        <v>14</v>
      </c>
      <c r="N40" s="25"/>
      <c r="O40" s="1130" t="s">
        <v>1220</v>
      </c>
      <c r="P40" s="1131"/>
      <c r="Q40" s="1"/>
      <c r="R40" s="1"/>
      <c r="S40" s="1"/>
      <c r="T40" s="1"/>
      <c r="U40" s="1"/>
      <c r="V40" s="1"/>
    </row>
    <row r="41" spans="1:22" ht="9.9499999999999993" customHeight="1">
      <c r="A41" s="147" t="s">
        <v>1223</v>
      </c>
      <c r="B41" s="1338">
        <v>581</v>
      </c>
      <c r="C41" s="1339"/>
      <c r="D41" s="148">
        <v>270631</v>
      </c>
      <c r="E41" s="148">
        <v>6502</v>
      </c>
      <c r="F41" s="28"/>
      <c r="G41" s="28"/>
      <c r="H41" s="28"/>
      <c r="I41" s="28"/>
      <c r="J41" s="28"/>
      <c r="K41" s="149">
        <v>277714</v>
      </c>
      <c r="L41" s="25"/>
      <c r="M41" s="1340">
        <v>0.15683818413467188</v>
      </c>
      <c r="N41" s="1341"/>
      <c r="O41" s="25"/>
      <c r="P41" s="150">
        <v>1</v>
      </c>
      <c r="Q41" s="1"/>
      <c r="R41" s="1"/>
      <c r="S41" s="1"/>
      <c r="T41" s="1"/>
      <c r="U41" s="1"/>
      <c r="V41" s="1"/>
    </row>
    <row r="42" spans="1:22" ht="9.9499999999999993" customHeight="1">
      <c r="A42" s="147" t="s">
        <v>1224</v>
      </c>
      <c r="B42" s="35"/>
      <c r="C42" s="37"/>
      <c r="D42" s="148">
        <v>204356</v>
      </c>
      <c r="E42" s="28"/>
      <c r="F42" s="148">
        <v>5003</v>
      </c>
      <c r="G42" s="148">
        <v>27658</v>
      </c>
      <c r="H42" s="148">
        <v>1110</v>
      </c>
      <c r="I42" s="28"/>
      <c r="J42" s="28"/>
      <c r="K42" s="149">
        <v>238127</v>
      </c>
      <c r="L42" s="25"/>
      <c r="M42" s="1340">
        <v>0.13448153954585296</v>
      </c>
      <c r="N42" s="1341"/>
      <c r="O42" s="25"/>
      <c r="P42" s="150">
        <v>2</v>
      </c>
      <c r="Q42" s="1"/>
      <c r="R42" s="1"/>
      <c r="S42" s="1"/>
      <c r="T42" s="1"/>
      <c r="U42" s="1"/>
      <c r="V42" s="1"/>
    </row>
    <row r="43" spans="1:22" ht="9.9499999999999993" customHeight="1">
      <c r="A43" s="147" t="s">
        <v>1228</v>
      </c>
      <c r="B43" s="1338">
        <v>73</v>
      </c>
      <c r="C43" s="1339"/>
      <c r="D43" s="148">
        <v>200452</v>
      </c>
      <c r="E43" s="148">
        <v>1534</v>
      </c>
      <c r="F43" s="148">
        <v>7389</v>
      </c>
      <c r="G43" s="148">
        <v>22627</v>
      </c>
      <c r="H43" s="148">
        <v>5258</v>
      </c>
      <c r="I43" s="148">
        <v>294</v>
      </c>
      <c r="J43" s="28"/>
      <c r="K43" s="149">
        <v>237627</v>
      </c>
      <c r="L43" s="25"/>
      <c r="M43" s="1340">
        <v>0.13419916598144016</v>
      </c>
      <c r="N43" s="1341"/>
      <c r="O43" s="25"/>
      <c r="P43" s="150">
        <v>3</v>
      </c>
      <c r="Q43" s="1"/>
      <c r="R43" s="1"/>
      <c r="S43" s="1"/>
      <c r="T43" s="1"/>
      <c r="U43" s="1"/>
      <c r="V43" s="1"/>
    </row>
    <row r="44" spans="1:22" ht="9.9499999999999993" customHeight="1">
      <c r="A44" s="147" t="s">
        <v>1226</v>
      </c>
      <c r="B44" s="35"/>
      <c r="C44" s="37"/>
      <c r="D44" s="148">
        <v>161907</v>
      </c>
      <c r="E44" s="148">
        <v>1001</v>
      </c>
      <c r="F44" s="148">
        <v>8205</v>
      </c>
      <c r="G44" s="148">
        <v>1008</v>
      </c>
      <c r="H44" s="148">
        <v>5531</v>
      </c>
      <c r="I44" s="148">
        <v>291</v>
      </c>
      <c r="J44" s="28"/>
      <c r="K44" s="149">
        <v>177943</v>
      </c>
      <c r="L44" s="25"/>
      <c r="M44" s="1340">
        <v>0.10049279834461322</v>
      </c>
      <c r="N44" s="1341"/>
      <c r="O44" s="25"/>
      <c r="P44" s="150">
        <v>4</v>
      </c>
      <c r="Q44" s="1"/>
      <c r="R44" s="1"/>
      <c r="S44" s="1"/>
      <c r="T44" s="1"/>
      <c r="U44" s="1"/>
      <c r="V44" s="1"/>
    </row>
    <row r="45" spans="1:22" ht="9.9499999999999993" customHeight="1">
      <c r="A45" s="147" t="s">
        <v>234</v>
      </c>
      <c r="B45" s="35"/>
      <c r="C45" s="37"/>
      <c r="D45" s="148">
        <v>114726</v>
      </c>
      <c r="E45" s="148">
        <v>25</v>
      </c>
      <c r="F45" s="148">
        <v>2692</v>
      </c>
      <c r="G45" s="148">
        <v>1161</v>
      </c>
      <c r="H45" s="148">
        <v>31098</v>
      </c>
      <c r="I45" s="148">
        <v>882</v>
      </c>
      <c r="J45" s="28"/>
      <c r="K45" s="149">
        <v>150584</v>
      </c>
      <c r="L45" s="25"/>
      <c r="M45" s="1340">
        <v>8.50418816470737E-2</v>
      </c>
      <c r="N45" s="1341"/>
      <c r="O45" s="25"/>
      <c r="P45" s="150">
        <v>5</v>
      </c>
      <c r="Q45" s="1"/>
      <c r="R45" s="1"/>
      <c r="S45" s="1"/>
      <c r="T45" s="1"/>
      <c r="U45" s="1"/>
      <c r="V45" s="1"/>
    </row>
    <row r="46" spans="1:22" ht="9.9499999999999993" customHeight="1">
      <c r="A46" s="147" t="s">
        <v>1225</v>
      </c>
      <c r="B46" s="35"/>
      <c r="C46" s="37"/>
      <c r="D46" s="148">
        <v>114538</v>
      </c>
      <c r="E46" s="148">
        <v>269</v>
      </c>
      <c r="F46" s="148">
        <v>25329</v>
      </c>
      <c r="G46" s="148">
        <v>7</v>
      </c>
      <c r="H46" s="28"/>
      <c r="I46" s="28"/>
      <c r="J46" s="148">
        <v>2826</v>
      </c>
      <c r="K46" s="149">
        <v>142969</v>
      </c>
      <c r="L46" s="25"/>
      <c r="M46" s="1340">
        <v>8.0741332261066778E-2</v>
      </c>
      <c r="N46" s="1341"/>
      <c r="O46" s="25"/>
      <c r="P46" s="150">
        <v>6</v>
      </c>
      <c r="Q46" s="1"/>
      <c r="R46" s="1"/>
      <c r="S46" s="1"/>
      <c r="T46" s="1"/>
      <c r="U46" s="1"/>
      <c r="V46" s="1"/>
    </row>
    <row r="47" spans="1:22" ht="9.9499999999999993" customHeight="1">
      <c r="A47" s="147" t="s">
        <v>1230</v>
      </c>
      <c r="B47" s="35"/>
      <c r="C47" s="37"/>
      <c r="D47" s="148">
        <v>131039</v>
      </c>
      <c r="E47" s="28"/>
      <c r="F47" s="28"/>
      <c r="G47" s="28"/>
      <c r="H47" s="28"/>
      <c r="I47" s="148">
        <v>803</v>
      </c>
      <c r="J47" s="28"/>
      <c r="K47" s="149">
        <v>131842</v>
      </c>
      <c r="L47" s="25"/>
      <c r="M47" s="1340">
        <v>7.4457390958624373E-2</v>
      </c>
      <c r="N47" s="1341"/>
      <c r="O47" s="25"/>
      <c r="P47" s="150">
        <v>7</v>
      </c>
      <c r="Q47" s="1"/>
      <c r="R47" s="1"/>
      <c r="S47" s="1"/>
      <c r="T47" s="1"/>
      <c r="U47" s="1"/>
      <c r="V47" s="1"/>
    </row>
    <row r="48" spans="1:22" ht="9.9499999999999993" customHeight="1">
      <c r="A48" s="147" t="s">
        <v>1231</v>
      </c>
      <c r="B48" s="1338">
        <v>776</v>
      </c>
      <c r="C48" s="1339"/>
      <c r="D48" s="148">
        <v>76076</v>
      </c>
      <c r="E48" s="148">
        <v>3327</v>
      </c>
      <c r="F48" s="148">
        <v>1307</v>
      </c>
      <c r="G48" s="148">
        <v>7967</v>
      </c>
      <c r="H48" s="148">
        <v>13880</v>
      </c>
      <c r="I48" s="148">
        <v>89</v>
      </c>
      <c r="J48" s="28"/>
      <c r="K48" s="149">
        <v>103422</v>
      </c>
      <c r="L48" s="25"/>
      <c r="M48" s="1340">
        <v>5.8407277557400897E-2</v>
      </c>
      <c r="N48" s="1341"/>
      <c r="O48" s="25"/>
      <c r="P48" s="150">
        <v>8</v>
      </c>
      <c r="Q48" s="1"/>
      <c r="R48" s="1"/>
      <c r="S48" s="1"/>
      <c r="T48" s="1"/>
      <c r="U48" s="1"/>
      <c r="V48" s="1"/>
    </row>
    <row r="49" spans="1:22" ht="9.9499999999999993" customHeight="1">
      <c r="A49" s="147" t="s">
        <v>1229</v>
      </c>
      <c r="B49" s="35"/>
      <c r="C49" s="37"/>
      <c r="D49" s="148">
        <v>95327</v>
      </c>
      <c r="E49" s="148">
        <v>5503</v>
      </c>
      <c r="F49" s="28"/>
      <c r="G49" s="148">
        <v>583</v>
      </c>
      <c r="H49" s="148">
        <v>878</v>
      </c>
      <c r="I49" s="28"/>
      <c r="J49" s="28"/>
      <c r="K49" s="149">
        <v>102291</v>
      </c>
      <c r="L49" s="25"/>
      <c r="M49" s="1340">
        <v>5.7768548554699144E-2</v>
      </c>
      <c r="N49" s="1341"/>
      <c r="O49" s="25"/>
      <c r="P49" s="150">
        <v>9</v>
      </c>
      <c r="Q49" s="1"/>
      <c r="R49" s="1"/>
      <c r="S49" s="1"/>
      <c r="T49" s="1"/>
      <c r="U49" s="1"/>
      <c r="V49" s="1"/>
    </row>
    <row r="50" spans="1:22" ht="9.9499999999999993" customHeight="1">
      <c r="A50" s="147" t="s">
        <v>1227</v>
      </c>
      <c r="B50" s="35"/>
      <c r="C50" s="37"/>
      <c r="D50" s="148">
        <v>73270</v>
      </c>
      <c r="E50" s="148">
        <v>6</v>
      </c>
      <c r="F50" s="28"/>
      <c r="G50" s="28"/>
      <c r="H50" s="28"/>
      <c r="I50" s="28"/>
      <c r="J50" s="148">
        <v>2826</v>
      </c>
      <c r="K50" s="149">
        <v>76102</v>
      </c>
      <c r="L50" s="25"/>
      <c r="M50" s="1340">
        <v>4.2978385997885588E-2</v>
      </c>
      <c r="N50" s="1341"/>
      <c r="O50" s="25"/>
      <c r="P50" s="150">
        <v>10</v>
      </c>
      <c r="Q50" s="1"/>
      <c r="R50" s="1"/>
      <c r="S50" s="1"/>
      <c r="T50" s="1"/>
      <c r="U50" s="1"/>
      <c r="V50" s="1"/>
    </row>
    <row r="51" spans="1:22" ht="9.9499999999999993" customHeight="1">
      <c r="A51" s="147" t="s">
        <v>1232</v>
      </c>
      <c r="B51" s="1338">
        <v>175</v>
      </c>
      <c r="C51" s="1339"/>
      <c r="D51" s="148">
        <v>3921</v>
      </c>
      <c r="E51" s="148">
        <v>10022</v>
      </c>
      <c r="F51" s="148">
        <v>212</v>
      </c>
      <c r="G51" s="28"/>
      <c r="H51" s="148">
        <v>9953</v>
      </c>
      <c r="I51" s="28"/>
      <c r="J51" s="148">
        <v>42004</v>
      </c>
      <c r="K51" s="149">
        <v>66287</v>
      </c>
      <c r="L51" s="25"/>
      <c r="M51" s="1340">
        <v>3.7435392928462347E-2</v>
      </c>
      <c r="N51" s="1341"/>
      <c r="O51" s="25"/>
      <c r="P51" s="150">
        <v>11</v>
      </c>
      <c r="Q51" s="1"/>
      <c r="R51" s="1"/>
      <c r="S51" s="1"/>
      <c r="T51" s="1"/>
      <c r="U51" s="1"/>
      <c r="V51" s="1"/>
    </row>
    <row r="52" spans="1:22" ht="9.9499999999999993" customHeight="1">
      <c r="A52" s="147" t="s">
        <v>235</v>
      </c>
      <c r="B52" s="1338">
        <v>73</v>
      </c>
      <c r="C52" s="1339"/>
      <c r="D52" s="148">
        <v>60595</v>
      </c>
      <c r="E52" s="148">
        <v>42</v>
      </c>
      <c r="F52" s="148">
        <v>3003</v>
      </c>
      <c r="G52" s="28"/>
      <c r="H52" s="148">
        <v>2083</v>
      </c>
      <c r="I52" s="28"/>
      <c r="J52" s="28"/>
      <c r="K52" s="149">
        <v>65796</v>
      </c>
      <c r="L52" s="25"/>
      <c r="M52" s="1340">
        <v>3.715810208820898E-2</v>
      </c>
      <c r="N52" s="1341"/>
      <c r="O52" s="25"/>
      <c r="P52" s="150">
        <v>12</v>
      </c>
      <c r="Q52" s="1"/>
      <c r="R52" s="1"/>
      <c r="S52" s="1"/>
      <c r="T52" s="1"/>
      <c r="U52" s="1"/>
      <c r="V52" s="1"/>
    </row>
    <row r="53" spans="1:22" ht="12" customHeight="1">
      <c r="A53" s="142" t="s">
        <v>1242</v>
      </c>
      <c r="B53" s="1342">
        <v>1678</v>
      </c>
      <c r="C53" s="1343"/>
      <c r="D53" s="143">
        <v>1506838</v>
      </c>
      <c r="E53" s="143">
        <v>28231</v>
      </c>
      <c r="F53" s="143">
        <v>53140</v>
      </c>
      <c r="G53" s="143">
        <v>61011</v>
      </c>
      <c r="H53" s="143">
        <v>69791</v>
      </c>
      <c r="I53" s="143">
        <v>2359</v>
      </c>
      <c r="J53" s="143">
        <v>47656</v>
      </c>
      <c r="K53" s="144">
        <v>1770704</v>
      </c>
      <c r="L53" s="145"/>
      <c r="M53" s="1344">
        <v>1</v>
      </c>
      <c r="N53" s="1345"/>
      <c r="O53" s="145"/>
      <c r="P53" s="146"/>
      <c r="Q53" s="1"/>
      <c r="R53" s="1"/>
      <c r="S53" s="1"/>
      <c r="T53" s="1"/>
      <c r="U53" s="1"/>
      <c r="V53" s="1"/>
    </row>
    <row r="54" spans="1:22" ht="9.9499999999999993" customHeight="1">
      <c r="A54" s="1151" t="s">
        <v>50</v>
      </c>
      <c r="B54" s="1152"/>
      <c r="C54" s="1152"/>
      <c r="D54" s="1152"/>
      <c r="E54" s="1152"/>
      <c r="F54" s="1152"/>
      <c r="G54" s="1152"/>
      <c r="H54" s="1152"/>
      <c r="I54" s="1152"/>
      <c r="J54" s="1152"/>
      <c r="K54" s="1152"/>
      <c r="L54" s="1152"/>
      <c r="M54" s="1152"/>
      <c r="N54" s="1152"/>
      <c r="O54" s="1152"/>
      <c r="P54" s="1152"/>
      <c r="Q54" s="1152"/>
      <c r="R54" s="1153" t="s">
        <v>1245</v>
      </c>
      <c r="S54" s="1154"/>
      <c r="T54" s="1154"/>
      <c r="U54" s="1154"/>
      <c r="V54" s="1154"/>
    </row>
  </sheetData>
  <mergeCells count="82">
    <mergeCell ref="B11:C11"/>
    <mergeCell ref="M11:N11"/>
    <mergeCell ref="T1:V1"/>
    <mergeCell ref="C2:R2"/>
    <mergeCell ref="S3:T3"/>
    <mergeCell ref="C4:R4"/>
    <mergeCell ref="A5:V5"/>
    <mergeCell ref="A6:V6"/>
    <mergeCell ref="A7:V7"/>
    <mergeCell ref="A8:V8"/>
    <mergeCell ref="A9:V9"/>
    <mergeCell ref="B10:C10"/>
    <mergeCell ref="O10:P10"/>
    <mergeCell ref="B12:C12"/>
    <mergeCell ref="M12:N12"/>
    <mergeCell ref="B13:C13"/>
    <mergeCell ref="M13:N13"/>
    <mergeCell ref="B14:C14"/>
    <mergeCell ref="M14:N14"/>
    <mergeCell ref="B15:C15"/>
    <mergeCell ref="M15:N15"/>
    <mergeCell ref="B16:C16"/>
    <mergeCell ref="M16:N16"/>
    <mergeCell ref="B17:C17"/>
    <mergeCell ref="M17:N17"/>
    <mergeCell ref="B18:C18"/>
    <mergeCell ref="M18:N18"/>
    <mergeCell ref="B19:C19"/>
    <mergeCell ref="M19:N19"/>
    <mergeCell ref="B20:C20"/>
    <mergeCell ref="M20:N20"/>
    <mergeCell ref="B21:C21"/>
    <mergeCell ref="M21:N21"/>
    <mergeCell ref="B22:C22"/>
    <mergeCell ref="M22:N22"/>
    <mergeCell ref="B23:C23"/>
    <mergeCell ref="M23:N23"/>
    <mergeCell ref="M33:N33"/>
    <mergeCell ref="A24:V24"/>
    <mergeCell ref="B25:C25"/>
    <mergeCell ref="O25:P25"/>
    <mergeCell ref="B26:C26"/>
    <mergeCell ref="M26:N26"/>
    <mergeCell ref="M27:N27"/>
    <mergeCell ref="M28:N28"/>
    <mergeCell ref="M29:N29"/>
    <mergeCell ref="M30:N30"/>
    <mergeCell ref="M31:N31"/>
    <mergeCell ref="M32:N32"/>
    <mergeCell ref="B34:C34"/>
    <mergeCell ref="M34:N34"/>
    <mergeCell ref="B35:C35"/>
    <mergeCell ref="M35:N35"/>
    <mergeCell ref="B36:C36"/>
    <mergeCell ref="M36:N36"/>
    <mergeCell ref="M37:N37"/>
    <mergeCell ref="B38:C38"/>
    <mergeCell ref="M38:N38"/>
    <mergeCell ref="A39:V39"/>
    <mergeCell ref="B40:C40"/>
    <mergeCell ref="O40:P40"/>
    <mergeCell ref="M49:N49"/>
    <mergeCell ref="B41:C41"/>
    <mergeCell ref="M41:N41"/>
    <mergeCell ref="M42:N42"/>
    <mergeCell ref="B43:C43"/>
    <mergeCell ref="M43:N43"/>
    <mergeCell ref="M44:N44"/>
    <mergeCell ref="M45:N45"/>
    <mergeCell ref="M46:N46"/>
    <mergeCell ref="M47:N47"/>
    <mergeCell ref="B48:C48"/>
    <mergeCell ref="M48:N48"/>
    <mergeCell ref="A54:Q54"/>
    <mergeCell ref="R54:V54"/>
    <mergeCell ref="M50:N50"/>
    <mergeCell ref="B51:C51"/>
    <mergeCell ref="M51:N51"/>
    <mergeCell ref="B52:C52"/>
    <mergeCell ref="M52:N52"/>
    <mergeCell ref="B53:C53"/>
    <mergeCell ref="M53:N53"/>
  </mergeCells>
  <hyperlinks>
    <hyperlink ref="W1" location="Indice!B3" display="Indice" xr:uid="{5CFA8E6D-1E58-477A-A029-F8EF5CF9954A}"/>
  </hyperlinks>
  <pageMargins left="0" right="0" top="0" bottom="0" header="0" footer="0"/>
  <pageSetup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0C4AF-7A49-4968-89B8-3060105DECAA}">
  <sheetPr>
    <outlinePr summaryBelow="0"/>
  </sheetPr>
  <dimension ref="A1:W54"/>
  <sheetViews>
    <sheetView workbookViewId="0"/>
  </sheetViews>
  <sheetFormatPr baseColWidth="10" defaultColWidth="9.140625" defaultRowHeight="15"/>
  <cols>
    <col min="1" max="1" width="8.28515625" customWidth="1"/>
    <col min="2" max="2" width="2.28515625" customWidth="1"/>
    <col min="3" max="3" width="6.85546875" customWidth="1"/>
    <col min="4" max="9" width="9.140625" customWidth="1"/>
    <col min="10" max="10" width="0.28515625" customWidth="1"/>
    <col min="11" max="11" width="8.28515625" customWidth="1"/>
    <col min="12" max="12" width="0.140625" customWidth="1"/>
    <col min="13" max="13" width="7.5703125" customWidth="1"/>
    <col min="14" max="14" width="0.5703125" customWidth="1"/>
    <col min="15" max="15" width="4" customWidth="1"/>
    <col min="16" max="16" width="0.140625" customWidth="1"/>
    <col min="17" max="17" width="24.28515625" customWidth="1"/>
    <col min="18" max="18" width="5.140625" customWidth="1"/>
    <col min="19" max="19" width="1.28515625" customWidth="1"/>
    <col min="20" max="20" width="1.42578125" customWidth="1"/>
    <col min="21" max="21" width="1.85546875" customWidth="1"/>
    <col min="22" max="22" width="2.42578125" customWidth="1"/>
  </cols>
  <sheetData>
    <row r="1" spans="1:23">
      <c r="A1" s="1"/>
      <c r="B1" s="1"/>
      <c r="C1" s="1"/>
      <c r="D1" s="1"/>
      <c r="E1" s="1"/>
      <c r="F1" s="1"/>
      <c r="G1" s="1"/>
      <c r="H1" s="1"/>
      <c r="I1" s="1"/>
      <c r="J1" s="1"/>
      <c r="K1" s="1"/>
      <c r="L1" s="1"/>
      <c r="M1" s="1"/>
      <c r="N1" s="1"/>
      <c r="O1" s="1"/>
      <c r="P1" s="1"/>
      <c r="Q1" s="1"/>
      <c r="R1" s="1"/>
      <c r="S1" s="1"/>
      <c r="T1" s="1132" t="s">
        <v>0</v>
      </c>
      <c r="U1" s="1133"/>
      <c r="V1" s="1133"/>
      <c r="W1" s="1032" t="s">
        <v>3055</v>
      </c>
    </row>
    <row r="2" spans="1:23" ht="18.95" customHeight="1">
      <c r="A2" s="1"/>
      <c r="B2" s="1"/>
      <c r="C2" s="1134" t="s">
        <v>1212</v>
      </c>
      <c r="D2" s="1135"/>
      <c r="E2" s="1135"/>
      <c r="F2" s="1135"/>
      <c r="G2" s="1135"/>
      <c r="H2" s="1135"/>
      <c r="I2" s="1135"/>
      <c r="J2" s="1135"/>
      <c r="K2" s="1135"/>
      <c r="L2" s="1135"/>
      <c r="M2" s="1135"/>
      <c r="N2" s="1135"/>
      <c r="O2" s="1135"/>
      <c r="P2" s="1135"/>
      <c r="Q2" s="1135"/>
      <c r="R2" s="1135"/>
      <c r="S2" s="1"/>
      <c r="T2" s="21"/>
      <c r="U2" s="21"/>
      <c r="V2" s="21"/>
    </row>
    <row r="3" spans="1:23" ht="9.9499999999999993" customHeight="1">
      <c r="A3" s="1"/>
      <c r="B3" s="1"/>
      <c r="C3" s="22"/>
      <c r="D3" s="22"/>
      <c r="E3" s="22"/>
      <c r="F3" s="22"/>
      <c r="G3" s="22"/>
      <c r="H3" s="22"/>
      <c r="I3" s="22"/>
      <c r="J3" s="22"/>
      <c r="K3" s="22"/>
      <c r="L3" s="22"/>
      <c r="M3" s="22"/>
      <c r="N3" s="22"/>
      <c r="O3" s="22"/>
      <c r="P3" s="22"/>
      <c r="Q3" s="22"/>
      <c r="R3" s="22"/>
      <c r="S3" s="1132">
        <v>1</v>
      </c>
      <c r="T3" s="1133"/>
      <c r="U3" s="98" t="s">
        <v>2</v>
      </c>
      <c r="V3" s="98">
        <v>1</v>
      </c>
    </row>
    <row r="4" spans="1:23" ht="14.1" customHeight="1">
      <c r="A4" s="1"/>
      <c r="B4" s="1"/>
      <c r="C4" s="1136" t="s">
        <v>1237</v>
      </c>
      <c r="D4" s="1137"/>
      <c r="E4" s="1137"/>
      <c r="F4" s="1137"/>
      <c r="G4" s="1137"/>
      <c r="H4" s="1137"/>
      <c r="I4" s="1137"/>
      <c r="J4" s="1137"/>
      <c r="K4" s="1137"/>
      <c r="L4" s="1137"/>
      <c r="M4" s="1137"/>
      <c r="N4" s="1137"/>
      <c r="O4" s="1137"/>
      <c r="P4" s="1137"/>
      <c r="Q4" s="1137"/>
      <c r="R4" s="1137"/>
      <c r="S4" s="1"/>
      <c r="T4" s="1"/>
      <c r="U4" s="1"/>
      <c r="V4" s="1"/>
    </row>
    <row r="5" spans="1:23" ht="9.9499999999999993" customHeight="1">
      <c r="A5" s="1070" t="s">
        <v>1238</v>
      </c>
      <c r="B5" s="1071"/>
      <c r="C5" s="1071"/>
      <c r="D5" s="1071"/>
      <c r="E5" s="1071"/>
      <c r="F5" s="1071"/>
      <c r="G5" s="1071"/>
      <c r="H5" s="1071"/>
      <c r="I5" s="1071"/>
      <c r="J5" s="1071"/>
      <c r="K5" s="1071"/>
      <c r="L5" s="1071"/>
      <c r="M5" s="1071"/>
      <c r="N5" s="1071"/>
      <c r="O5" s="1071"/>
      <c r="P5" s="1071"/>
      <c r="Q5" s="1071"/>
      <c r="R5" s="1071"/>
      <c r="S5" s="1071"/>
      <c r="T5" s="1071"/>
      <c r="U5" s="1071"/>
      <c r="V5" s="1071"/>
    </row>
    <row r="6" spans="1:23" ht="9.9499999999999993" customHeight="1">
      <c r="A6" s="1070" t="s">
        <v>8</v>
      </c>
      <c r="B6" s="1071"/>
      <c r="C6" s="1071"/>
      <c r="D6" s="1071"/>
      <c r="E6" s="1071"/>
      <c r="F6" s="1071"/>
      <c r="G6" s="1071"/>
      <c r="H6" s="1071"/>
      <c r="I6" s="1071"/>
      <c r="J6" s="1071"/>
      <c r="K6" s="1071"/>
      <c r="L6" s="1071"/>
      <c r="M6" s="1071"/>
      <c r="N6" s="1071"/>
      <c r="O6" s="1071"/>
      <c r="P6" s="1071"/>
      <c r="Q6" s="1071"/>
      <c r="R6" s="1071"/>
      <c r="S6" s="1071"/>
      <c r="T6" s="1071"/>
      <c r="U6" s="1071"/>
      <c r="V6" s="1071"/>
    </row>
    <row r="7" spans="1:23" ht="9.9499999999999993" customHeight="1">
      <c r="A7" s="1070" t="s">
        <v>1239</v>
      </c>
      <c r="B7" s="1071"/>
      <c r="C7" s="1071"/>
      <c r="D7" s="1071"/>
      <c r="E7" s="1071"/>
      <c r="F7" s="1071"/>
      <c r="G7" s="1071"/>
      <c r="H7" s="1071"/>
      <c r="I7" s="1071"/>
      <c r="J7" s="1071"/>
      <c r="K7" s="1071"/>
      <c r="L7" s="1071"/>
      <c r="M7" s="1071"/>
      <c r="N7" s="1071"/>
      <c r="O7" s="1071"/>
      <c r="P7" s="1071"/>
      <c r="Q7" s="1071"/>
      <c r="R7" s="1071"/>
      <c r="S7" s="1071"/>
      <c r="T7" s="1071"/>
      <c r="U7" s="1071"/>
      <c r="V7" s="1071"/>
    </row>
    <row r="8" spans="1:23" ht="9.9499999999999993" customHeight="1">
      <c r="A8" s="1070" t="s">
        <v>60</v>
      </c>
      <c r="B8" s="1071"/>
      <c r="C8" s="1071"/>
      <c r="D8" s="1071"/>
      <c r="E8" s="1071"/>
      <c r="F8" s="1071"/>
      <c r="G8" s="1071"/>
      <c r="H8" s="1071"/>
      <c r="I8" s="1071"/>
      <c r="J8" s="1071"/>
      <c r="K8" s="1071"/>
      <c r="L8" s="1071"/>
      <c r="M8" s="1071"/>
      <c r="N8" s="1071"/>
      <c r="O8" s="1071"/>
      <c r="P8" s="1071"/>
      <c r="Q8" s="1071"/>
      <c r="R8" s="1071"/>
      <c r="S8" s="1071"/>
      <c r="T8" s="1071"/>
      <c r="U8" s="1071"/>
      <c r="V8" s="1071"/>
    </row>
    <row r="9" spans="1:23" ht="9.9499999999999993" customHeight="1">
      <c r="A9" s="1124" t="s">
        <v>1218</v>
      </c>
      <c r="B9" s="1125"/>
      <c r="C9" s="1125"/>
      <c r="D9" s="1125"/>
      <c r="E9" s="1125"/>
      <c r="F9" s="1125"/>
      <c r="G9" s="1125"/>
      <c r="H9" s="1125"/>
      <c r="I9" s="1125"/>
      <c r="J9" s="1125"/>
      <c r="K9" s="1125"/>
      <c r="L9" s="1125"/>
      <c r="M9" s="1125"/>
      <c r="N9" s="1125"/>
      <c r="O9" s="1125"/>
      <c r="P9" s="1125"/>
      <c r="Q9" s="1125"/>
      <c r="R9" s="1125"/>
      <c r="S9" s="1125"/>
      <c r="T9" s="1125"/>
      <c r="U9" s="1125"/>
      <c r="V9" s="1125"/>
    </row>
    <row r="10" spans="1:23" ht="30" customHeight="1">
      <c r="A10" s="40" t="s">
        <v>1240</v>
      </c>
      <c r="B10" s="1352" t="s">
        <v>29</v>
      </c>
      <c r="C10" s="1353"/>
      <c r="D10" s="151" t="s">
        <v>18</v>
      </c>
      <c r="E10" s="151" t="s">
        <v>23</v>
      </c>
      <c r="F10" s="151" t="s">
        <v>35</v>
      </c>
      <c r="G10" s="151" t="s">
        <v>21</v>
      </c>
      <c r="H10" s="151" t="s">
        <v>27</v>
      </c>
      <c r="I10" s="151" t="s">
        <v>25</v>
      </c>
      <c r="J10" s="152"/>
      <c r="K10" s="153" t="s">
        <v>1241</v>
      </c>
      <c r="L10" s="154"/>
      <c r="M10" s="153" t="s">
        <v>14</v>
      </c>
      <c r="N10" s="154"/>
      <c r="O10" s="153" t="s">
        <v>1220</v>
      </c>
      <c r="P10" s="155"/>
      <c r="Q10" s="1"/>
      <c r="R10" s="1"/>
      <c r="S10" s="1"/>
      <c r="T10" s="1"/>
      <c r="U10" s="1"/>
      <c r="V10" s="1"/>
    </row>
    <row r="11" spans="1:23" ht="9.9499999999999993" customHeight="1">
      <c r="A11" s="139" t="s">
        <v>1223</v>
      </c>
      <c r="B11" s="1354">
        <v>93813</v>
      </c>
      <c r="C11" s="1355"/>
      <c r="D11" s="28"/>
      <c r="E11" s="28"/>
      <c r="F11" s="28"/>
      <c r="G11" s="28"/>
      <c r="H11" s="28"/>
      <c r="I11" s="28"/>
      <c r="J11" s="1120">
        <v>93813</v>
      </c>
      <c r="K11" s="1121"/>
      <c r="L11" s="25"/>
      <c r="M11" s="156">
        <v>0.21809622336653919</v>
      </c>
      <c r="N11" s="25"/>
      <c r="O11" s="157">
        <v>1</v>
      </c>
      <c r="P11" s="158"/>
      <c r="Q11" s="1"/>
      <c r="R11" s="1"/>
      <c r="S11" s="1"/>
      <c r="T11" s="1"/>
      <c r="U11" s="1"/>
      <c r="V11" s="1"/>
    </row>
    <row r="12" spans="1:23" ht="9.9499999999999993" customHeight="1">
      <c r="A12" s="139" t="s">
        <v>1231</v>
      </c>
      <c r="B12" s="1354">
        <v>74831</v>
      </c>
      <c r="C12" s="1355"/>
      <c r="D12" s="159">
        <v>1454</v>
      </c>
      <c r="E12" s="159">
        <v>823</v>
      </c>
      <c r="F12" s="159">
        <v>211</v>
      </c>
      <c r="G12" s="159">
        <v>812</v>
      </c>
      <c r="H12" s="28"/>
      <c r="I12" s="28"/>
      <c r="J12" s="1120">
        <v>78131</v>
      </c>
      <c r="K12" s="1121"/>
      <c r="L12" s="25"/>
      <c r="M12" s="156">
        <v>0.18163874972393032</v>
      </c>
      <c r="N12" s="25"/>
      <c r="O12" s="157">
        <v>2</v>
      </c>
      <c r="P12" s="158"/>
      <c r="Q12" s="1"/>
      <c r="R12" s="1"/>
      <c r="S12" s="1"/>
      <c r="T12" s="1"/>
      <c r="U12" s="1"/>
      <c r="V12" s="1"/>
    </row>
    <row r="13" spans="1:23" ht="9.9499999999999993" customHeight="1">
      <c r="A13" s="139" t="s">
        <v>1228</v>
      </c>
      <c r="B13" s="1354">
        <v>57114</v>
      </c>
      <c r="C13" s="1355"/>
      <c r="D13" s="159">
        <v>1842</v>
      </c>
      <c r="E13" s="159">
        <v>152</v>
      </c>
      <c r="F13" s="159">
        <v>598</v>
      </c>
      <c r="G13" s="159">
        <v>1078</v>
      </c>
      <c r="H13" s="28"/>
      <c r="I13" s="28"/>
      <c r="J13" s="1120">
        <v>60784</v>
      </c>
      <c r="K13" s="1121"/>
      <c r="L13" s="25"/>
      <c r="M13" s="156">
        <v>0.1413104883237048</v>
      </c>
      <c r="N13" s="25"/>
      <c r="O13" s="157">
        <v>3</v>
      </c>
      <c r="P13" s="158"/>
      <c r="Q13" s="1"/>
      <c r="R13" s="1"/>
      <c r="S13" s="1"/>
      <c r="T13" s="1"/>
      <c r="U13" s="1"/>
      <c r="V13" s="1"/>
    </row>
    <row r="14" spans="1:23" ht="9.9499999999999993" customHeight="1">
      <c r="A14" s="139" t="s">
        <v>235</v>
      </c>
      <c r="B14" s="1354">
        <v>50660</v>
      </c>
      <c r="C14" s="1355"/>
      <c r="D14" s="159">
        <v>275</v>
      </c>
      <c r="E14" s="28"/>
      <c r="F14" s="28"/>
      <c r="G14" s="159">
        <v>993</v>
      </c>
      <c r="H14" s="159">
        <v>642</v>
      </c>
      <c r="I14" s="28"/>
      <c r="J14" s="1120">
        <v>52570</v>
      </c>
      <c r="K14" s="1121"/>
      <c r="L14" s="25"/>
      <c r="M14" s="156">
        <v>0.12221460205279615</v>
      </c>
      <c r="N14" s="25"/>
      <c r="O14" s="157">
        <v>4</v>
      </c>
      <c r="P14" s="158"/>
      <c r="Q14" s="1"/>
      <c r="R14" s="1"/>
      <c r="S14" s="1"/>
      <c r="T14" s="1"/>
      <c r="U14" s="1"/>
      <c r="V14" s="1"/>
    </row>
    <row r="15" spans="1:23" ht="9.9499999999999993" customHeight="1">
      <c r="A15" s="139" t="s">
        <v>1225</v>
      </c>
      <c r="B15" s="1354">
        <v>44617</v>
      </c>
      <c r="C15" s="1355"/>
      <c r="D15" s="28"/>
      <c r="E15" s="28"/>
      <c r="F15" s="159">
        <v>68</v>
      </c>
      <c r="G15" s="28"/>
      <c r="H15" s="28"/>
      <c r="I15" s="28"/>
      <c r="J15" s="1120">
        <v>44685</v>
      </c>
      <c r="K15" s="1121"/>
      <c r="L15" s="25"/>
      <c r="M15" s="156">
        <v>0.10388357414360273</v>
      </c>
      <c r="N15" s="25"/>
      <c r="O15" s="157">
        <v>5</v>
      </c>
      <c r="P15" s="158"/>
      <c r="Q15" s="1"/>
      <c r="R15" s="1"/>
      <c r="S15" s="1"/>
      <c r="T15" s="1"/>
      <c r="U15" s="1"/>
      <c r="V15" s="1"/>
    </row>
    <row r="16" spans="1:23" ht="9.9499999999999993" customHeight="1">
      <c r="A16" s="139" t="s">
        <v>1232</v>
      </c>
      <c r="B16" s="1354">
        <v>2126</v>
      </c>
      <c r="C16" s="1355"/>
      <c r="D16" s="28"/>
      <c r="E16" s="28"/>
      <c r="F16" s="28"/>
      <c r="G16" s="28"/>
      <c r="H16" s="159">
        <v>2495</v>
      </c>
      <c r="I16" s="159">
        <v>31111</v>
      </c>
      <c r="J16" s="1120">
        <v>35732</v>
      </c>
      <c r="K16" s="1121"/>
      <c r="L16" s="25"/>
      <c r="M16" s="156">
        <v>8.3069662555649834E-2</v>
      </c>
      <c r="N16" s="25"/>
      <c r="O16" s="157">
        <v>6</v>
      </c>
      <c r="P16" s="158"/>
      <c r="Q16" s="1"/>
      <c r="R16" s="1"/>
      <c r="S16" s="1"/>
      <c r="T16" s="1"/>
      <c r="U16" s="1"/>
      <c r="V16" s="1"/>
    </row>
    <row r="17" spans="1:22" ht="9.9499999999999993" customHeight="1">
      <c r="A17" s="139" t="s">
        <v>234</v>
      </c>
      <c r="B17" s="1354">
        <v>19802</v>
      </c>
      <c r="C17" s="1355"/>
      <c r="D17" s="159">
        <v>2144</v>
      </c>
      <c r="E17" s="159">
        <v>185</v>
      </c>
      <c r="F17" s="159">
        <v>2364</v>
      </c>
      <c r="G17" s="159">
        <v>3524</v>
      </c>
      <c r="H17" s="28"/>
      <c r="I17" s="28"/>
      <c r="J17" s="1120">
        <v>28019</v>
      </c>
      <c r="K17" s="1121"/>
      <c r="L17" s="25"/>
      <c r="M17" s="156">
        <v>6.5138499808204214E-2</v>
      </c>
      <c r="N17" s="25"/>
      <c r="O17" s="157">
        <v>7</v>
      </c>
      <c r="P17" s="158"/>
      <c r="Q17" s="1"/>
      <c r="R17" s="1"/>
      <c r="S17" s="1"/>
      <c r="T17" s="1"/>
      <c r="U17" s="1"/>
      <c r="V17" s="1"/>
    </row>
    <row r="18" spans="1:22" ht="9.9499999999999993" customHeight="1">
      <c r="A18" s="139" t="s">
        <v>1227</v>
      </c>
      <c r="B18" s="1354">
        <v>9365</v>
      </c>
      <c r="C18" s="1355"/>
      <c r="D18" s="159">
        <v>982</v>
      </c>
      <c r="E18" s="28"/>
      <c r="F18" s="28"/>
      <c r="G18" s="159">
        <v>169</v>
      </c>
      <c r="H18" s="159">
        <v>3086</v>
      </c>
      <c r="I18" s="159">
        <v>5849</v>
      </c>
      <c r="J18" s="1120">
        <v>19451</v>
      </c>
      <c r="K18" s="1121"/>
      <c r="L18" s="25"/>
      <c r="M18" s="156">
        <v>4.5219635239279778E-2</v>
      </c>
      <c r="N18" s="25"/>
      <c r="O18" s="157">
        <v>8</v>
      </c>
      <c r="P18" s="158"/>
      <c r="Q18" s="1"/>
      <c r="R18" s="1"/>
      <c r="S18" s="1"/>
      <c r="T18" s="1"/>
      <c r="U18" s="1"/>
      <c r="V18" s="1"/>
    </row>
    <row r="19" spans="1:22" ht="9.9499999999999993" customHeight="1">
      <c r="A19" s="139" t="s">
        <v>1226</v>
      </c>
      <c r="B19" s="1354">
        <v>13953</v>
      </c>
      <c r="C19" s="1355"/>
      <c r="D19" s="159">
        <v>537</v>
      </c>
      <c r="E19" s="159">
        <v>145</v>
      </c>
      <c r="F19" s="159">
        <v>555</v>
      </c>
      <c r="G19" s="159">
        <v>167</v>
      </c>
      <c r="H19" s="28"/>
      <c r="I19" s="28"/>
      <c r="J19" s="1120">
        <v>15357</v>
      </c>
      <c r="K19" s="1121"/>
      <c r="L19" s="25"/>
      <c r="M19" s="156">
        <v>3.5701914470701743E-2</v>
      </c>
      <c r="N19" s="25"/>
      <c r="O19" s="157">
        <v>9</v>
      </c>
      <c r="P19" s="158"/>
      <c r="Q19" s="1"/>
      <c r="R19" s="1"/>
      <c r="S19" s="1"/>
      <c r="T19" s="1"/>
      <c r="U19" s="1"/>
      <c r="V19" s="1"/>
    </row>
    <row r="20" spans="1:22" ht="9.9499999999999993" customHeight="1">
      <c r="A20" s="139" t="s">
        <v>1224</v>
      </c>
      <c r="B20" s="1354">
        <v>461</v>
      </c>
      <c r="C20" s="1355"/>
      <c r="D20" s="28"/>
      <c r="E20" s="159">
        <v>146</v>
      </c>
      <c r="F20" s="159">
        <v>332</v>
      </c>
      <c r="G20" s="159">
        <v>351</v>
      </c>
      <c r="H20" s="28"/>
      <c r="I20" s="28"/>
      <c r="J20" s="1120">
        <v>1290</v>
      </c>
      <c r="K20" s="1121"/>
      <c r="L20" s="25"/>
      <c r="M20" s="156">
        <v>2.9989887131083703E-3</v>
      </c>
      <c r="N20" s="25"/>
      <c r="O20" s="157">
        <v>10</v>
      </c>
      <c r="P20" s="158"/>
      <c r="Q20" s="1"/>
      <c r="R20" s="1"/>
      <c r="S20" s="1"/>
      <c r="T20" s="1"/>
      <c r="U20" s="1"/>
      <c r="V20" s="1"/>
    </row>
    <row r="21" spans="1:22" ht="9.9499999999999993" customHeight="1">
      <c r="A21" s="139" t="s">
        <v>1230</v>
      </c>
      <c r="B21" s="1354">
        <v>148</v>
      </c>
      <c r="C21" s="1355"/>
      <c r="D21" s="28"/>
      <c r="E21" s="28"/>
      <c r="F21" s="28"/>
      <c r="G21" s="159">
        <v>102</v>
      </c>
      <c r="H21" s="28"/>
      <c r="I21" s="28"/>
      <c r="J21" s="1120">
        <v>250</v>
      </c>
      <c r="K21" s="1121"/>
      <c r="L21" s="25"/>
      <c r="M21" s="156">
        <v>5.8119936300549807E-4</v>
      </c>
      <c r="N21" s="25"/>
      <c r="O21" s="157">
        <v>11</v>
      </c>
      <c r="P21" s="158"/>
      <c r="Q21" s="1"/>
      <c r="R21" s="1"/>
      <c r="S21" s="1"/>
      <c r="T21" s="1"/>
      <c r="U21" s="1"/>
      <c r="V21" s="1"/>
    </row>
    <row r="22" spans="1:22" ht="9.9499999999999993" customHeight="1">
      <c r="A22" s="139" t="s">
        <v>1229</v>
      </c>
      <c r="B22" s="35"/>
      <c r="C22" s="37"/>
      <c r="D22" s="159">
        <v>63</v>
      </c>
      <c r="E22" s="28"/>
      <c r="F22" s="28"/>
      <c r="G22" s="28"/>
      <c r="H22" s="28"/>
      <c r="I22" s="28"/>
      <c r="J22" s="1120">
        <v>63</v>
      </c>
      <c r="K22" s="1121"/>
      <c r="L22" s="25"/>
      <c r="M22" s="156">
        <v>1.4646223947738552E-4</v>
      </c>
      <c r="N22" s="25"/>
      <c r="O22" s="157">
        <v>12</v>
      </c>
      <c r="P22" s="158"/>
      <c r="Q22" s="1"/>
      <c r="R22" s="1"/>
      <c r="S22" s="1"/>
      <c r="T22" s="1"/>
      <c r="U22" s="1"/>
      <c r="V22" s="1"/>
    </row>
    <row r="23" spans="1:22" ht="12" customHeight="1">
      <c r="A23" s="160" t="s">
        <v>1242</v>
      </c>
      <c r="B23" s="1348">
        <v>366890</v>
      </c>
      <c r="C23" s="1349"/>
      <c r="D23" s="161">
        <v>7297</v>
      </c>
      <c r="E23" s="161">
        <v>1451</v>
      </c>
      <c r="F23" s="161">
        <v>4128</v>
      </c>
      <c r="G23" s="161">
        <v>7196</v>
      </c>
      <c r="H23" s="161">
        <v>6223</v>
      </c>
      <c r="I23" s="161">
        <v>36960</v>
      </c>
      <c r="J23" s="1350">
        <v>430145</v>
      </c>
      <c r="K23" s="1351"/>
      <c r="L23" s="145"/>
      <c r="M23" s="162">
        <v>1</v>
      </c>
      <c r="N23" s="145"/>
      <c r="O23" s="145"/>
      <c r="P23" s="146"/>
      <c r="Q23" s="1"/>
      <c r="R23" s="1"/>
      <c r="S23" s="1"/>
      <c r="T23" s="1"/>
      <c r="U23" s="1"/>
      <c r="V23" s="1"/>
    </row>
    <row r="24" spans="1:22" ht="9.9499999999999993" customHeight="1">
      <c r="A24" s="1124" t="s">
        <v>1219</v>
      </c>
      <c r="B24" s="1125"/>
      <c r="C24" s="1125"/>
      <c r="D24" s="1125"/>
      <c r="E24" s="1125"/>
      <c r="F24" s="1125"/>
      <c r="G24" s="1125"/>
      <c r="H24" s="1125"/>
      <c r="I24" s="1125"/>
      <c r="J24" s="1125"/>
      <c r="K24" s="1125"/>
      <c r="L24" s="1125"/>
      <c r="M24" s="1125"/>
      <c r="N24" s="1125"/>
      <c r="O24" s="1125"/>
      <c r="P24" s="1125"/>
      <c r="Q24" s="1125"/>
      <c r="R24" s="1125"/>
      <c r="S24" s="1125"/>
      <c r="T24" s="1125"/>
      <c r="U24" s="1125"/>
      <c r="V24" s="1125"/>
    </row>
    <row r="25" spans="1:22" ht="30" customHeight="1">
      <c r="A25" s="40" t="s">
        <v>1240</v>
      </c>
      <c r="B25" s="1352" t="s">
        <v>29</v>
      </c>
      <c r="C25" s="1353"/>
      <c r="D25" s="151" t="s">
        <v>18</v>
      </c>
      <c r="E25" s="151" t="s">
        <v>27</v>
      </c>
      <c r="F25" s="151" t="s">
        <v>25</v>
      </c>
      <c r="G25" s="151" t="s">
        <v>35</v>
      </c>
      <c r="H25" s="151" t="s">
        <v>21</v>
      </c>
      <c r="I25" s="151" t="s">
        <v>23</v>
      </c>
      <c r="J25" s="152"/>
      <c r="K25" s="153" t="s">
        <v>1241</v>
      </c>
      <c r="L25" s="154"/>
      <c r="M25" s="153" t="s">
        <v>14</v>
      </c>
      <c r="N25" s="154"/>
      <c r="O25" s="153" t="s">
        <v>1220</v>
      </c>
      <c r="P25" s="155"/>
      <c r="Q25" s="1"/>
      <c r="R25" s="1"/>
      <c r="S25" s="1"/>
      <c r="T25" s="1"/>
      <c r="U25" s="1"/>
      <c r="V25" s="1"/>
    </row>
    <row r="26" spans="1:22" ht="9.9499999999999993" customHeight="1">
      <c r="A26" s="139" t="s">
        <v>235</v>
      </c>
      <c r="B26" s="1118">
        <v>71306</v>
      </c>
      <c r="C26" s="1119"/>
      <c r="D26" s="27">
        <v>1031</v>
      </c>
      <c r="E26" s="27">
        <v>3086</v>
      </c>
      <c r="F26" s="28"/>
      <c r="G26" s="28"/>
      <c r="H26" s="28"/>
      <c r="I26" s="28"/>
      <c r="J26" s="1120">
        <v>75423</v>
      </c>
      <c r="K26" s="1121"/>
      <c r="L26" s="25"/>
      <c r="M26" s="156">
        <v>0.17534360586222289</v>
      </c>
      <c r="N26" s="25"/>
      <c r="O26" s="157">
        <v>1</v>
      </c>
      <c r="P26" s="158"/>
      <c r="Q26" s="1"/>
      <c r="R26" s="1"/>
      <c r="S26" s="1"/>
      <c r="T26" s="1"/>
      <c r="U26" s="1"/>
      <c r="V26" s="1"/>
    </row>
    <row r="27" spans="1:22" ht="9.9499999999999993" customHeight="1">
      <c r="A27" s="139" t="s">
        <v>1223</v>
      </c>
      <c r="B27" s="1118">
        <v>62711</v>
      </c>
      <c r="C27" s="1119"/>
      <c r="D27" s="27">
        <v>946</v>
      </c>
      <c r="E27" s="28"/>
      <c r="F27" s="28"/>
      <c r="G27" s="28"/>
      <c r="H27" s="28"/>
      <c r="I27" s="28"/>
      <c r="J27" s="1120">
        <v>63657</v>
      </c>
      <c r="K27" s="1121"/>
      <c r="L27" s="25"/>
      <c r="M27" s="156">
        <v>0.14798997545008183</v>
      </c>
      <c r="N27" s="25"/>
      <c r="O27" s="157">
        <v>2</v>
      </c>
      <c r="P27" s="158"/>
      <c r="Q27" s="1"/>
      <c r="R27" s="1"/>
      <c r="S27" s="1"/>
      <c r="T27" s="1"/>
      <c r="U27" s="1"/>
      <c r="V27" s="1"/>
    </row>
    <row r="28" spans="1:22" ht="9.9499999999999993" customHeight="1">
      <c r="A28" s="139" t="s">
        <v>1227</v>
      </c>
      <c r="B28" s="1118">
        <v>59479</v>
      </c>
      <c r="C28" s="1119"/>
      <c r="D28" s="28"/>
      <c r="E28" s="27">
        <v>642</v>
      </c>
      <c r="F28" s="28"/>
      <c r="G28" s="28"/>
      <c r="H28" s="28"/>
      <c r="I28" s="28"/>
      <c r="J28" s="1120">
        <v>60121</v>
      </c>
      <c r="K28" s="1121"/>
      <c r="L28" s="25"/>
      <c r="M28" s="156">
        <v>0.13976947254872787</v>
      </c>
      <c r="N28" s="25"/>
      <c r="O28" s="157">
        <v>3</v>
      </c>
      <c r="P28" s="158"/>
      <c r="Q28" s="1"/>
      <c r="R28" s="1"/>
      <c r="S28" s="1"/>
      <c r="T28" s="1"/>
      <c r="U28" s="1"/>
      <c r="V28" s="1"/>
    </row>
    <row r="29" spans="1:22" ht="9.9499999999999993" customHeight="1">
      <c r="A29" s="139" t="s">
        <v>1232</v>
      </c>
      <c r="B29" s="1118">
        <v>17415</v>
      </c>
      <c r="C29" s="1119"/>
      <c r="D29" s="28"/>
      <c r="E29" s="27">
        <v>2495</v>
      </c>
      <c r="F29" s="27">
        <v>36960</v>
      </c>
      <c r="G29" s="28"/>
      <c r="H29" s="28"/>
      <c r="I29" s="28"/>
      <c r="J29" s="1120">
        <v>56870</v>
      </c>
      <c r="K29" s="1121"/>
      <c r="L29" s="25"/>
      <c r="M29" s="156">
        <v>0.13221153846153846</v>
      </c>
      <c r="N29" s="25"/>
      <c r="O29" s="157">
        <v>4</v>
      </c>
      <c r="P29" s="158"/>
      <c r="Q29" s="1"/>
      <c r="R29" s="1"/>
      <c r="S29" s="1"/>
      <c r="T29" s="1"/>
      <c r="U29" s="1"/>
      <c r="V29" s="1"/>
    </row>
    <row r="30" spans="1:22" ht="9.9499999999999993" customHeight="1">
      <c r="A30" s="139" t="s">
        <v>1225</v>
      </c>
      <c r="B30" s="1118">
        <v>47778</v>
      </c>
      <c r="C30" s="1119"/>
      <c r="D30" s="28"/>
      <c r="E30" s="28"/>
      <c r="F30" s="28"/>
      <c r="G30" s="27">
        <v>68</v>
      </c>
      <c r="H30" s="28"/>
      <c r="I30" s="28"/>
      <c r="J30" s="1120">
        <v>47846</v>
      </c>
      <c r="K30" s="1121"/>
      <c r="L30" s="25"/>
      <c r="M30" s="156">
        <v>0.11123251748251749</v>
      </c>
      <c r="N30" s="25"/>
      <c r="O30" s="157">
        <v>5</v>
      </c>
      <c r="P30" s="158"/>
      <c r="Q30" s="1"/>
      <c r="R30" s="1"/>
      <c r="S30" s="1"/>
      <c r="T30" s="1"/>
      <c r="U30" s="1"/>
      <c r="V30" s="1"/>
    </row>
    <row r="31" spans="1:22" ht="9.9499999999999993" customHeight="1">
      <c r="A31" s="139" t="s">
        <v>234</v>
      </c>
      <c r="B31" s="1118">
        <v>24365</v>
      </c>
      <c r="C31" s="1119"/>
      <c r="D31" s="27">
        <v>2724</v>
      </c>
      <c r="E31" s="28"/>
      <c r="F31" s="28"/>
      <c r="G31" s="27">
        <v>3527</v>
      </c>
      <c r="H31" s="27">
        <v>4650</v>
      </c>
      <c r="I31" s="27">
        <v>1452</v>
      </c>
      <c r="J31" s="1120">
        <v>36718</v>
      </c>
      <c r="K31" s="1121"/>
      <c r="L31" s="25"/>
      <c r="M31" s="156">
        <v>8.5362111292962353E-2</v>
      </c>
      <c r="N31" s="25"/>
      <c r="O31" s="157">
        <v>6</v>
      </c>
      <c r="P31" s="158"/>
      <c r="Q31" s="1"/>
      <c r="R31" s="1"/>
      <c r="S31" s="1"/>
      <c r="T31" s="1"/>
      <c r="U31" s="1"/>
      <c r="V31" s="1"/>
    </row>
    <row r="32" spans="1:22" ht="9.9499999999999993" customHeight="1">
      <c r="A32" s="139" t="s">
        <v>1228</v>
      </c>
      <c r="B32" s="1118">
        <v>32212</v>
      </c>
      <c r="C32" s="1119"/>
      <c r="D32" s="27">
        <v>1676</v>
      </c>
      <c r="E32" s="28"/>
      <c r="F32" s="28"/>
      <c r="G32" s="27">
        <v>438</v>
      </c>
      <c r="H32" s="27">
        <v>1998</v>
      </c>
      <c r="I32" s="28"/>
      <c r="J32" s="1120">
        <v>36324</v>
      </c>
      <c r="K32" s="1121"/>
      <c r="L32" s="25"/>
      <c r="M32" s="156">
        <v>8.4446138967415554E-2</v>
      </c>
      <c r="N32" s="25"/>
      <c r="O32" s="157">
        <v>7</v>
      </c>
      <c r="P32" s="158"/>
      <c r="Q32" s="1"/>
      <c r="R32" s="1"/>
      <c r="S32" s="1"/>
      <c r="T32" s="1"/>
      <c r="U32" s="1"/>
      <c r="V32" s="1"/>
    </row>
    <row r="33" spans="1:22" ht="9.9499999999999993" customHeight="1">
      <c r="A33" s="139" t="s">
        <v>1231</v>
      </c>
      <c r="B33" s="1118">
        <v>14631</v>
      </c>
      <c r="C33" s="1119"/>
      <c r="D33" s="27">
        <v>659</v>
      </c>
      <c r="E33" s="28"/>
      <c r="F33" s="28"/>
      <c r="G33" s="27">
        <v>95</v>
      </c>
      <c r="H33" s="27">
        <v>547</v>
      </c>
      <c r="I33" s="28"/>
      <c r="J33" s="1120">
        <v>15932</v>
      </c>
      <c r="K33" s="1121"/>
      <c r="L33" s="25"/>
      <c r="M33" s="156">
        <v>3.7038759113227203E-2</v>
      </c>
      <c r="N33" s="25"/>
      <c r="O33" s="157">
        <v>8</v>
      </c>
      <c r="P33" s="158"/>
      <c r="Q33" s="1"/>
      <c r="R33" s="1"/>
      <c r="S33" s="1"/>
      <c r="T33" s="1"/>
      <c r="U33" s="1"/>
      <c r="V33" s="1"/>
    </row>
    <row r="34" spans="1:22" ht="9.9499999999999993" customHeight="1">
      <c r="A34" s="139" t="s">
        <v>1229</v>
      </c>
      <c r="B34" s="1118">
        <v>14569</v>
      </c>
      <c r="C34" s="1119"/>
      <c r="D34" s="28"/>
      <c r="E34" s="28"/>
      <c r="F34" s="28"/>
      <c r="G34" s="28"/>
      <c r="H34" s="28"/>
      <c r="I34" s="28"/>
      <c r="J34" s="1120">
        <v>14569</v>
      </c>
      <c r="K34" s="1121"/>
      <c r="L34" s="25"/>
      <c r="M34" s="156">
        <v>3.3870052819520907E-2</v>
      </c>
      <c r="N34" s="25"/>
      <c r="O34" s="157">
        <v>9</v>
      </c>
      <c r="P34" s="158"/>
      <c r="Q34" s="1"/>
      <c r="R34" s="1"/>
      <c r="S34" s="1"/>
      <c r="T34" s="1"/>
      <c r="U34" s="1"/>
      <c r="V34" s="1"/>
    </row>
    <row r="35" spans="1:22" ht="9.9499999999999993" customHeight="1">
      <c r="A35" s="139" t="s">
        <v>1224</v>
      </c>
      <c r="B35" s="1118">
        <v>12328</v>
      </c>
      <c r="C35" s="1119"/>
      <c r="D35" s="28"/>
      <c r="E35" s="28"/>
      <c r="F35" s="28"/>
      <c r="G35" s="28"/>
      <c r="H35" s="28"/>
      <c r="I35" s="28"/>
      <c r="J35" s="1120">
        <v>12328</v>
      </c>
      <c r="K35" s="1121"/>
      <c r="L35" s="25"/>
      <c r="M35" s="156">
        <v>2.8660169617616426E-2</v>
      </c>
      <c r="N35" s="25"/>
      <c r="O35" s="157">
        <v>10</v>
      </c>
      <c r="P35" s="158"/>
      <c r="Q35" s="1"/>
      <c r="R35" s="1"/>
      <c r="S35" s="1"/>
      <c r="T35" s="1"/>
      <c r="U35" s="1"/>
      <c r="V35" s="1"/>
    </row>
    <row r="36" spans="1:22" ht="9.9499999999999993" customHeight="1">
      <c r="A36" s="139" t="s">
        <v>1226</v>
      </c>
      <c r="B36" s="1118">
        <v>8752</v>
      </c>
      <c r="C36" s="1119"/>
      <c r="D36" s="27">
        <v>262</v>
      </c>
      <c r="E36" s="28"/>
      <c r="F36" s="28"/>
      <c r="G36" s="28"/>
      <c r="H36" s="28"/>
      <c r="I36" s="28"/>
      <c r="J36" s="1120">
        <v>9014</v>
      </c>
      <c r="K36" s="1121"/>
      <c r="L36" s="25"/>
      <c r="M36" s="156">
        <v>2.09557729504538E-2</v>
      </c>
      <c r="N36" s="25"/>
      <c r="O36" s="157">
        <v>11</v>
      </c>
      <c r="P36" s="158"/>
      <c r="Q36" s="1"/>
      <c r="R36" s="1"/>
      <c r="S36" s="1"/>
      <c r="T36" s="1"/>
      <c r="U36" s="1"/>
      <c r="V36" s="1"/>
    </row>
    <row r="37" spans="1:22" ht="9.9499999999999993" customHeight="1">
      <c r="A37" s="139" t="s">
        <v>1230</v>
      </c>
      <c r="B37" s="1118">
        <v>1342</v>
      </c>
      <c r="C37" s="1119"/>
      <c r="D37" s="28"/>
      <c r="E37" s="28"/>
      <c r="F37" s="28"/>
      <c r="G37" s="28"/>
      <c r="H37" s="28"/>
      <c r="I37" s="28"/>
      <c r="J37" s="1120">
        <v>1342</v>
      </c>
      <c r="K37" s="1121"/>
      <c r="L37" s="25"/>
      <c r="M37" s="156">
        <v>3.119885433715221E-3</v>
      </c>
      <c r="N37" s="25"/>
      <c r="O37" s="157">
        <v>12</v>
      </c>
      <c r="P37" s="158"/>
      <c r="Q37" s="1"/>
      <c r="R37" s="1"/>
      <c r="S37" s="1"/>
      <c r="T37" s="1"/>
      <c r="U37" s="1"/>
      <c r="V37" s="1"/>
    </row>
    <row r="38" spans="1:22" ht="12" customHeight="1">
      <c r="A38" s="160" t="s">
        <v>1242</v>
      </c>
      <c r="B38" s="1348">
        <v>366888</v>
      </c>
      <c r="C38" s="1349"/>
      <c r="D38" s="161">
        <v>7298</v>
      </c>
      <c r="E38" s="161">
        <v>6223</v>
      </c>
      <c r="F38" s="161">
        <v>36960</v>
      </c>
      <c r="G38" s="161">
        <v>4128</v>
      </c>
      <c r="H38" s="161">
        <v>7195</v>
      </c>
      <c r="I38" s="161">
        <v>1452</v>
      </c>
      <c r="J38" s="1350">
        <v>430144</v>
      </c>
      <c r="K38" s="1351"/>
      <c r="L38" s="145"/>
      <c r="M38" s="162">
        <v>1</v>
      </c>
      <c r="N38" s="145"/>
      <c r="O38" s="145"/>
      <c r="P38" s="146"/>
      <c r="Q38" s="1"/>
      <c r="R38" s="1"/>
      <c r="S38" s="1"/>
      <c r="T38" s="1"/>
      <c r="U38" s="1"/>
      <c r="V38" s="1"/>
    </row>
    <row r="39" spans="1:22" ht="9.9499999999999993" customHeight="1">
      <c r="A39" s="1124" t="s">
        <v>1243</v>
      </c>
      <c r="B39" s="1125"/>
      <c r="C39" s="1125"/>
      <c r="D39" s="1125"/>
      <c r="E39" s="1125"/>
      <c r="F39" s="1125"/>
      <c r="G39" s="1125"/>
      <c r="H39" s="1125"/>
      <c r="I39" s="1125"/>
      <c r="J39" s="1125"/>
      <c r="K39" s="1125"/>
      <c r="L39" s="1125"/>
      <c r="M39" s="1125"/>
      <c r="N39" s="1125"/>
      <c r="O39" s="1125"/>
      <c r="P39" s="1125"/>
      <c r="Q39" s="1125"/>
      <c r="R39" s="1125"/>
      <c r="S39" s="1125"/>
      <c r="T39" s="1125"/>
      <c r="U39" s="1125"/>
      <c r="V39" s="1125"/>
    </row>
    <row r="40" spans="1:22" ht="30" customHeight="1">
      <c r="A40" s="40" t="s">
        <v>1240</v>
      </c>
      <c r="B40" s="1352" t="s">
        <v>18</v>
      </c>
      <c r="C40" s="1353"/>
      <c r="D40" s="151" t="s">
        <v>29</v>
      </c>
      <c r="E40" s="151" t="s">
        <v>21</v>
      </c>
      <c r="F40" s="151" t="s">
        <v>27</v>
      </c>
      <c r="G40" s="151" t="s">
        <v>35</v>
      </c>
      <c r="H40" s="151" t="s">
        <v>23</v>
      </c>
      <c r="I40" s="151" t="s">
        <v>25</v>
      </c>
      <c r="J40" s="152"/>
      <c r="K40" s="153" t="s">
        <v>1241</v>
      </c>
      <c r="L40" s="154"/>
      <c r="M40" s="153" t="s">
        <v>14</v>
      </c>
      <c r="N40" s="154"/>
      <c r="O40" s="153" t="s">
        <v>1220</v>
      </c>
      <c r="P40" s="155"/>
      <c r="Q40" s="1"/>
      <c r="R40" s="1"/>
      <c r="S40" s="1"/>
      <c r="T40" s="1"/>
      <c r="U40" s="1"/>
      <c r="V40" s="1"/>
    </row>
    <row r="41" spans="1:22" ht="9.9499999999999993" customHeight="1">
      <c r="A41" s="139" t="s">
        <v>1223</v>
      </c>
      <c r="B41" s="1118">
        <v>946</v>
      </c>
      <c r="C41" s="1119"/>
      <c r="D41" s="27">
        <v>156524</v>
      </c>
      <c r="E41" s="28"/>
      <c r="F41" s="28"/>
      <c r="G41" s="28"/>
      <c r="H41" s="28"/>
      <c r="I41" s="28"/>
      <c r="J41" s="1120">
        <v>157470</v>
      </c>
      <c r="K41" s="1121"/>
      <c r="L41" s="25"/>
      <c r="M41" s="156">
        <v>0.1830431401540645</v>
      </c>
      <c r="N41" s="25"/>
      <c r="O41" s="157">
        <v>1</v>
      </c>
      <c r="P41" s="158"/>
      <c r="Q41" s="1"/>
      <c r="R41" s="1"/>
      <c r="S41" s="1"/>
      <c r="T41" s="1"/>
      <c r="U41" s="1"/>
      <c r="V41" s="1"/>
    </row>
    <row r="42" spans="1:22" ht="9.9499999999999993" customHeight="1">
      <c r="A42" s="139" t="s">
        <v>235</v>
      </c>
      <c r="B42" s="1118">
        <v>1305</v>
      </c>
      <c r="C42" s="1119"/>
      <c r="D42" s="27">
        <v>121966</v>
      </c>
      <c r="E42" s="27">
        <v>993</v>
      </c>
      <c r="F42" s="27">
        <v>3728</v>
      </c>
      <c r="G42" s="28"/>
      <c r="H42" s="28"/>
      <c r="I42" s="28"/>
      <c r="J42" s="1120">
        <v>127992</v>
      </c>
      <c r="K42" s="1121"/>
      <c r="L42" s="25"/>
      <c r="M42" s="156">
        <v>0.14877791067885326</v>
      </c>
      <c r="N42" s="25"/>
      <c r="O42" s="157">
        <v>2</v>
      </c>
      <c r="P42" s="158"/>
      <c r="Q42" s="1"/>
      <c r="R42" s="1"/>
      <c r="S42" s="1"/>
      <c r="T42" s="1"/>
      <c r="U42" s="1"/>
      <c r="V42" s="1"/>
    </row>
    <row r="43" spans="1:22" ht="9.9499999999999993" customHeight="1">
      <c r="A43" s="139" t="s">
        <v>1228</v>
      </c>
      <c r="B43" s="1118">
        <v>3518</v>
      </c>
      <c r="C43" s="1119"/>
      <c r="D43" s="27">
        <v>89326</v>
      </c>
      <c r="E43" s="27">
        <v>3076</v>
      </c>
      <c r="F43" s="28"/>
      <c r="G43" s="27">
        <v>1036</v>
      </c>
      <c r="H43" s="27">
        <v>152</v>
      </c>
      <c r="I43" s="28"/>
      <c r="J43" s="1120">
        <v>97108</v>
      </c>
      <c r="K43" s="1121"/>
      <c r="L43" s="25"/>
      <c r="M43" s="156">
        <v>0.11287834669512221</v>
      </c>
      <c r="N43" s="25"/>
      <c r="O43" s="157">
        <v>3</v>
      </c>
      <c r="P43" s="158"/>
      <c r="Q43" s="1"/>
      <c r="R43" s="1"/>
      <c r="S43" s="1"/>
      <c r="T43" s="1"/>
      <c r="U43" s="1"/>
      <c r="V43" s="1"/>
    </row>
    <row r="44" spans="1:22" ht="9.9499999999999993" customHeight="1">
      <c r="A44" s="139" t="s">
        <v>1231</v>
      </c>
      <c r="B44" s="1118">
        <v>2114</v>
      </c>
      <c r="C44" s="1119"/>
      <c r="D44" s="27">
        <v>89462</v>
      </c>
      <c r="E44" s="27">
        <v>1359</v>
      </c>
      <c r="F44" s="28"/>
      <c r="G44" s="27">
        <v>305</v>
      </c>
      <c r="H44" s="27">
        <v>823</v>
      </c>
      <c r="I44" s="28"/>
      <c r="J44" s="1120">
        <v>94063</v>
      </c>
      <c r="K44" s="1121"/>
      <c r="L44" s="25"/>
      <c r="M44" s="156">
        <v>0.10933883846009888</v>
      </c>
      <c r="N44" s="25"/>
      <c r="O44" s="157">
        <v>4</v>
      </c>
      <c r="P44" s="158"/>
      <c r="Q44" s="1"/>
      <c r="R44" s="1"/>
      <c r="S44" s="1"/>
      <c r="T44" s="1"/>
      <c r="U44" s="1"/>
      <c r="V44" s="1"/>
    </row>
    <row r="45" spans="1:22" ht="9.9499999999999993" customHeight="1">
      <c r="A45" s="139" t="s">
        <v>1232</v>
      </c>
      <c r="B45" s="35"/>
      <c r="C45" s="37"/>
      <c r="D45" s="27">
        <v>19541</v>
      </c>
      <c r="E45" s="28"/>
      <c r="F45" s="27">
        <v>4990</v>
      </c>
      <c r="G45" s="28"/>
      <c r="H45" s="28"/>
      <c r="I45" s="27">
        <v>68072</v>
      </c>
      <c r="J45" s="1120">
        <v>92603</v>
      </c>
      <c r="K45" s="1121"/>
      <c r="L45" s="25"/>
      <c r="M45" s="156">
        <v>0.10764173434741116</v>
      </c>
      <c r="N45" s="25"/>
      <c r="O45" s="157">
        <v>5</v>
      </c>
      <c r="P45" s="158"/>
      <c r="Q45" s="1"/>
      <c r="R45" s="1"/>
      <c r="S45" s="1"/>
      <c r="T45" s="1"/>
      <c r="U45" s="1"/>
      <c r="V45" s="1"/>
    </row>
    <row r="46" spans="1:22" ht="9.9499999999999993" customHeight="1">
      <c r="A46" s="139" t="s">
        <v>1225</v>
      </c>
      <c r="B46" s="35"/>
      <c r="C46" s="37"/>
      <c r="D46" s="27">
        <v>92395</v>
      </c>
      <c r="E46" s="28"/>
      <c r="F46" s="28"/>
      <c r="G46" s="27">
        <v>136</v>
      </c>
      <c r="H46" s="28"/>
      <c r="I46" s="28"/>
      <c r="J46" s="1120">
        <v>92531</v>
      </c>
      <c r="K46" s="1121"/>
      <c r="L46" s="25"/>
      <c r="M46" s="156">
        <v>0.10755804154185396</v>
      </c>
      <c r="N46" s="25"/>
      <c r="O46" s="157">
        <v>6</v>
      </c>
      <c r="P46" s="158"/>
      <c r="Q46" s="1"/>
      <c r="R46" s="1"/>
      <c r="S46" s="1"/>
      <c r="T46" s="1"/>
      <c r="U46" s="1"/>
      <c r="V46" s="1"/>
    </row>
    <row r="47" spans="1:22" ht="9.9499999999999993" customHeight="1">
      <c r="A47" s="139" t="s">
        <v>1227</v>
      </c>
      <c r="B47" s="1118">
        <v>982</v>
      </c>
      <c r="C47" s="1119"/>
      <c r="D47" s="27">
        <v>68845</v>
      </c>
      <c r="E47" s="27">
        <v>169</v>
      </c>
      <c r="F47" s="27">
        <v>3728</v>
      </c>
      <c r="G47" s="28"/>
      <c r="H47" s="28"/>
      <c r="I47" s="27">
        <v>5849</v>
      </c>
      <c r="J47" s="1120">
        <v>79573</v>
      </c>
      <c r="K47" s="1121"/>
      <c r="L47" s="25"/>
      <c r="M47" s="156">
        <v>9.2495661341711916E-2</v>
      </c>
      <c r="N47" s="25"/>
      <c r="O47" s="157">
        <v>7</v>
      </c>
      <c r="P47" s="158"/>
      <c r="Q47" s="1"/>
      <c r="R47" s="1"/>
      <c r="S47" s="1"/>
      <c r="T47" s="1"/>
      <c r="U47" s="1"/>
      <c r="V47" s="1"/>
    </row>
    <row r="48" spans="1:22" ht="9.9499999999999993" customHeight="1">
      <c r="A48" s="139" t="s">
        <v>234</v>
      </c>
      <c r="B48" s="1118">
        <v>4868</v>
      </c>
      <c r="C48" s="1119"/>
      <c r="D48" s="27">
        <v>44168</v>
      </c>
      <c r="E48" s="27">
        <v>8173</v>
      </c>
      <c r="F48" s="28"/>
      <c r="G48" s="27">
        <v>5891</v>
      </c>
      <c r="H48" s="27">
        <v>1637</v>
      </c>
      <c r="I48" s="28"/>
      <c r="J48" s="1120">
        <v>64737</v>
      </c>
      <c r="K48" s="1121"/>
      <c r="L48" s="25"/>
      <c r="M48" s="156">
        <v>7.5250293796619502E-2</v>
      </c>
      <c r="N48" s="25"/>
      <c r="O48" s="157">
        <v>8</v>
      </c>
      <c r="P48" s="158"/>
      <c r="Q48" s="1"/>
      <c r="R48" s="1"/>
      <c r="S48" s="1"/>
      <c r="T48" s="1"/>
      <c r="U48" s="1"/>
      <c r="V48" s="1"/>
    </row>
    <row r="49" spans="1:22" ht="9.9499999999999993" customHeight="1">
      <c r="A49" s="139" t="s">
        <v>1226</v>
      </c>
      <c r="B49" s="1118">
        <v>799</v>
      </c>
      <c r="C49" s="1119"/>
      <c r="D49" s="27">
        <v>22705</v>
      </c>
      <c r="E49" s="27">
        <v>167</v>
      </c>
      <c r="F49" s="28"/>
      <c r="G49" s="27">
        <v>555</v>
      </c>
      <c r="H49" s="27">
        <v>145</v>
      </c>
      <c r="I49" s="28"/>
      <c r="J49" s="1120">
        <v>24371</v>
      </c>
      <c r="K49" s="1121"/>
      <c r="L49" s="25"/>
      <c r="M49" s="156">
        <v>2.8328852281035793E-2</v>
      </c>
      <c r="N49" s="25"/>
      <c r="O49" s="157">
        <v>9</v>
      </c>
      <c r="P49" s="158"/>
      <c r="Q49" s="1"/>
      <c r="R49" s="1"/>
      <c r="S49" s="1"/>
      <c r="T49" s="1"/>
      <c r="U49" s="1"/>
      <c r="V49" s="1"/>
    </row>
    <row r="50" spans="1:22" ht="9.9499999999999993" customHeight="1">
      <c r="A50" s="139" t="s">
        <v>1229</v>
      </c>
      <c r="B50" s="1118">
        <v>63</v>
      </c>
      <c r="C50" s="1119"/>
      <c r="D50" s="27">
        <v>14569</v>
      </c>
      <c r="E50" s="28"/>
      <c r="F50" s="28"/>
      <c r="G50" s="28"/>
      <c r="H50" s="28"/>
      <c r="I50" s="28"/>
      <c r="J50" s="1120">
        <v>14632</v>
      </c>
      <c r="K50" s="1121"/>
      <c r="L50" s="25"/>
      <c r="M50" s="156">
        <v>1.7008237929346998E-2</v>
      </c>
      <c r="N50" s="25"/>
      <c r="O50" s="157">
        <v>10</v>
      </c>
      <c r="P50" s="158"/>
      <c r="Q50" s="1"/>
      <c r="R50" s="1"/>
      <c r="S50" s="1"/>
      <c r="T50" s="1"/>
      <c r="U50" s="1"/>
      <c r="V50" s="1"/>
    </row>
    <row r="51" spans="1:22" ht="9.9499999999999993" customHeight="1">
      <c r="A51" s="139" t="s">
        <v>1224</v>
      </c>
      <c r="B51" s="35"/>
      <c r="C51" s="37"/>
      <c r="D51" s="27">
        <v>12789</v>
      </c>
      <c r="E51" s="27">
        <v>351</v>
      </c>
      <c r="F51" s="28"/>
      <c r="G51" s="27">
        <v>332</v>
      </c>
      <c r="H51" s="27">
        <v>146</v>
      </c>
      <c r="I51" s="28"/>
      <c r="J51" s="1120">
        <v>13618</v>
      </c>
      <c r="K51" s="1121"/>
      <c r="L51" s="25"/>
      <c r="M51" s="156">
        <v>1.5829564251083065E-2</v>
      </c>
      <c r="N51" s="25"/>
      <c r="O51" s="157">
        <v>11</v>
      </c>
      <c r="P51" s="158"/>
      <c r="Q51" s="1"/>
      <c r="R51" s="1"/>
      <c r="S51" s="1"/>
      <c r="T51" s="1"/>
      <c r="U51" s="1"/>
      <c r="V51" s="1"/>
    </row>
    <row r="52" spans="1:22" ht="9.9499999999999993" customHeight="1">
      <c r="A52" s="139" t="s">
        <v>1230</v>
      </c>
      <c r="B52" s="35"/>
      <c r="C52" s="37"/>
      <c r="D52" s="27">
        <v>1489</v>
      </c>
      <c r="E52" s="27">
        <v>102</v>
      </c>
      <c r="F52" s="28"/>
      <c r="G52" s="28"/>
      <c r="H52" s="28"/>
      <c r="I52" s="28"/>
      <c r="J52" s="1120">
        <v>1591</v>
      </c>
      <c r="K52" s="1121"/>
      <c r="L52" s="25"/>
      <c r="M52" s="156">
        <v>1.8493785227987338E-3</v>
      </c>
      <c r="N52" s="25"/>
      <c r="O52" s="157">
        <v>12</v>
      </c>
      <c r="P52" s="158"/>
      <c r="Q52" s="1"/>
      <c r="R52" s="1"/>
      <c r="S52" s="1"/>
      <c r="T52" s="1"/>
      <c r="U52" s="1"/>
      <c r="V52" s="1"/>
    </row>
    <row r="53" spans="1:22" ht="12" customHeight="1">
      <c r="A53" s="160" t="s">
        <v>1242</v>
      </c>
      <c r="B53" s="1348">
        <v>14595</v>
      </c>
      <c r="C53" s="1349"/>
      <c r="D53" s="161">
        <v>733779</v>
      </c>
      <c r="E53" s="161">
        <v>14390</v>
      </c>
      <c r="F53" s="161">
        <v>12446</v>
      </c>
      <c r="G53" s="161">
        <v>8255</v>
      </c>
      <c r="H53" s="161">
        <v>2903</v>
      </c>
      <c r="I53" s="161">
        <v>73921</v>
      </c>
      <c r="J53" s="1350">
        <v>860289</v>
      </c>
      <c r="K53" s="1351"/>
      <c r="L53" s="145"/>
      <c r="M53" s="162">
        <v>1</v>
      </c>
      <c r="N53" s="145"/>
      <c r="O53" s="145"/>
      <c r="P53" s="146"/>
      <c r="Q53" s="1"/>
      <c r="R53" s="1"/>
      <c r="S53" s="1"/>
      <c r="T53" s="1"/>
      <c r="U53" s="1"/>
      <c r="V53" s="1"/>
    </row>
    <row r="54" spans="1:22" ht="9.9499999999999993" customHeight="1">
      <c r="A54" s="1151" t="s">
        <v>50</v>
      </c>
      <c r="B54" s="1152"/>
      <c r="C54" s="1152"/>
      <c r="D54" s="1152"/>
      <c r="E54" s="1152"/>
      <c r="F54" s="1152"/>
      <c r="G54" s="1152"/>
      <c r="H54" s="1152"/>
      <c r="I54" s="1152"/>
      <c r="J54" s="1152"/>
      <c r="K54" s="1152"/>
      <c r="L54" s="1152"/>
      <c r="M54" s="1152"/>
      <c r="N54" s="1152"/>
      <c r="O54" s="1152"/>
      <c r="P54" s="1152"/>
      <c r="Q54" s="1152"/>
      <c r="R54" s="1153" t="s">
        <v>1246</v>
      </c>
      <c r="S54" s="1154"/>
      <c r="T54" s="1154"/>
      <c r="U54" s="1154"/>
      <c r="V54" s="1154"/>
    </row>
  </sheetData>
  <mergeCells count="89">
    <mergeCell ref="A6:V6"/>
    <mergeCell ref="T1:V1"/>
    <mergeCell ref="C2:R2"/>
    <mergeCell ref="S3:T3"/>
    <mergeCell ref="C4:R4"/>
    <mergeCell ref="A5:V5"/>
    <mergeCell ref="A7:V7"/>
    <mergeCell ref="A8:V8"/>
    <mergeCell ref="A9:V9"/>
    <mergeCell ref="B10:C10"/>
    <mergeCell ref="B11:C11"/>
    <mergeCell ref="J11:K11"/>
    <mergeCell ref="B12:C12"/>
    <mergeCell ref="J12:K12"/>
    <mergeCell ref="B13:C13"/>
    <mergeCell ref="J13:K13"/>
    <mergeCell ref="B14:C14"/>
    <mergeCell ref="J14:K14"/>
    <mergeCell ref="B15:C15"/>
    <mergeCell ref="J15:K15"/>
    <mergeCell ref="B16:C16"/>
    <mergeCell ref="J16:K16"/>
    <mergeCell ref="B17:C17"/>
    <mergeCell ref="J17:K17"/>
    <mergeCell ref="B18:C18"/>
    <mergeCell ref="J18:K18"/>
    <mergeCell ref="B19:C19"/>
    <mergeCell ref="J19:K19"/>
    <mergeCell ref="B20:C20"/>
    <mergeCell ref="J20:K20"/>
    <mergeCell ref="B28:C28"/>
    <mergeCell ref="J28:K28"/>
    <mergeCell ref="B21:C21"/>
    <mergeCell ref="J21:K21"/>
    <mergeCell ref="J22:K22"/>
    <mergeCell ref="B23:C23"/>
    <mergeCell ref="J23:K23"/>
    <mergeCell ref="A24:V24"/>
    <mergeCell ref="B25:C25"/>
    <mergeCell ref="B26:C26"/>
    <mergeCell ref="J26:K26"/>
    <mergeCell ref="B27:C27"/>
    <mergeCell ref="J27:K27"/>
    <mergeCell ref="B29:C29"/>
    <mergeCell ref="J29:K29"/>
    <mergeCell ref="B30:C30"/>
    <mergeCell ref="J30:K30"/>
    <mergeCell ref="B31:C31"/>
    <mergeCell ref="J31:K31"/>
    <mergeCell ref="B32:C32"/>
    <mergeCell ref="J32:K32"/>
    <mergeCell ref="B33:C33"/>
    <mergeCell ref="J33:K33"/>
    <mergeCell ref="B34:C34"/>
    <mergeCell ref="J34:K34"/>
    <mergeCell ref="B35:C35"/>
    <mergeCell ref="J35:K35"/>
    <mergeCell ref="B36:C36"/>
    <mergeCell ref="J36:K36"/>
    <mergeCell ref="B37:C37"/>
    <mergeCell ref="J37:K37"/>
    <mergeCell ref="B38:C38"/>
    <mergeCell ref="J38:K38"/>
    <mergeCell ref="A39:V39"/>
    <mergeCell ref="B40:C40"/>
    <mergeCell ref="B41:C41"/>
    <mergeCell ref="J41:K41"/>
    <mergeCell ref="B42:C42"/>
    <mergeCell ref="J42:K42"/>
    <mergeCell ref="B43:C43"/>
    <mergeCell ref="J43:K43"/>
    <mergeCell ref="B44:C44"/>
    <mergeCell ref="J44:K44"/>
    <mergeCell ref="J45:K45"/>
    <mergeCell ref="J46:K46"/>
    <mergeCell ref="B47:C47"/>
    <mergeCell ref="J47:K47"/>
    <mergeCell ref="B48:C48"/>
    <mergeCell ref="J48:K48"/>
    <mergeCell ref="B53:C53"/>
    <mergeCell ref="J53:K53"/>
    <mergeCell ref="A54:Q54"/>
    <mergeCell ref="R54:V54"/>
    <mergeCell ref="B49:C49"/>
    <mergeCell ref="J49:K49"/>
    <mergeCell ref="B50:C50"/>
    <mergeCell ref="J50:K50"/>
    <mergeCell ref="J51:K51"/>
    <mergeCell ref="J52:K52"/>
  </mergeCells>
  <hyperlinks>
    <hyperlink ref="W1" location="Indice!B3" display="Indice" xr:uid="{67291D82-2A6A-470B-8902-E6CC71BE328F}"/>
  </hyperlinks>
  <pageMargins left="0" right="0" top="0" bottom="0"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362AA-730E-45FE-84B8-01EC50730061}">
  <sheetPr>
    <outlinePr summaryBelow="0"/>
  </sheetPr>
  <dimension ref="A1:X54"/>
  <sheetViews>
    <sheetView topLeftCell="A7" workbookViewId="0">
      <selection activeCell="R48" sqref="R48"/>
    </sheetView>
  </sheetViews>
  <sheetFormatPr baseColWidth="10" defaultColWidth="9.140625" defaultRowHeight="15"/>
  <cols>
    <col min="1" max="1" width="6.28515625" customWidth="1"/>
    <col min="2" max="2" width="2.28515625" customWidth="1"/>
    <col min="3" max="3" width="6.85546875" customWidth="1"/>
    <col min="4" max="10" width="9.140625" customWidth="1"/>
    <col min="11" max="11" width="0.28515625" customWidth="1"/>
    <col min="12" max="12" width="8.28515625" customWidth="1"/>
    <col min="13" max="13" width="0.140625" customWidth="1"/>
    <col min="14" max="14" width="7.140625" customWidth="1"/>
    <col min="15" max="15" width="0.140625" customWidth="1"/>
    <col min="16" max="16" width="5.5703125" customWidth="1"/>
    <col min="17" max="17" width="0.140625" customWidth="1"/>
    <col min="18" max="18" width="15.140625" customWidth="1"/>
    <col min="19" max="19" width="5.140625" customWidth="1"/>
    <col min="20" max="20" width="1.28515625" customWidth="1"/>
    <col min="21" max="21" width="1.42578125" customWidth="1"/>
    <col min="22" max="22" width="1.85546875" customWidth="1"/>
    <col min="23" max="23" width="2.42578125" customWidth="1"/>
  </cols>
  <sheetData>
    <row r="1" spans="1:24">
      <c r="A1" s="1"/>
      <c r="B1" s="1"/>
      <c r="C1" s="1"/>
      <c r="D1" s="1"/>
      <c r="E1" s="1"/>
      <c r="F1" s="1"/>
      <c r="G1" s="1"/>
      <c r="H1" s="1"/>
      <c r="I1" s="1"/>
      <c r="J1" s="1"/>
      <c r="K1" s="1"/>
      <c r="L1" s="1"/>
      <c r="M1" s="1"/>
      <c r="N1" s="1"/>
      <c r="O1" s="1"/>
      <c r="P1" s="1"/>
      <c r="Q1" s="1"/>
      <c r="R1" s="1"/>
      <c r="S1" s="1"/>
      <c r="T1" s="1"/>
      <c r="U1" s="1132" t="s">
        <v>0</v>
      </c>
      <c r="V1" s="1133"/>
      <c r="W1" s="1133"/>
      <c r="X1" s="1032" t="s">
        <v>3055</v>
      </c>
    </row>
    <row r="2" spans="1:24" ht="18.95" customHeight="1">
      <c r="A2" s="1"/>
      <c r="B2" s="1"/>
      <c r="C2" s="1134" t="s">
        <v>1212</v>
      </c>
      <c r="D2" s="1135"/>
      <c r="E2" s="1135"/>
      <c r="F2" s="1135"/>
      <c r="G2" s="1135"/>
      <c r="H2" s="1135"/>
      <c r="I2" s="1135"/>
      <c r="J2" s="1135"/>
      <c r="K2" s="1135"/>
      <c r="L2" s="1135"/>
      <c r="M2" s="1135"/>
      <c r="N2" s="1135"/>
      <c r="O2" s="1135"/>
      <c r="P2" s="1135"/>
      <c r="Q2" s="1135"/>
      <c r="R2" s="1135"/>
      <c r="S2" s="1135"/>
      <c r="T2" s="1"/>
      <c r="U2" s="21"/>
      <c r="V2" s="21"/>
      <c r="W2" s="21"/>
    </row>
    <row r="3" spans="1:24" ht="9.9499999999999993" customHeight="1">
      <c r="A3" s="1"/>
      <c r="B3" s="1"/>
      <c r="C3" s="22"/>
      <c r="D3" s="22"/>
      <c r="E3" s="22"/>
      <c r="F3" s="22"/>
      <c r="G3" s="22"/>
      <c r="H3" s="22"/>
      <c r="I3" s="22"/>
      <c r="J3" s="22"/>
      <c r="K3" s="22"/>
      <c r="L3" s="22"/>
      <c r="M3" s="22"/>
      <c r="N3" s="22"/>
      <c r="O3" s="22"/>
      <c r="P3" s="22"/>
      <c r="Q3" s="22"/>
      <c r="R3" s="22"/>
      <c r="S3" s="22"/>
      <c r="T3" s="1132">
        <v>1</v>
      </c>
      <c r="U3" s="1133"/>
      <c r="V3" s="98" t="s">
        <v>2</v>
      </c>
      <c r="W3" s="98">
        <v>1</v>
      </c>
    </row>
    <row r="4" spans="1:24" ht="14.1" customHeight="1">
      <c r="A4" s="1"/>
      <c r="B4" s="1"/>
      <c r="C4" s="1136" t="s">
        <v>1237</v>
      </c>
      <c r="D4" s="1137"/>
      <c r="E4" s="1137"/>
      <c r="F4" s="1137"/>
      <c r="G4" s="1137"/>
      <c r="H4" s="1137"/>
      <c r="I4" s="1137"/>
      <c r="J4" s="1137"/>
      <c r="K4" s="1137"/>
      <c r="L4" s="1137"/>
      <c r="M4" s="1137"/>
      <c r="N4" s="1137"/>
      <c r="O4" s="1137"/>
      <c r="P4" s="1137"/>
      <c r="Q4" s="1137"/>
      <c r="R4" s="1137"/>
      <c r="S4" s="1137"/>
      <c r="T4" s="1"/>
      <c r="U4" s="1"/>
      <c r="V4" s="1"/>
      <c r="W4" s="1"/>
    </row>
    <row r="5" spans="1:24" ht="9.9499999999999993" customHeight="1">
      <c r="A5" s="1070" t="s">
        <v>564</v>
      </c>
      <c r="B5" s="1071"/>
      <c r="C5" s="1071"/>
      <c r="D5" s="1071"/>
      <c r="E5" s="1071"/>
      <c r="F5" s="1071"/>
      <c r="G5" s="1071"/>
      <c r="H5" s="1071"/>
      <c r="I5" s="1071"/>
      <c r="J5" s="1071"/>
      <c r="K5" s="1071"/>
      <c r="L5" s="1071"/>
      <c r="M5" s="1071"/>
      <c r="N5" s="1071"/>
      <c r="O5" s="1071"/>
      <c r="P5" s="1071"/>
      <c r="Q5" s="1071"/>
      <c r="R5" s="1071"/>
      <c r="S5" s="1071"/>
      <c r="T5" s="1071"/>
      <c r="U5" s="1071"/>
      <c r="V5" s="1071"/>
      <c r="W5" s="1071"/>
    </row>
    <row r="6" spans="1:24" ht="9.9499999999999993" customHeight="1">
      <c r="A6" s="1070" t="s">
        <v>8</v>
      </c>
      <c r="B6" s="1071"/>
      <c r="C6" s="1071"/>
      <c r="D6" s="1071"/>
      <c r="E6" s="1071"/>
      <c r="F6" s="1071"/>
      <c r="G6" s="1071"/>
      <c r="H6" s="1071"/>
      <c r="I6" s="1071"/>
      <c r="J6" s="1071"/>
      <c r="K6" s="1071"/>
      <c r="L6" s="1071"/>
      <c r="M6" s="1071"/>
      <c r="N6" s="1071"/>
      <c r="O6" s="1071"/>
      <c r="P6" s="1071"/>
      <c r="Q6" s="1071"/>
      <c r="R6" s="1071"/>
      <c r="S6" s="1071"/>
      <c r="T6" s="1071"/>
      <c r="U6" s="1071"/>
      <c r="V6" s="1071"/>
      <c r="W6" s="1071"/>
    </row>
    <row r="7" spans="1:24" ht="9.9499999999999993" customHeight="1">
      <c r="A7" s="1070" t="s">
        <v>1239</v>
      </c>
      <c r="B7" s="1071"/>
      <c r="C7" s="1071"/>
      <c r="D7" s="1071"/>
      <c r="E7" s="1071"/>
      <c r="F7" s="1071"/>
      <c r="G7" s="1071"/>
      <c r="H7" s="1071"/>
      <c r="I7" s="1071"/>
      <c r="J7" s="1071"/>
      <c r="K7" s="1071"/>
      <c r="L7" s="1071"/>
      <c r="M7" s="1071"/>
      <c r="N7" s="1071"/>
      <c r="O7" s="1071"/>
      <c r="P7" s="1071"/>
      <c r="Q7" s="1071"/>
      <c r="R7" s="1071"/>
      <c r="S7" s="1071"/>
      <c r="T7" s="1071"/>
      <c r="U7" s="1071"/>
      <c r="V7" s="1071"/>
      <c r="W7" s="1071"/>
    </row>
    <row r="8" spans="1:24" ht="9.9499999999999993" customHeight="1">
      <c r="A8" s="1070" t="s">
        <v>60</v>
      </c>
      <c r="B8" s="1071"/>
      <c r="C8" s="1071"/>
      <c r="D8" s="1071"/>
      <c r="E8" s="1071"/>
      <c r="F8" s="1071"/>
      <c r="G8" s="1071"/>
      <c r="H8" s="1071"/>
      <c r="I8" s="1071"/>
      <c r="J8" s="1071"/>
      <c r="K8" s="1071"/>
      <c r="L8" s="1071"/>
      <c r="M8" s="1071"/>
      <c r="N8" s="1071"/>
      <c r="O8" s="1071"/>
      <c r="P8" s="1071"/>
      <c r="Q8" s="1071"/>
      <c r="R8" s="1071"/>
      <c r="S8" s="1071"/>
      <c r="T8" s="1071"/>
      <c r="U8" s="1071"/>
      <c r="V8" s="1071"/>
      <c r="W8" s="1071"/>
    </row>
    <row r="9" spans="1:24" ht="9.9499999999999993" customHeight="1">
      <c r="A9" s="1124" t="s">
        <v>1218</v>
      </c>
      <c r="B9" s="1125"/>
      <c r="C9" s="1125"/>
      <c r="D9" s="1125"/>
      <c r="E9" s="1125"/>
      <c r="F9" s="1125"/>
      <c r="G9" s="1125"/>
      <c r="H9" s="1125"/>
      <c r="I9" s="1125"/>
      <c r="J9" s="1125"/>
      <c r="K9" s="1125"/>
      <c r="L9" s="1125"/>
      <c r="M9" s="1125"/>
      <c r="N9" s="1125"/>
      <c r="O9" s="1125"/>
      <c r="P9" s="1125"/>
      <c r="Q9" s="1125"/>
      <c r="R9" s="1125"/>
      <c r="S9" s="1125"/>
      <c r="T9" s="1125"/>
      <c r="U9" s="1125"/>
      <c r="V9" s="1125"/>
      <c r="W9" s="1125"/>
    </row>
    <row r="10" spans="1:24" ht="30" customHeight="1">
      <c r="A10" s="40" t="s">
        <v>1240</v>
      </c>
      <c r="B10" s="1352" t="s">
        <v>29</v>
      </c>
      <c r="C10" s="1353"/>
      <c r="D10" s="151" t="s">
        <v>18</v>
      </c>
      <c r="E10" s="151" t="s">
        <v>35</v>
      </c>
      <c r="F10" s="151" t="s">
        <v>21</v>
      </c>
      <c r="G10" s="151" t="s">
        <v>23</v>
      </c>
      <c r="H10" s="151" t="s">
        <v>27</v>
      </c>
      <c r="I10" s="151" t="s">
        <v>25</v>
      </c>
      <c r="J10" s="151" t="s">
        <v>33</v>
      </c>
      <c r="K10" s="152"/>
      <c r="L10" s="153" t="s">
        <v>1241</v>
      </c>
      <c r="M10" s="154"/>
      <c r="N10" s="153" t="s">
        <v>14</v>
      </c>
      <c r="O10" s="154"/>
      <c r="P10" s="153" t="s">
        <v>1220</v>
      </c>
      <c r="Q10" s="155"/>
      <c r="R10" s="1"/>
      <c r="S10" s="1"/>
      <c r="T10" s="1"/>
      <c r="U10" s="1"/>
      <c r="V10" s="1"/>
      <c r="W10" s="1"/>
    </row>
    <row r="11" spans="1:24" ht="9.9499999999999993" customHeight="1">
      <c r="A11" s="139" t="s">
        <v>1223</v>
      </c>
      <c r="B11" s="1354">
        <v>207600</v>
      </c>
      <c r="C11" s="1355"/>
      <c r="D11" s="159">
        <v>215</v>
      </c>
      <c r="E11" s="28"/>
      <c r="F11" s="28"/>
      <c r="G11" s="28"/>
      <c r="H11" s="28"/>
      <c r="I11" s="28"/>
      <c r="J11" s="28"/>
      <c r="K11" s="1120">
        <v>207815</v>
      </c>
      <c r="L11" s="1121"/>
      <c r="M11" s="25"/>
      <c r="N11" s="156">
        <v>0.20149237089372576</v>
      </c>
      <c r="O11" s="25"/>
      <c r="P11" s="157">
        <v>1</v>
      </c>
      <c r="Q11" s="158"/>
      <c r="R11" s="1"/>
      <c r="S11" s="1"/>
      <c r="T11" s="1"/>
      <c r="U11" s="1"/>
      <c r="V11" s="1"/>
      <c r="W11" s="1"/>
    </row>
    <row r="12" spans="1:24" ht="9.9499999999999993" customHeight="1">
      <c r="A12" s="139" t="s">
        <v>1231</v>
      </c>
      <c r="B12" s="1354">
        <v>182192</v>
      </c>
      <c r="C12" s="1355"/>
      <c r="D12" s="159">
        <v>3348</v>
      </c>
      <c r="E12" s="159">
        <v>888</v>
      </c>
      <c r="F12" s="159">
        <v>2567</v>
      </c>
      <c r="G12" s="159">
        <v>1406</v>
      </c>
      <c r="H12" s="28"/>
      <c r="I12" s="28"/>
      <c r="J12" s="28"/>
      <c r="K12" s="1120">
        <v>190401</v>
      </c>
      <c r="L12" s="1121"/>
      <c r="M12" s="25"/>
      <c r="N12" s="156">
        <v>0.18460817992222064</v>
      </c>
      <c r="O12" s="25"/>
      <c r="P12" s="157">
        <v>2</v>
      </c>
      <c r="Q12" s="158"/>
      <c r="R12" s="1"/>
      <c r="S12" s="1"/>
      <c r="T12" s="1"/>
      <c r="U12" s="1"/>
      <c r="V12" s="1"/>
      <c r="W12" s="1"/>
    </row>
    <row r="13" spans="1:24" ht="9.9499999999999993" customHeight="1">
      <c r="A13" s="139" t="s">
        <v>235</v>
      </c>
      <c r="B13" s="1354">
        <v>94115</v>
      </c>
      <c r="C13" s="1355"/>
      <c r="D13" s="159">
        <v>2998</v>
      </c>
      <c r="E13" s="159">
        <v>35</v>
      </c>
      <c r="F13" s="159">
        <v>3641</v>
      </c>
      <c r="G13" s="28"/>
      <c r="H13" s="159">
        <v>828</v>
      </c>
      <c r="I13" s="28"/>
      <c r="J13" s="28"/>
      <c r="K13" s="1120">
        <v>101617</v>
      </c>
      <c r="L13" s="1121"/>
      <c r="M13" s="25"/>
      <c r="N13" s="156">
        <v>9.8525372341302278E-2</v>
      </c>
      <c r="O13" s="25"/>
      <c r="P13" s="157">
        <v>3</v>
      </c>
      <c r="Q13" s="158"/>
      <c r="R13" s="1"/>
      <c r="S13" s="1"/>
      <c r="T13" s="1"/>
      <c r="U13" s="1"/>
      <c r="V13" s="1"/>
      <c r="W13" s="1"/>
    </row>
    <row r="14" spans="1:24" ht="9.9499999999999993" customHeight="1">
      <c r="A14" s="139" t="s">
        <v>1228</v>
      </c>
      <c r="B14" s="1354">
        <v>91495</v>
      </c>
      <c r="C14" s="1355"/>
      <c r="D14" s="159">
        <v>3515</v>
      </c>
      <c r="E14" s="159">
        <v>1321</v>
      </c>
      <c r="F14" s="159">
        <v>1713</v>
      </c>
      <c r="G14" s="159">
        <v>298</v>
      </c>
      <c r="H14" s="28"/>
      <c r="I14" s="28"/>
      <c r="J14" s="28"/>
      <c r="K14" s="1120">
        <v>98342</v>
      </c>
      <c r="L14" s="1121"/>
      <c r="M14" s="25"/>
      <c r="N14" s="156">
        <v>9.5350011974259699E-2</v>
      </c>
      <c r="O14" s="25"/>
      <c r="P14" s="157">
        <v>4</v>
      </c>
      <c r="Q14" s="158"/>
      <c r="R14" s="1"/>
      <c r="S14" s="1"/>
      <c r="T14" s="1"/>
      <c r="U14" s="1"/>
      <c r="V14" s="1"/>
      <c r="W14" s="1"/>
    </row>
    <row r="15" spans="1:24" ht="9.9499999999999993" customHeight="1">
      <c r="A15" s="139" t="s">
        <v>1232</v>
      </c>
      <c r="B15" s="1354">
        <v>2126</v>
      </c>
      <c r="C15" s="1355"/>
      <c r="D15" s="28"/>
      <c r="E15" s="28"/>
      <c r="F15" s="28"/>
      <c r="G15" s="28"/>
      <c r="H15" s="159">
        <v>20331</v>
      </c>
      <c r="I15" s="159">
        <v>71473</v>
      </c>
      <c r="J15" s="28"/>
      <c r="K15" s="1120">
        <v>93930</v>
      </c>
      <c r="L15" s="1121"/>
      <c r="M15" s="25"/>
      <c r="N15" s="156">
        <v>9.1072244053834711E-2</v>
      </c>
      <c r="O15" s="25"/>
      <c r="P15" s="157">
        <v>5</v>
      </c>
      <c r="Q15" s="158"/>
      <c r="R15" s="1"/>
      <c r="S15" s="1"/>
      <c r="T15" s="1"/>
      <c r="U15" s="1"/>
      <c r="V15" s="1"/>
      <c r="W15" s="1"/>
    </row>
    <row r="16" spans="1:24" ht="9.9499999999999993" customHeight="1">
      <c r="A16" s="139" t="s">
        <v>1225</v>
      </c>
      <c r="B16" s="1354">
        <v>87645</v>
      </c>
      <c r="C16" s="1355"/>
      <c r="D16" s="28"/>
      <c r="E16" s="159">
        <v>140</v>
      </c>
      <c r="F16" s="28"/>
      <c r="G16" s="28"/>
      <c r="H16" s="28"/>
      <c r="I16" s="28"/>
      <c r="J16" s="28"/>
      <c r="K16" s="1120">
        <v>87785</v>
      </c>
      <c r="L16" s="1121"/>
      <c r="M16" s="25"/>
      <c r="N16" s="156">
        <v>8.5114201472009793E-2</v>
      </c>
      <c r="O16" s="25"/>
      <c r="P16" s="157">
        <v>6</v>
      </c>
      <c r="Q16" s="158"/>
      <c r="R16" s="1"/>
      <c r="S16" s="1"/>
      <c r="T16" s="1"/>
      <c r="U16" s="1"/>
      <c r="V16" s="1"/>
      <c r="W16" s="1"/>
    </row>
    <row r="17" spans="1:23" ht="9.9499999999999993" customHeight="1">
      <c r="A17" s="139" t="s">
        <v>234</v>
      </c>
      <c r="B17" s="1354">
        <v>36472</v>
      </c>
      <c r="C17" s="1355"/>
      <c r="D17" s="159">
        <v>4795</v>
      </c>
      <c r="E17" s="159">
        <v>6551</v>
      </c>
      <c r="F17" s="159">
        <v>8975</v>
      </c>
      <c r="G17" s="159">
        <v>965</v>
      </c>
      <c r="H17" s="28"/>
      <c r="I17" s="28"/>
      <c r="J17" s="159">
        <v>127</v>
      </c>
      <c r="K17" s="1120">
        <v>57885</v>
      </c>
      <c r="L17" s="1121"/>
      <c r="M17" s="25"/>
      <c r="N17" s="156">
        <v>5.6123888502674572E-2</v>
      </c>
      <c r="O17" s="25"/>
      <c r="P17" s="157">
        <v>7</v>
      </c>
      <c r="Q17" s="158"/>
      <c r="R17" s="1"/>
      <c r="S17" s="1"/>
      <c r="T17" s="1"/>
      <c r="U17" s="1"/>
      <c r="V17" s="1"/>
      <c r="W17" s="1"/>
    </row>
    <row r="18" spans="1:23" ht="9.9499999999999993" customHeight="1">
      <c r="A18" s="139" t="s">
        <v>1229</v>
      </c>
      <c r="B18" s="1354">
        <v>53151</v>
      </c>
      <c r="C18" s="1355"/>
      <c r="D18" s="159">
        <v>63</v>
      </c>
      <c r="E18" s="28"/>
      <c r="F18" s="28"/>
      <c r="G18" s="28"/>
      <c r="H18" s="28"/>
      <c r="I18" s="28"/>
      <c r="J18" s="28"/>
      <c r="K18" s="1120">
        <v>53214</v>
      </c>
      <c r="L18" s="1121"/>
      <c r="M18" s="25"/>
      <c r="N18" s="156">
        <v>5.1595000479939965E-2</v>
      </c>
      <c r="O18" s="25"/>
      <c r="P18" s="157">
        <v>8</v>
      </c>
      <c r="Q18" s="158"/>
      <c r="R18" s="1"/>
      <c r="S18" s="1"/>
      <c r="T18" s="1"/>
      <c r="U18" s="1"/>
      <c r="V18" s="1"/>
      <c r="W18" s="1"/>
    </row>
    <row r="19" spans="1:23" ht="9.9499999999999993" customHeight="1">
      <c r="A19" s="139" t="s">
        <v>1224</v>
      </c>
      <c r="B19" s="1354">
        <v>51150</v>
      </c>
      <c r="C19" s="1355"/>
      <c r="D19" s="159">
        <v>175</v>
      </c>
      <c r="E19" s="159">
        <v>588</v>
      </c>
      <c r="F19" s="159">
        <v>810</v>
      </c>
      <c r="G19" s="159">
        <v>146</v>
      </c>
      <c r="H19" s="28"/>
      <c r="I19" s="28"/>
      <c r="J19" s="28"/>
      <c r="K19" s="1120">
        <v>52869</v>
      </c>
      <c r="L19" s="1121"/>
      <c r="M19" s="25"/>
      <c r="N19" s="156">
        <v>5.1260496868755327E-2</v>
      </c>
      <c r="O19" s="25"/>
      <c r="P19" s="157">
        <v>9</v>
      </c>
      <c r="Q19" s="158"/>
      <c r="R19" s="1"/>
      <c r="S19" s="1"/>
      <c r="T19" s="1"/>
      <c r="U19" s="1"/>
      <c r="V19" s="1"/>
      <c r="W19" s="1"/>
    </row>
    <row r="20" spans="1:23" ht="9.9499999999999993" customHeight="1">
      <c r="A20" s="139" t="s">
        <v>1226</v>
      </c>
      <c r="B20" s="1354">
        <v>33471</v>
      </c>
      <c r="C20" s="1355"/>
      <c r="D20" s="159">
        <v>695</v>
      </c>
      <c r="E20" s="159">
        <v>579</v>
      </c>
      <c r="F20" s="159">
        <v>454</v>
      </c>
      <c r="G20" s="159">
        <v>145</v>
      </c>
      <c r="H20" s="28"/>
      <c r="I20" s="159">
        <v>11506</v>
      </c>
      <c r="J20" s="28"/>
      <c r="K20" s="1120">
        <v>46850</v>
      </c>
      <c r="L20" s="1121"/>
      <c r="M20" s="25"/>
      <c r="N20" s="156">
        <v>4.5424620823189148E-2</v>
      </c>
      <c r="O20" s="25"/>
      <c r="P20" s="157">
        <v>10</v>
      </c>
      <c r="Q20" s="158"/>
      <c r="R20" s="1"/>
      <c r="S20" s="1"/>
      <c r="T20" s="1"/>
      <c r="U20" s="1"/>
      <c r="V20" s="1"/>
      <c r="W20" s="1"/>
    </row>
    <row r="21" spans="1:23" ht="9.9499999999999993" customHeight="1">
      <c r="A21" s="139" t="s">
        <v>1227</v>
      </c>
      <c r="B21" s="1354">
        <v>25239</v>
      </c>
      <c r="C21" s="1355"/>
      <c r="D21" s="159">
        <v>1801</v>
      </c>
      <c r="E21" s="159">
        <v>102</v>
      </c>
      <c r="F21" s="159">
        <v>232</v>
      </c>
      <c r="G21" s="28"/>
      <c r="H21" s="159">
        <v>3086</v>
      </c>
      <c r="I21" s="159">
        <v>9527</v>
      </c>
      <c r="J21" s="28"/>
      <c r="K21" s="1120">
        <v>39987</v>
      </c>
      <c r="L21" s="1121"/>
      <c r="M21" s="25"/>
      <c r="N21" s="156">
        <v>3.8770422899826351E-2</v>
      </c>
      <c r="O21" s="25"/>
      <c r="P21" s="157">
        <v>11</v>
      </c>
      <c r="Q21" s="158"/>
      <c r="R21" s="1"/>
      <c r="S21" s="1"/>
      <c r="T21" s="1"/>
      <c r="U21" s="1"/>
      <c r="V21" s="1"/>
      <c r="W21" s="1"/>
    </row>
    <row r="22" spans="1:23" ht="9.9499999999999993" customHeight="1">
      <c r="A22" s="139" t="s">
        <v>1230</v>
      </c>
      <c r="B22" s="1354">
        <v>354</v>
      </c>
      <c r="C22" s="1355"/>
      <c r="D22" s="28"/>
      <c r="E22" s="159">
        <v>187</v>
      </c>
      <c r="F22" s="159">
        <v>143</v>
      </c>
      <c r="G22" s="28"/>
      <c r="H22" s="28"/>
      <c r="I22" s="28"/>
      <c r="J22" s="28"/>
      <c r="K22" s="1120">
        <v>684</v>
      </c>
      <c r="L22" s="1121"/>
      <c r="M22" s="25"/>
      <c r="N22" s="156">
        <v>6.6318976826171565E-4</v>
      </c>
      <c r="O22" s="25"/>
      <c r="P22" s="157">
        <v>12</v>
      </c>
      <c r="Q22" s="158"/>
      <c r="R22" s="1"/>
      <c r="S22" s="1"/>
      <c r="T22" s="1"/>
      <c r="U22" s="1"/>
      <c r="V22" s="1"/>
      <c r="W22" s="1"/>
    </row>
    <row r="23" spans="1:23" ht="12" customHeight="1">
      <c r="A23" s="160" t="s">
        <v>1242</v>
      </c>
      <c r="B23" s="1348">
        <v>865010</v>
      </c>
      <c r="C23" s="1349"/>
      <c r="D23" s="161">
        <v>17605</v>
      </c>
      <c r="E23" s="161">
        <v>10391</v>
      </c>
      <c r="F23" s="161">
        <v>18535</v>
      </c>
      <c r="G23" s="161">
        <v>2960</v>
      </c>
      <c r="H23" s="161">
        <v>24245</v>
      </c>
      <c r="I23" s="161">
        <v>92506</v>
      </c>
      <c r="J23" s="161">
        <v>127</v>
      </c>
      <c r="K23" s="1350">
        <v>1031379</v>
      </c>
      <c r="L23" s="1351"/>
      <c r="M23" s="145"/>
      <c r="N23" s="162">
        <v>1</v>
      </c>
      <c r="O23" s="145"/>
      <c r="P23" s="145"/>
      <c r="Q23" s="146"/>
      <c r="R23" s="1"/>
      <c r="S23" s="1"/>
      <c r="T23" s="1"/>
      <c r="U23" s="1"/>
      <c r="V23" s="1"/>
      <c r="W23" s="1"/>
    </row>
    <row r="24" spans="1:23" ht="9.9499999999999993" customHeight="1">
      <c r="A24" s="1124" t="s">
        <v>1219</v>
      </c>
      <c r="B24" s="1125"/>
      <c r="C24" s="1125"/>
      <c r="D24" s="1125"/>
      <c r="E24" s="1125"/>
      <c r="F24" s="1125"/>
      <c r="G24" s="1125"/>
      <c r="H24" s="1125"/>
      <c r="I24" s="1125"/>
      <c r="J24" s="1125"/>
      <c r="K24" s="1125"/>
      <c r="L24" s="1125"/>
      <c r="M24" s="1125"/>
      <c r="N24" s="1125"/>
      <c r="O24" s="1125"/>
      <c r="P24" s="1125"/>
      <c r="Q24" s="1125"/>
      <c r="R24" s="1125"/>
      <c r="S24" s="1125"/>
      <c r="T24" s="1125"/>
      <c r="U24" s="1125"/>
      <c r="V24" s="1125"/>
      <c r="W24" s="1125"/>
    </row>
    <row r="25" spans="1:23" ht="30" customHeight="1">
      <c r="A25" s="40" t="s">
        <v>1240</v>
      </c>
      <c r="B25" s="1352" t="s">
        <v>18</v>
      </c>
      <c r="C25" s="1353"/>
      <c r="D25" s="151" t="s">
        <v>29</v>
      </c>
      <c r="E25" s="151" t="s">
        <v>25</v>
      </c>
      <c r="F25" s="151" t="s">
        <v>27</v>
      </c>
      <c r="G25" s="151" t="s">
        <v>35</v>
      </c>
      <c r="H25" s="151" t="s">
        <v>21</v>
      </c>
      <c r="I25" s="151" t="s">
        <v>23</v>
      </c>
      <c r="J25" s="151" t="s">
        <v>33</v>
      </c>
      <c r="K25" s="152"/>
      <c r="L25" s="153" t="s">
        <v>1241</v>
      </c>
      <c r="M25" s="154"/>
      <c r="N25" s="153" t="s">
        <v>14</v>
      </c>
      <c r="O25" s="154"/>
      <c r="P25" s="153" t="s">
        <v>1220</v>
      </c>
      <c r="Q25" s="155"/>
      <c r="R25" s="1"/>
      <c r="S25" s="1"/>
      <c r="T25" s="1"/>
      <c r="U25" s="1"/>
      <c r="V25" s="1"/>
      <c r="W25" s="1"/>
    </row>
    <row r="26" spans="1:23" ht="9.9499999999999993" customHeight="1">
      <c r="A26" s="139" t="s">
        <v>1223</v>
      </c>
      <c r="B26" s="1118">
        <v>2057</v>
      </c>
      <c r="C26" s="1119"/>
      <c r="D26" s="27">
        <v>202922</v>
      </c>
      <c r="E26" s="28"/>
      <c r="F26" s="28"/>
      <c r="G26" s="28"/>
      <c r="H26" s="28"/>
      <c r="I26" s="28"/>
      <c r="J26" s="28"/>
      <c r="K26" s="1120">
        <v>204979</v>
      </c>
      <c r="L26" s="1121"/>
      <c r="M26" s="25"/>
      <c r="N26" s="156">
        <v>0.19874342503938916</v>
      </c>
      <c r="O26" s="25"/>
      <c r="P26" s="157">
        <v>1</v>
      </c>
      <c r="Q26" s="158"/>
      <c r="R26" s="1"/>
      <c r="S26" s="1"/>
      <c r="T26" s="1"/>
      <c r="U26" s="1"/>
      <c r="V26" s="1"/>
      <c r="W26" s="1"/>
    </row>
    <row r="27" spans="1:23" ht="9.9499999999999993" customHeight="1">
      <c r="A27" s="139" t="s">
        <v>235</v>
      </c>
      <c r="B27" s="1118">
        <v>3528</v>
      </c>
      <c r="C27" s="1119"/>
      <c r="D27" s="27">
        <v>165498</v>
      </c>
      <c r="E27" s="27">
        <v>10093</v>
      </c>
      <c r="F27" s="27">
        <v>3086</v>
      </c>
      <c r="G27" s="28"/>
      <c r="H27" s="28"/>
      <c r="I27" s="28"/>
      <c r="J27" s="28"/>
      <c r="K27" s="1120">
        <v>182205</v>
      </c>
      <c r="L27" s="1121"/>
      <c r="M27" s="25"/>
      <c r="N27" s="156">
        <v>0.17666222276087748</v>
      </c>
      <c r="O27" s="25"/>
      <c r="P27" s="157">
        <v>2</v>
      </c>
      <c r="Q27" s="158"/>
      <c r="R27" s="1"/>
      <c r="S27" s="1"/>
      <c r="T27" s="1"/>
      <c r="U27" s="1"/>
      <c r="V27" s="1"/>
      <c r="W27" s="1"/>
    </row>
    <row r="28" spans="1:23" ht="9.9499999999999993" customHeight="1">
      <c r="A28" s="139" t="s">
        <v>1232</v>
      </c>
      <c r="B28" s="35"/>
      <c r="C28" s="37"/>
      <c r="D28" s="27">
        <v>31249</v>
      </c>
      <c r="E28" s="27">
        <v>81000</v>
      </c>
      <c r="F28" s="27">
        <v>20331</v>
      </c>
      <c r="G28" s="28"/>
      <c r="H28" s="28"/>
      <c r="I28" s="28"/>
      <c r="J28" s="28"/>
      <c r="K28" s="1120">
        <v>132580</v>
      </c>
      <c r="L28" s="1121"/>
      <c r="M28" s="25"/>
      <c r="N28" s="156">
        <v>0.12854684280693249</v>
      </c>
      <c r="O28" s="25"/>
      <c r="P28" s="157">
        <v>3</v>
      </c>
      <c r="Q28" s="158"/>
      <c r="R28" s="1"/>
      <c r="S28" s="1"/>
      <c r="T28" s="1"/>
      <c r="U28" s="1"/>
      <c r="V28" s="1"/>
      <c r="W28" s="1"/>
    </row>
    <row r="29" spans="1:23" ht="9.9499999999999993" customHeight="1">
      <c r="A29" s="139" t="s">
        <v>1225</v>
      </c>
      <c r="B29" s="35"/>
      <c r="C29" s="37"/>
      <c r="D29" s="27">
        <v>106366</v>
      </c>
      <c r="E29" s="27">
        <v>1413</v>
      </c>
      <c r="F29" s="28"/>
      <c r="G29" s="27">
        <v>140</v>
      </c>
      <c r="H29" s="28"/>
      <c r="I29" s="28"/>
      <c r="J29" s="28"/>
      <c r="K29" s="1120">
        <v>107919</v>
      </c>
      <c r="L29" s="1121"/>
      <c r="M29" s="25"/>
      <c r="N29" s="156">
        <v>0.10463604411586475</v>
      </c>
      <c r="O29" s="25"/>
      <c r="P29" s="157">
        <v>4</v>
      </c>
      <c r="Q29" s="158"/>
      <c r="R29" s="1"/>
      <c r="S29" s="1"/>
      <c r="T29" s="1"/>
      <c r="U29" s="1"/>
      <c r="V29" s="1"/>
      <c r="W29" s="1"/>
    </row>
    <row r="30" spans="1:23" ht="9.9499999999999993" customHeight="1">
      <c r="A30" s="139" t="s">
        <v>1228</v>
      </c>
      <c r="B30" s="1118">
        <v>4763</v>
      </c>
      <c r="C30" s="1119"/>
      <c r="D30" s="27">
        <v>93397</v>
      </c>
      <c r="E30" s="28"/>
      <c r="F30" s="28"/>
      <c r="G30" s="27">
        <v>1838</v>
      </c>
      <c r="H30" s="27">
        <v>5494</v>
      </c>
      <c r="I30" s="28"/>
      <c r="J30" s="28"/>
      <c r="K30" s="1120">
        <v>105492</v>
      </c>
      <c r="L30" s="1121"/>
      <c r="M30" s="25"/>
      <c r="N30" s="156">
        <v>0.10228287480305416</v>
      </c>
      <c r="O30" s="25"/>
      <c r="P30" s="157">
        <v>5</v>
      </c>
      <c r="Q30" s="158"/>
      <c r="R30" s="1"/>
      <c r="S30" s="1"/>
      <c r="T30" s="1"/>
      <c r="U30" s="1"/>
      <c r="V30" s="1"/>
      <c r="W30" s="1"/>
    </row>
    <row r="31" spans="1:23" ht="9.9499999999999993" customHeight="1">
      <c r="A31" s="139" t="s">
        <v>234</v>
      </c>
      <c r="B31" s="1118">
        <v>5444</v>
      </c>
      <c r="C31" s="1119"/>
      <c r="D31" s="27">
        <v>68820</v>
      </c>
      <c r="E31" s="28"/>
      <c r="F31" s="28"/>
      <c r="G31" s="27">
        <v>8224</v>
      </c>
      <c r="H31" s="27">
        <v>11054</v>
      </c>
      <c r="I31" s="27">
        <v>2960</v>
      </c>
      <c r="J31" s="27">
        <v>127</v>
      </c>
      <c r="K31" s="1120">
        <v>96629</v>
      </c>
      <c r="L31" s="1121"/>
      <c r="M31" s="25"/>
      <c r="N31" s="156">
        <v>9.3689492182765732E-2</v>
      </c>
      <c r="O31" s="25"/>
      <c r="P31" s="157">
        <v>6</v>
      </c>
      <c r="Q31" s="158"/>
      <c r="R31" s="1"/>
      <c r="S31" s="1"/>
      <c r="T31" s="1"/>
      <c r="U31" s="1"/>
      <c r="V31" s="1"/>
      <c r="W31" s="1"/>
    </row>
    <row r="32" spans="1:23" ht="9.9499999999999993" customHeight="1">
      <c r="A32" s="139" t="s">
        <v>1227</v>
      </c>
      <c r="B32" s="35"/>
      <c r="C32" s="37"/>
      <c r="D32" s="27">
        <v>76712</v>
      </c>
      <c r="E32" s="28"/>
      <c r="F32" s="27">
        <v>828</v>
      </c>
      <c r="G32" s="28"/>
      <c r="H32" s="28"/>
      <c r="I32" s="28"/>
      <c r="J32" s="28"/>
      <c r="K32" s="1120">
        <v>77540</v>
      </c>
      <c r="L32" s="1121"/>
      <c r="M32" s="25"/>
      <c r="N32" s="156">
        <v>7.5181190158768632E-2</v>
      </c>
      <c r="O32" s="25"/>
      <c r="P32" s="157">
        <v>7</v>
      </c>
      <c r="Q32" s="158"/>
      <c r="R32" s="1"/>
      <c r="S32" s="1"/>
      <c r="T32" s="1"/>
      <c r="U32" s="1"/>
      <c r="V32" s="1"/>
      <c r="W32" s="1"/>
    </row>
    <row r="33" spans="1:23" ht="9.9499999999999993" customHeight="1">
      <c r="A33" s="139" t="s">
        <v>1231</v>
      </c>
      <c r="B33" s="1118">
        <v>1337</v>
      </c>
      <c r="C33" s="1119"/>
      <c r="D33" s="27">
        <v>37193</v>
      </c>
      <c r="E33" s="28"/>
      <c r="F33" s="28"/>
      <c r="G33" s="27">
        <v>189</v>
      </c>
      <c r="H33" s="27">
        <v>1986</v>
      </c>
      <c r="I33" s="28"/>
      <c r="J33" s="28"/>
      <c r="K33" s="1120">
        <v>40705</v>
      </c>
      <c r="L33" s="1121"/>
      <c r="M33" s="25"/>
      <c r="N33" s="156">
        <v>3.9466731305296328E-2</v>
      </c>
      <c r="O33" s="25"/>
      <c r="P33" s="157">
        <v>8</v>
      </c>
      <c r="Q33" s="158"/>
      <c r="R33" s="1"/>
      <c r="S33" s="1"/>
      <c r="T33" s="1"/>
      <c r="U33" s="1"/>
      <c r="V33" s="1"/>
      <c r="W33" s="1"/>
    </row>
    <row r="34" spans="1:23" ht="9.9499999999999993" customHeight="1">
      <c r="A34" s="139" t="s">
        <v>1229</v>
      </c>
      <c r="B34" s="35"/>
      <c r="C34" s="37"/>
      <c r="D34" s="27">
        <v>35598</v>
      </c>
      <c r="E34" s="28"/>
      <c r="F34" s="28"/>
      <c r="G34" s="28"/>
      <c r="H34" s="28"/>
      <c r="I34" s="28"/>
      <c r="J34" s="28"/>
      <c r="K34" s="1120">
        <v>35598</v>
      </c>
      <c r="L34" s="1121"/>
      <c r="M34" s="25"/>
      <c r="N34" s="156">
        <v>3.45150890801115E-2</v>
      </c>
      <c r="O34" s="25"/>
      <c r="P34" s="157">
        <v>9</v>
      </c>
      <c r="Q34" s="158"/>
      <c r="R34" s="1"/>
      <c r="S34" s="1"/>
      <c r="T34" s="1"/>
      <c r="U34" s="1"/>
      <c r="V34" s="1"/>
      <c r="W34" s="1"/>
    </row>
    <row r="35" spans="1:23" ht="9.9499999999999993" customHeight="1">
      <c r="A35" s="139" t="s">
        <v>1224</v>
      </c>
      <c r="B35" s="35"/>
      <c r="C35" s="37"/>
      <c r="D35" s="27">
        <v>28229</v>
      </c>
      <c r="E35" s="28"/>
      <c r="F35" s="28"/>
      <c r="G35" s="28"/>
      <c r="H35" s="28"/>
      <c r="I35" s="28"/>
      <c r="J35" s="28"/>
      <c r="K35" s="1120">
        <v>28229</v>
      </c>
      <c r="L35" s="1121"/>
      <c r="M35" s="25"/>
      <c r="N35" s="156">
        <v>2.737025815052721E-2</v>
      </c>
      <c r="O35" s="25"/>
      <c r="P35" s="157">
        <v>10</v>
      </c>
      <c r="Q35" s="158"/>
      <c r="R35" s="1"/>
      <c r="S35" s="1"/>
      <c r="T35" s="1"/>
      <c r="U35" s="1"/>
      <c r="V35" s="1"/>
      <c r="W35" s="1"/>
    </row>
    <row r="36" spans="1:23" ht="9.9499999999999993" customHeight="1">
      <c r="A36" s="139" t="s">
        <v>1226</v>
      </c>
      <c r="B36" s="1118">
        <v>475</v>
      </c>
      <c r="C36" s="1119"/>
      <c r="D36" s="27">
        <v>15579</v>
      </c>
      <c r="E36" s="28"/>
      <c r="F36" s="28"/>
      <c r="G36" s="28"/>
      <c r="H36" s="28"/>
      <c r="I36" s="28"/>
      <c r="J36" s="28"/>
      <c r="K36" s="1120">
        <v>16054</v>
      </c>
      <c r="L36" s="1121"/>
      <c r="M36" s="25"/>
      <c r="N36" s="156">
        <v>1.5565628408677736E-2</v>
      </c>
      <c r="O36" s="25"/>
      <c r="P36" s="157">
        <v>11</v>
      </c>
      <c r="Q36" s="158"/>
      <c r="R36" s="1"/>
      <c r="S36" s="1"/>
      <c r="T36" s="1"/>
      <c r="U36" s="1"/>
      <c r="V36" s="1"/>
      <c r="W36" s="1"/>
    </row>
    <row r="37" spans="1:23" ht="9.9499999999999993" customHeight="1">
      <c r="A37" s="139" t="s">
        <v>1230</v>
      </c>
      <c r="B37" s="35"/>
      <c r="C37" s="37"/>
      <c r="D37" s="27">
        <v>3445</v>
      </c>
      <c r="E37" s="28"/>
      <c r="F37" s="28"/>
      <c r="G37" s="28"/>
      <c r="H37" s="28"/>
      <c r="I37" s="28"/>
      <c r="J37" s="28"/>
      <c r="K37" s="1120">
        <v>3445</v>
      </c>
      <c r="L37" s="1121"/>
      <c r="M37" s="25"/>
      <c r="N37" s="156">
        <v>3.34020118773482E-3</v>
      </c>
      <c r="O37" s="25"/>
      <c r="P37" s="157">
        <v>12</v>
      </c>
      <c r="Q37" s="158"/>
      <c r="R37" s="1"/>
      <c r="S37" s="1"/>
      <c r="T37" s="1"/>
      <c r="U37" s="1"/>
      <c r="V37" s="1"/>
      <c r="W37" s="1"/>
    </row>
    <row r="38" spans="1:23" ht="12" customHeight="1">
      <c r="A38" s="160" t="s">
        <v>1242</v>
      </c>
      <c r="B38" s="1348">
        <v>17604</v>
      </c>
      <c r="C38" s="1349"/>
      <c r="D38" s="161">
        <v>865008</v>
      </c>
      <c r="E38" s="161">
        <v>92506</v>
      </c>
      <c r="F38" s="161">
        <v>24245</v>
      </c>
      <c r="G38" s="161">
        <v>10391</v>
      </c>
      <c r="H38" s="161">
        <v>18534</v>
      </c>
      <c r="I38" s="161">
        <v>2960</v>
      </c>
      <c r="J38" s="161">
        <v>127</v>
      </c>
      <c r="K38" s="1350">
        <v>1031375</v>
      </c>
      <c r="L38" s="1351"/>
      <c r="M38" s="145"/>
      <c r="N38" s="162">
        <v>1</v>
      </c>
      <c r="O38" s="145"/>
      <c r="P38" s="145"/>
      <c r="Q38" s="146"/>
      <c r="R38" s="1"/>
      <c r="S38" s="1"/>
      <c r="T38" s="1"/>
      <c r="U38" s="1"/>
      <c r="V38" s="1"/>
      <c r="W38" s="1"/>
    </row>
    <row r="39" spans="1:23" ht="9.9499999999999993" customHeight="1">
      <c r="A39" s="1124" t="s">
        <v>1243</v>
      </c>
      <c r="B39" s="1125"/>
      <c r="C39" s="1125"/>
      <c r="D39" s="1125"/>
      <c r="E39" s="1125"/>
      <c r="F39" s="1125"/>
      <c r="G39" s="1125"/>
      <c r="H39" s="1125"/>
      <c r="I39" s="1125"/>
      <c r="J39" s="1125"/>
      <c r="K39" s="1125"/>
      <c r="L39" s="1125"/>
      <c r="M39" s="1125"/>
      <c r="N39" s="1125"/>
      <c r="O39" s="1125"/>
      <c r="P39" s="1125"/>
      <c r="Q39" s="1125"/>
      <c r="R39" s="1125"/>
      <c r="S39" s="1125"/>
      <c r="T39" s="1125"/>
      <c r="U39" s="1125"/>
      <c r="V39" s="1125"/>
      <c r="W39" s="1125"/>
    </row>
    <row r="40" spans="1:23" ht="30" customHeight="1">
      <c r="A40" s="40" t="s">
        <v>1240</v>
      </c>
      <c r="B40" s="1352" t="s">
        <v>18</v>
      </c>
      <c r="C40" s="1353"/>
      <c r="D40" s="151" t="s">
        <v>29</v>
      </c>
      <c r="E40" s="151" t="s">
        <v>35</v>
      </c>
      <c r="F40" s="151" t="s">
        <v>21</v>
      </c>
      <c r="G40" s="151" t="s">
        <v>25</v>
      </c>
      <c r="H40" s="151" t="s">
        <v>27</v>
      </c>
      <c r="I40" s="151" t="s">
        <v>23</v>
      </c>
      <c r="J40" s="151" t="s">
        <v>33</v>
      </c>
      <c r="K40" s="152"/>
      <c r="L40" s="153" t="s">
        <v>1241</v>
      </c>
      <c r="M40" s="154"/>
      <c r="N40" s="153" t="s">
        <v>14</v>
      </c>
      <c r="O40" s="154"/>
      <c r="P40" s="153" t="s">
        <v>1220</v>
      </c>
      <c r="Q40" s="155"/>
      <c r="R40" s="1"/>
      <c r="S40" s="1"/>
      <c r="T40" s="1"/>
      <c r="U40" s="1"/>
      <c r="V40" s="1"/>
      <c r="W40" s="1"/>
    </row>
    <row r="41" spans="1:23" ht="9.9499999999999993" customHeight="1">
      <c r="A41" s="139" t="s">
        <v>1223</v>
      </c>
      <c r="B41" s="1118">
        <v>2272</v>
      </c>
      <c r="C41" s="1119"/>
      <c r="D41" s="27">
        <v>410522</v>
      </c>
      <c r="E41" s="28"/>
      <c r="F41" s="28"/>
      <c r="G41" s="28"/>
      <c r="H41" s="28"/>
      <c r="I41" s="28"/>
      <c r="J41" s="28"/>
      <c r="K41" s="1120">
        <v>412794</v>
      </c>
      <c r="L41" s="1121"/>
      <c r="M41" s="25"/>
      <c r="N41" s="156">
        <v>0.20011838570761639</v>
      </c>
      <c r="O41" s="25"/>
      <c r="P41" s="157">
        <v>1</v>
      </c>
      <c r="Q41" s="158"/>
      <c r="R41" s="1"/>
      <c r="S41" s="1"/>
      <c r="T41" s="1"/>
      <c r="U41" s="1"/>
      <c r="V41" s="1"/>
      <c r="W41" s="1"/>
    </row>
    <row r="42" spans="1:23" ht="9.9499999999999993" customHeight="1">
      <c r="A42" s="139" t="s">
        <v>235</v>
      </c>
      <c r="B42" s="1118">
        <v>6526</v>
      </c>
      <c r="C42" s="1119"/>
      <c r="D42" s="27">
        <v>259612</v>
      </c>
      <c r="E42" s="27">
        <v>35</v>
      </c>
      <c r="F42" s="27">
        <v>3641</v>
      </c>
      <c r="G42" s="27">
        <v>10093</v>
      </c>
      <c r="H42" s="27">
        <v>3914</v>
      </c>
      <c r="I42" s="28"/>
      <c r="J42" s="28"/>
      <c r="K42" s="1120">
        <v>283821</v>
      </c>
      <c r="L42" s="1121"/>
      <c r="M42" s="25"/>
      <c r="N42" s="156">
        <v>0.13759357052166793</v>
      </c>
      <c r="O42" s="25"/>
      <c r="P42" s="157">
        <v>2</v>
      </c>
      <c r="Q42" s="158"/>
      <c r="R42" s="1"/>
      <c r="S42" s="1"/>
      <c r="T42" s="1"/>
      <c r="U42" s="1"/>
      <c r="V42" s="1"/>
      <c r="W42" s="1"/>
    </row>
    <row r="43" spans="1:23" ht="9.9499999999999993" customHeight="1">
      <c r="A43" s="139" t="s">
        <v>1231</v>
      </c>
      <c r="B43" s="1118">
        <v>4685</v>
      </c>
      <c r="C43" s="1119"/>
      <c r="D43" s="27">
        <v>219384</v>
      </c>
      <c r="E43" s="27">
        <v>1077</v>
      </c>
      <c r="F43" s="27">
        <v>4553</v>
      </c>
      <c r="G43" s="28"/>
      <c r="H43" s="28"/>
      <c r="I43" s="27">
        <v>1406</v>
      </c>
      <c r="J43" s="28"/>
      <c r="K43" s="1120">
        <v>231105</v>
      </c>
      <c r="L43" s="1121"/>
      <c r="M43" s="25"/>
      <c r="N43" s="156">
        <v>0.11203738312320112</v>
      </c>
      <c r="O43" s="25"/>
      <c r="P43" s="157">
        <v>3</v>
      </c>
      <c r="Q43" s="158"/>
      <c r="R43" s="1"/>
      <c r="S43" s="1"/>
      <c r="T43" s="1"/>
      <c r="U43" s="1"/>
      <c r="V43" s="1"/>
      <c r="W43" s="1"/>
    </row>
    <row r="44" spans="1:23" ht="9.9499999999999993" customHeight="1">
      <c r="A44" s="139" t="s">
        <v>1232</v>
      </c>
      <c r="B44" s="35"/>
      <c r="C44" s="37"/>
      <c r="D44" s="27">
        <v>33374</v>
      </c>
      <c r="E44" s="28"/>
      <c r="F44" s="28"/>
      <c r="G44" s="27">
        <v>152473</v>
      </c>
      <c r="H44" s="27">
        <v>40662</v>
      </c>
      <c r="I44" s="28"/>
      <c r="J44" s="28"/>
      <c r="K44" s="1120">
        <v>226509</v>
      </c>
      <c r="L44" s="1121"/>
      <c r="M44" s="25"/>
      <c r="N44" s="156">
        <v>0.10980928847862731</v>
      </c>
      <c r="O44" s="25"/>
      <c r="P44" s="157">
        <v>4</v>
      </c>
      <c r="Q44" s="158"/>
      <c r="R44" s="1"/>
      <c r="S44" s="1"/>
      <c r="T44" s="1"/>
      <c r="U44" s="1"/>
      <c r="V44" s="1"/>
      <c r="W44" s="1"/>
    </row>
    <row r="45" spans="1:23" ht="9.9499999999999993" customHeight="1">
      <c r="A45" s="139" t="s">
        <v>1228</v>
      </c>
      <c r="B45" s="1118">
        <v>8278</v>
      </c>
      <c r="C45" s="1119"/>
      <c r="D45" s="27">
        <v>184892</v>
      </c>
      <c r="E45" s="27">
        <v>3158</v>
      </c>
      <c r="F45" s="27">
        <v>7207</v>
      </c>
      <c r="G45" s="28"/>
      <c r="H45" s="28"/>
      <c r="I45" s="27">
        <v>298</v>
      </c>
      <c r="J45" s="28"/>
      <c r="K45" s="1120">
        <v>203833</v>
      </c>
      <c r="L45" s="1121"/>
      <c r="M45" s="25"/>
      <c r="N45" s="156">
        <v>9.8816191402831849E-2</v>
      </c>
      <c r="O45" s="25"/>
      <c r="P45" s="157">
        <v>5</v>
      </c>
      <c r="Q45" s="158"/>
      <c r="R45" s="1"/>
      <c r="S45" s="1"/>
      <c r="T45" s="1"/>
      <c r="U45" s="1"/>
      <c r="V45" s="1"/>
      <c r="W45" s="1"/>
    </row>
    <row r="46" spans="1:23" ht="9.9499999999999993" customHeight="1">
      <c r="A46" s="139" t="s">
        <v>1225</v>
      </c>
      <c r="B46" s="35"/>
      <c r="C46" s="37"/>
      <c r="D46" s="27">
        <v>194010</v>
      </c>
      <c r="E46" s="27">
        <v>280</v>
      </c>
      <c r="F46" s="28"/>
      <c r="G46" s="27">
        <v>1413</v>
      </c>
      <c r="H46" s="28"/>
      <c r="I46" s="28"/>
      <c r="J46" s="28"/>
      <c r="K46" s="1120">
        <v>195703</v>
      </c>
      <c r="L46" s="1121"/>
      <c r="M46" s="25"/>
      <c r="N46" s="156">
        <v>9.4874849048526999E-2</v>
      </c>
      <c r="O46" s="25"/>
      <c r="P46" s="157">
        <v>6</v>
      </c>
      <c r="Q46" s="158"/>
      <c r="R46" s="1"/>
      <c r="S46" s="1"/>
      <c r="T46" s="1"/>
      <c r="U46" s="1"/>
      <c r="V46" s="1"/>
      <c r="W46" s="1"/>
    </row>
    <row r="47" spans="1:23" ht="9.9499999999999993" customHeight="1">
      <c r="A47" s="139" t="s">
        <v>234</v>
      </c>
      <c r="B47" s="1118">
        <v>10239</v>
      </c>
      <c r="C47" s="1119"/>
      <c r="D47" s="27">
        <v>105292</v>
      </c>
      <c r="E47" s="27">
        <v>14775</v>
      </c>
      <c r="F47" s="27">
        <v>20029</v>
      </c>
      <c r="G47" s="28"/>
      <c r="H47" s="28"/>
      <c r="I47" s="27">
        <v>3926</v>
      </c>
      <c r="J47" s="27">
        <v>254</v>
      </c>
      <c r="K47" s="1120">
        <v>154515</v>
      </c>
      <c r="L47" s="1121"/>
      <c r="M47" s="25"/>
      <c r="N47" s="156">
        <v>7.4907320279878939E-2</v>
      </c>
      <c r="O47" s="25"/>
      <c r="P47" s="157">
        <v>7</v>
      </c>
      <c r="Q47" s="158"/>
      <c r="R47" s="1"/>
      <c r="S47" s="1"/>
      <c r="T47" s="1"/>
      <c r="U47" s="1"/>
      <c r="V47" s="1"/>
      <c r="W47" s="1"/>
    </row>
    <row r="48" spans="1:23" ht="9.9499999999999993" customHeight="1">
      <c r="A48" s="139" t="s">
        <v>1227</v>
      </c>
      <c r="B48" s="1118">
        <v>1801</v>
      </c>
      <c r="C48" s="1119"/>
      <c r="D48" s="27">
        <v>101951</v>
      </c>
      <c r="E48" s="27">
        <v>102</v>
      </c>
      <c r="F48" s="27">
        <v>232</v>
      </c>
      <c r="G48" s="27">
        <v>9527</v>
      </c>
      <c r="H48" s="27">
        <v>3914</v>
      </c>
      <c r="I48" s="28"/>
      <c r="J48" s="28"/>
      <c r="K48" s="1120">
        <v>117527</v>
      </c>
      <c r="L48" s="1121"/>
      <c r="M48" s="25"/>
      <c r="N48" s="156">
        <v>5.6975909332642995E-2</v>
      </c>
      <c r="O48" s="25"/>
      <c r="P48" s="157">
        <v>8</v>
      </c>
      <c r="Q48" s="158"/>
      <c r="R48" s="1"/>
      <c r="S48" s="1"/>
      <c r="T48" s="1"/>
      <c r="U48" s="1"/>
      <c r="V48" s="1"/>
      <c r="W48" s="1"/>
    </row>
    <row r="49" spans="1:23" ht="9.9499999999999993" customHeight="1">
      <c r="A49" s="139" t="s">
        <v>1229</v>
      </c>
      <c r="B49" s="1118">
        <v>63</v>
      </c>
      <c r="C49" s="1119"/>
      <c r="D49" s="27">
        <v>88749</v>
      </c>
      <c r="E49" s="28"/>
      <c r="F49" s="28"/>
      <c r="G49" s="28"/>
      <c r="H49" s="28"/>
      <c r="I49" s="28"/>
      <c r="J49" s="28"/>
      <c r="K49" s="1120">
        <v>88812</v>
      </c>
      <c r="L49" s="1121"/>
      <c r="M49" s="25"/>
      <c r="N49" s="156">
        <v>4.3055165703631416E-2</v>
      </c>
      <c r="O49" s="25"/>
      <c r="P49" s="157">
        <v>9</v>
      </c>
      <c r="Q49" s="158"/>
      <c r="R49" s="1"/>
      <c r="S49" s="1"/>
      <c r="T49" s="1"/>
      <c r="U49" s="1"/>
      <c r="V49" s="1"/>
      <c r="W49" s="1"/>
    </row>
    <row r="50" spans="1:23" ht="9.9499999999999993" customHeight="1">
      <c r="A50" s="139" t="s">
        <v>1224</v>
      </c>
      <c r="B50" s="1118">
        <v>175</v>
      </c>
      <c r="C50" s="1119"/>
      <c r="D50" s="27">
        <v>79379</v>
      </c>
      <c r="E50" s="27">
        <v>588</v>
      </c>
      <c r="F50" s="27">
        <v>810</v>
      </c>
      <c r="G50" s="28"/>
      <c r="H50" s="28"/>
      <c r="I50" s="27">
        <v>146</v>
      </c>
      <c r="J50" s="28"/>
      <c r="K50" s="1120">
        <v>81098</v>
      </c>
      <c r="L50" s="1121"/>
      <c r="M50" s="25"/>
      <c r="N50" s="156">
        <v>3.9315495971637852E-2</v>
      </c>
      <c r="O50" s="25"/>
      <c r="P50" s="157">
        <v>10</v>
      </c>
      <c r="Q50" s="158"/>
      <c r="R50" s="1"/>
      <c r="S50" s="1"/>
      <c r="T50" s="1"/>
      <c r="U50" s="1"/>
      <c r="V50" s="1"/>
      <c r="W50" s="1"/>
    </row>
    <row r="51" spans="1:23" ht="9.9499999999999993" customHeight="1">
      <c r="A51" s="139" t="s">
        <v>1226</v>
      </c>
      <c r="B51" s="1118">
        <v>1170</v>
      </c>
      <c r="C51" s="1119"/>
      <c r="D51" s="27">
        <v>49050</v>
      </c>
      <c r="E51" s="27">
        <v>579</v>
      </c>
      <c r="F51" s="27">
        <v>454</v>
      </c>
      <c r="G51" s="27">
        <v>11506</v>
      </c>
      <c r="H51" s="28"/>
      <c r="I51" s="27">
        <v>145</v>
      </c>
      <c r="J51" s="28"/>
      <c r="K51" s="1120">
        <v>62904</v>
      </c>
      <c r="L51" s="1121"/>
      <c r="M51" s="25"/>
      <c r="N51" s="156">
        <v>3.0495227485263596E-2</v>
      </c>
      <c r="O51" s="25"/>
      <c r="P51" s="157">
        <v>11</v>
      </c>
      <c r="Q51" s="158"/>
      <c r="R51" s="1"/>
      <c r="S51" s="1"/>
      <c r="T51" s="1"/>
      <c r="U51" s="1"/>
      <c r="V51" s="1"/>
      <c r="W51" s="1"/>
    </row>
    <row r="52" spans="1:23" ht="9.9499999999999993" customHeight="1">
      <c r="A52" s="139" t="s">
        <v>1230</v>
      </c>
      <c r="B52" s="35"/>
      <c r="C52" s="37"/>
      <c r="D52" s="27">
        <v>3798</v>
      </c>
      <c r="E52" s="27">
        <v>187</v>
      </c>
      <c r="F52" s="27">
        <v>143</v>
      </c>
      <c r="G52" s="28"/>
      <c r="H52" s="28"/>
      <c r="I52" s="28"/>
      <c r="J52" s="28"/>
      <c r="K52" s="1120">
        <v>4128</v>
      </c>
      <c r="L52" s="1121"/>
      <c r="M52" s="25"/>
      <c r="N52" s="156">
        <v>2.0012129444736126E-3</v>
      </c>
      <c r="O52" s="25"/>
      <c r="P52" s="157">
        <v>12</v>
      </c>
      <c r="Q52" s="158"/>
      <c r="R52" s="1"/>
      <c r="S52" s="1"/>
      <c r="T52" s="1"/>
      <c r="U52" s="1"/>
      <c r="V52" s="1"/>
      <c r="W52" s="1"/>
    </row>
    <row r="53" spans="1:23" ht="12" customHeight="1">
      <c r="A53" s="160" t="s">
        <v>1242</v>
      </c>
      <c r="B53" s="1348">
        <v>35209</v>
      </c>
      <c r="C53" s="1349"/>
      <c r="D53" s="161">
        <v>1730013</v>
      </c>
      <c r="E53" s="161">
        <v>20781</v>
      </c>
      <c r="F53" s="161">
        <v>37069</v>
      </c>
      <c r="G53" s="161">
        <v>185012</v>
      </c>
      <c r="H53" s="161">
        <v>48490</v>
      </c>
      <c r="I53" s="161">
        <v>5921</v>
      </c>
      <c r="J53" s="161">
        <v>254</v>
      </c>
      <c r="K53" s="1350">
        <v>2062749</v>
      </c>
      <c r="L53" s="1351"/>
      <c r="M53" s="145"/>
      <c r="N53" s="162">
        <v>1</v>
      </c>
      <c r="O53" s="145"/>
      <c r="P53" s="145"/>
      <c r="Q53" s="146"/>
      <c r="R53" s="1"/>
      <c r="S53" s="1"/>
      <c r="T53" s="1"/>
      <c r="U53" s="1"/>
      <c r="V53" s="1"/>
      <c r="W53" s="1"/>
    </row>
    <row r="54" spans="1:23" ht="9.9499999999999993" customHeight="1">
      <c r="A54" s="1151" t="s">
        <v>50</v>
      </c>
      <c r="B54" s="1152"/>
      <c r="C54" s="1152"/>
      <c r="D54" s="1152"/>
      <c r="E54" s="1152"/>
      <c r="F54" s="1152"/>
      <c r="G54" s="1152"/>
      <c r="H54" s="1152"/>
      <c r="I54" s="1152"/>
      <c r="J54" s="1152"/>
      <c r="K54" s="1152"/>
      <c r="L54" s="1152"/>
      <c r="M54" s="1152"/>
      <c r="N54" s="1152"/>
      <c r="O54" s="1152"/>
      <c r="P54" s="1152"/>
      <c r="Q54" s="1152"/>
      <c r="R54" s="1152"/>
      <c r="S54" s="1153" t="s">
        <v>1247</v>
      </c>
      <c r="T54" s="1154"/>
      <c r="U54" s="1154"/>
      <c r="V54" s="1154"/>
      <c r="W54" s="1154"/>
    </row>
  </sheetData>
  <mergeCells count="85">
    <mergeCell ref="A6:W6"/>
    <mergeCell ref="U1:W1"/>
    <mergeCell ref="C2:S2"/>
    <mergeCell ref="T3:U3"/>
    <mergeCell ref="C4:S4"/>
    <mergeCell ref="A5:W5"/>
    <mergeCell ref="A7:W7"/>
    <mergeCell ref="A8:W8"/>
    <mergeCell ref="A9:W9"/>
    <mergeCell ref="B10:C10"/>
    <mergeCell ref="B11:C11"/>
    <mergeCell ref="K11:L11"/>
    <mergeCell ref="B12:C12"/>
    <mergeCell ref="K12:L12"/>
    <mergeCell ref="B13:C13"/>
    <mergeCell ref="K13:L13"/>
    <mergeCell ref="B14:C14"/>
    <mergeCell ref="K14:L14"/>
    <mergeCell ref="B15:C15"/>
    <mergeCell ref="K15:L15"/>
    <mergeCell ref="B16:C16"/>
    <mergeCell ref="K16:L16"/>
    <mergeCell ref="B17:C17"/>
    <mergeCell ref="K17:L17"/>
    <mergeCell ref="B18:C18"/>
    <mergeCell ref="K18:L18"/>
    <mergeCell ref="B19:C19"/>
    <mergeCell ref="K19:L19"/>
    <mergeCell ref="B20:C20"/>
    <mergeCell ref="K20:L20"/>
    <mergeCell ref="B21:C21"/>
    <mergeCell ref="K21:L21"/>
    <mergeCell ref="B22:C22"/>
    <mergeCell ref="K22:L22"/>
    <mergeCell ref="B23:C23"/>
    <mergeCell ref="K23:L23"/>
    <mergeCell ref="A24:W24"/>
    <mergeCell ref="B25:C25"/>
    <mergeCell ref="B26:C26"/>
    <mergeCell ref="K26:L26"/>
    <mergeCell ref="B27:C27"/>
    <mergeCell ref="K27:L27"/>
    <mergeCell ref="K28:L28"/>
    <mergeCell ref="K29:L29"/>
    <mergeCell ref="B30:C30"/>
    <mergeCell ref="K30:L30"/>
    <mergeCell ref="B31:C31"/>
    <mergeCell ref="K31:L31"/>
    <mergeCell ref="B41:C41"/>
    <mergeCell ref="K41:L41"/>
    <mergeCell ref="K32:L32"/>
    <mergeCell ref="B33:C33"/>
    <mergeCell ref="K33:L33"/>
    <mergeCell ref="K34:L34"/>
    <mergeCell ref="K35:L35"/>
    <mergeCell ref="B36:C36"/>
    <mergeCell ref="K36:L36"/>
    <mergeCell ref="K37:L37"/>
    <mergeCell ref="B38:C38"/>
    <mergeCell ref="K38:L38"/>
    <mergeCell ref="A39:W39"/>
    <mergeCell ref="B40:C40"/>
    <mergeCell ref="B49:C49"/>
    <mergeCell ref="K49:L49"/>
    <mergeCell ref="B42:C42"/>
    <mergeCell ref="K42:L42"/>
    <mergeCell ref="B43:C43"/>
    <mergeCell ref="K43:L43"/>
    <mergeCell ref="K44:L44"/>
    <mergeCell ref="B45:C45"/>
    <mergeCell ref="K45:L45"/>
    <mergeCell ref="K46:L46"/>
    <mergeCell ref="B47:C47"/>
    <mergeCell ref="K47:L47"/>
    <mergeCell ref="B48:C48"/>
    <mergeCell ref="K48:L48"/>
    <mergeCell ref="A54:R54"/>
    <mergeCell ref="S54:W54"/>
    <mergeCell ref="B50:C50"/>
    <mergeCell ref="K50:L50"/>
    <mergeCell ref="B51:C51"/>
    <mergeCell ref="K51:L51"/>
    <mergeCell ref="K52:L52"/>
    <mergeCell ref="B53:C53"/>
    <mergeCell ref="K53:L53"/>
  </mergeCells>
  <hyperlinks>
    <hyperlink ref="X1" location="Indice!B3" display="Indice" xr:uid="{483EC705-6D52-4565-B893-E35D2442CDBB}"/>
  </hyperlinks>
  <pageMargins left="0" right="0" top="0" bottom="0" header="0" footer="0"/>
  <pageSetup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28F15-98C6-4F62-A22B-261D69A5D0CF}">
  <sheetPr>
    <outlinePr summaryBelow="0"/>
  </sheetPr>
  <dimension ref="A1:AH13"/>
  <sheetViews>
    <sheetView workbookViewId="0"/>
  </sheetViews>
  <sheetFormatPr baseColWidth="10" defaultColWidth="9.140625" defaultRowHeight="15"/>
  <cols>
    <col min="1" max="1" width="7.42578125" customWidth="1"/>
    <col min="2" max="2" width="0.7109375" customWidth="1"/>
    <col min="3" max="3" width="5.85546875" customWidth="1"/>
    <col min="4" max="4" width="0.7109375" customWidth="1"/>
    <col min="5" max="5" width="7.42578125" customWidth="1"/>
    <col min="6" max="6" width="0.7109375" customWidth="1"/>
    <col min="7" max="7" width="5.85546875" customWidth="1"/>
    <col min="8" max="8" width="0.7109375" customWidth="1"/>
    <col min="9" max="9" width="9.42578125" customWidth="1"/>
    <col min="10" max="10" width="0.7109375" customWidth="1"/>
    <col min="11" max="11" width="5.85546875" customWidth="1"/>
    <col min="12" max="12" width="0.7109375" customWidth="1"/>
    <col min="13" max="13" width="7.42578125" customWidth="1"/>
    <col min="14" max="14" width="0.7109375" customWidth="1"/>
    <col min="15" max="15" width="5.85546875" customWidth="1"/>
    <col min="16" max="16" width="0.7109375" customWidth="1"/>
    <col min="17" max="17" width="9.7109375" customWidth="1"/>
    <col min="18" max="18" width="0.7109375" customWidth="1"/>
    <col min="19" max="19" width="5.85546875" customWidth="1"/>
    <col min="20" max="20" width="0.7109375" customWidth="1"/>
    <col min="21" max="21" width="7.42578125" customWidth="1"/>
    <col min="22" max="22" width="0.7109375" customWidth="1"/>
    <col min="23" max="23" width="5.85546875" customWidth="1"/>
    <col min="24" max="24" width="0.42578125" customWidth="1"/>
    <col min="25" max="25" width="0.140625" customWidth="1"/>
    <col min="26" max="26" width="0.28515625" customWidth="1"/>
    <col min="27" max="27" width="1.28515625" customWidth="1"/>
    <col min="28" max="28" width="1.42578125" customWidth="1"/>
    <col min="29" max="29" width="0.28515625" customWidth="1"/>
    <col min="30" max="30" width="1.7109375" customWidth="1"/>
    <col min="31" max="31" width="0.140625" customWidth="1"/>
    <col min="32" max="32" width="4.85546875" customWidth="1"/>
    <col min="33" max="33" width="0.140625" customWidth="1"/>
  </cols>
  <sheetData>
    <row r="1" spans="1:34">
      <c r="A1" s="1"/>
      <c r="B1" s="1"/>
      <c r="C1" s="1"/>
      <c r="D1" s="1"/>
      <c r="E1" s="1"/>
      <c r="F1" s="1"/>
      <c r="G1" s="1"/>
      <c r="H1" s="1"/>
      <c r="I1" s="1"/>
      <c r="J1" s="1"/>
      <c r="K1" s="1"/>
      <c r="L1" s="1"/>
      <c r="M1" s="1"/>
      <c r="N1" s="1"/>
      <c r="O1" s="1"/>
      <c r="P1" s="1"/>
      <c r="Q1" s="1"/>
      <c r="R1" s="1"/>
      <c r="S1" s="1"/>
      <c r="T1" s="1"/>
      <c r="U1" s="1"/>
      <c r="V1" s="1"/>
      <c r="W1" s="1"/>
      <c r="X1" s="1"/>
      <c r="Y1" s="1"/>
      <c r="Z1" s="1"/>
      <c r="AA1" s="1"/>
      <c r="AB1" s="1132" t="s">
        <v>0</v>
      </c>
      <c r="AC1" s="1133"/>
      <c r="AD1" s="1133"/>
      <c r="AE1" s="1133"/>
      <c r="AF1" s="1133"/>
      <c r="AG1" s="1"/>
      <c r="AH1" s="1032" t="s">
        <v>3055</v>
      </c>
    </row>
    <row r="2" spans="1:34" ht="18.95" customHeight="1">
      <c r="A2" s="1"/>
      <c r="B2" s="1"/>
      <c r="C2" s="1134" t="s">
        <v>1248</v>
      </c>
      <c r="D2" s="1135"/>
      <c r="E2" s="1135"/>
      <c r="F2" s="1135"/>
      <c r="G2" s="1135"/>
      <c r="H2" s="1135"/>
      <c r="I2" s="1135"/>
      <c r="J2" s="1135"/>
      <c r="K2" s="1135"/>
      <c r="L2" s="1135"/>
      <c r="M2" s="1135"/>
      <c r="N2" s="1135"/>
      <c r="O2" s="1135"/>
      <c r="P2" s="1135"/>
      <c r="Q2" s="1135"/>
      <c r="R2" s="1135"/>
      <c r="S2" s="1135"/>
      <c r="T2" s="1135"/>
      <c r="U2" s="1135"/>
      <c r="V2" s="1135"/>
      <c r="W2" s="1135"/>
      <c r="X2" s="1135"/>
      <c r="Y2" s="1135"/>
      <c r="Z2" s="1135"/>
      <c r="AA2" s="1"/>
      <c r="AB2" s="21"/>
      <c r="AC2" s="21"/>
      <c r="AD2" s="21"/>
      <c r="AE2" s="21"/>
      <c r="AF2" s="21"/>
      <c r="AG2" s="1"/>
    </row>
    <row r="3" spans="1:34" ht="9.9499999999999993" customHeight="1">
      <c r="A3" s="1"/>
      <c r="B3" s="1"/>
      <c r="C3" s="22"/>
      <c r="D3" s="22"/>
      <c r="E3" s="22"/>
      <c r="F3" s="22"/>
      <c r="G3" s="22"/>
      <c r="H3" s="22"/>
      <c r="I3" s="22"/>
      <c r="J3" s="22"/>
      <c r="K3" s="22"/>
      <c r="L3" s="22"/>
      <c r="M3" s="22"/>
      <c r="N3" s="22"/>
      <c r="O3" s="22"/>
      <c r="P3" s="22"/>
      <c r="Q3" s="22"/>
      <c r="R3" s="22"/>
      <c r="S3" s="22"/>
      <c r="T3" s="22"/>
      <c r="U3" s="22"/>
      <c r="V3" s="22"/>
      <c r="W3" s="22"/>
      <c r="X3" s="22"/>
      <c r="Y3" s="22"/>
      <c r="Z3" s="22"/>
      <c r="AA3" s="1132">
        <v>1</v>
      </c>
      <c r="AB3" s="1133"/>
      <c r="AC3" s="1"/>
      <c r="AD3" s="1132" t="s">
        <v>2</v>
      </c>
      <c r="AE3" s="1133"/>
      <c r="AF3" s="1"/>
      <c r="AG3" s="1"/>
    </row>
    <row r="4" spans="1:34" ht="14.1" customHeight="1">
      <c r="A4" s="1"/>
      <c r="B4" s="1"/>
      <c r="C4" s="1136" t="s">
        <v>1251</v>
      </c>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
      <c r="AB4" s="1"/>
      <c r="AC4" s="1"/>
      <c r="AD4" s="1"/>
      <c r="AE4" s="1"/>
      <c r="AF4" s="1"/>
      <c r="AG4" s="1"/>
    </row>
    <row r="5" spans="1:34" s="1041" customFormat="1">
      <c r="A5" s="1070" t="s">
        <v>124</v>
      </c>
      <c r="B5" s="1071"/>
      <c r="C5" s="1071"/>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45"/>
    </row>
    <row r="6" spans="1:34" ht="11.1" customHeight="1">
      <c r="A6" s="1070" t="s">
        <v>1249</v>
      </c>
      <c r="B6" s="1071"/>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071"/>
      <c r="AE6" s="1071"/>
      <c r="AF6" s="1071"/>
      <c r="AG6" s="1"/>
    </row>
    <row r="7" spans="1:34" ht="11.1" customHeight="1">
      <c r="A7" s="1070" t="s">
        <v>564</v>
      </c>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071"/>
      <c r="AA7" s="1071"/>
      <c r="AB7" s="1071"/>
      <c r="AC7" s="1071"/>
      <c r="AD7" s="1071"/>
      <c r="AE7" s="1071"/>
      <c r="AF7" s="1071"/>
      <c r="AG7" s="1"/>
    </row>
    <row r="8" spans="1:34" ht="11.1" customHeight="1">
      <c r="A8" s="1070" t="s">
        <v>352</v>
      </c>
      <c r="B8" s="1071"/>
      <c r="C8" s="1071"/>
      <c r="D8" s="1071"/>
      <c r="E8" s="1071"/>
      <c r="F8" s="1071"/>
      <c r="G8" s="1071"/>
      <c r="H8" s="1071"/>
      <c r="I8" s="1071"/>
      <c r="J8" s="1071"/>
      <c r="K8" s="1071"/>
      <c r="L8" s="1071"/>
      <c r="M8" s="1071"/>
      <c r="N8" s="1071"/>
      <c r="O8" s="1071"/>
      <c r="P8" s="1071"/>
      <c r="Q8" s="1071"/>
      <c r="R8" s="1071"/>
      <c r="S8" s="1071"/>
      <c r="T8" s="1071"/>
      <c r="U8" s="1071"/>
      <c r="V8" s="1071"/>
      <c r="W8" s="1071"/>
      <c r="X8" s="1071"/>
      <c r="Y8" s="1071"/>
      <c r="Z8" s="1071"/>
      <c r="AA8" s="1071"/>
      <c r="AB8" s="1071"/>
      <c r="AC8" s="1071"/>
      <c r="AD8" s="1071"/>
      <c r="AE8" s="1071"/>
      <c r="AF8" s="1071"/>
      <c r="AG8" s="1"/>
    </row>
    <row r="9" spans="1:34" ht="27" customHeight="1">
      <c r="A9" s="42" t="s">
        <v>1216</v>
      </c>
      <c r="B9" s="4"/>
      <c r="C9" s="1225" t="s">
        <v>1217</v>
      </c>
      <c r="D9" s="1226"/>
      <c r="E9" s="1226"/>
      <c r="F9" s="1226"/>
      <c r="G9" s="1226"/>
      <c r="H9" s="1226"/>
      <c r="I9" s="1226"/>
      <c r="J9" s="4"/>
      <c r="K9" s="1225" t="s">
        <v>1218</v>
      </c>
      <c r="L9" s="1226"/>
      <c r="M9" s="1226"/>
      <c r="N9" s="1226"/>
      <c r="O9" s="1226"/>
      <c r="P9" s="1226"/>
      <c r="Q9" s="1226"/>
      <c r="R9" s="4"/>
      <c r="S9" s="1225" t="s">
        <v>1219</v>
      </c>
      <c r="T9" s="1226"/>
      <c r="U9" s="1226"/>
      <c r="V9" s="1226"/>
      <c r="W9" s="1226"/>
      <c r="X9" s="1226"/>
      <c r="Y9" s="1226"/>
      <c r="Z9" s="1226"/>
      <c r="AA9" s="1226"/>
      <c r="AB9" s="1226"/>
      <c r="AC9" s="1226"/>
      <c r="AD9" s="1226"/>
      <c r="AE9" s="1226"/>
      <c r="AF9" s="1226"/>
      <c r="AG9" s="1226"/>
    </row>
    <row r="10" spans="1:34" ht="11.1" customHeight="1">
      <c r="A10" s="163"/>
      <c r="B10" s="4"/>
      <c r="C10" s="86" t="s">
        <v>1220</v>
      </c>
      <c r="D10" s="4"/>
      <c r="E10" s="86" t="s">
        <v>1221</v>
      </c>
      <c r="F10" s="4"/>
      <c r="G10" s="86" t="s">
        <v>1220</v>
      </c>
      <c r="H10" s="4"/>
      <c r="I10" s="86" t="s">
        <v>1222</v>
      </c>
      <c r="J10" s="4"/>
      <c r="K10" s="86" t="s">
        <v>1220</v>
      </c>
      <c r="L10" s="4"/>
      <c r="M10" s="86" t="s">
        <v>1221</v>
      </c>
      <c r="N10" s="4"/>
      <c r="O10" s="86" t="s">
        <v>1220</v>
      </c>
      <c r="P10" s="4"/>
      <c r="Q10" s="86" t="s">
        <v>1222</v>
      </c>
      <c r="R10" s="4"/>
      <c r="S10" s="86" t="s">
        <v>1220</v>
      </c>
      <c r="T10" s="4"/>
      <c r="U10" s="86" t="s">
        <v>1221</v>
      </c>
      <c r="V10" s="4"/>
      <c r="W10" s="86" t="s">
        <v>1220</v>
      </c>
      <c r="X10" s="4"/>
      <c r="Y10" s="1224" t="s">
        <v>1222</v>
      </c>
      <c r="Z10" s="1089"/>
      <c r="AA10" s="1089"/>
      <c r="AB10" s="1089"/>
      <c r="AC10" s="1089"/>
      <c r="AD10" s="1089"/>
      <c r="AE10" s="1089"/>
      <c r="AF10" s="1089"/>
      <c r="AG10" s="4"/>
    </row>
    <row r="11" spans="1:34" ht="9.9499999999999993" customHeight="1">
      <c r="A11" s="164" t="s">
        <v>1231</v>
      </c>
      <c r="B11" s="1"/>
      <c r="C11" s="165" t="s">
        <v>19</v>
      </c>
      <c r="D11" s="1"/>
      <c r="E11" s="166" t="s">
        <v>19</v>
      </c>
      <c r="F11" s="1"/>
      <c r="G11" s="167">
        <v>1</v>
      </c>
      <c r="H11" s="1"/>
      <c r="I11" s="168">
        <v>1071190</v>
      </c>
      <c r="J11" s="1"/>
      <c r="K11" s="165" t="s">
        <v>19</v>
      </c>
      <c r="L11" s="1"/>
      <c r="M11" s="166" t="s">
        <v>19</v>
      </c>
      <c r="N11" s="1"/>
      <c r="O11" s="165">
        <v>1</v>
      </c>
      <c r="P11" s="1"/>
      <c r="Q11" s="168">
        <v>535595</v>
      </c>
      <c r="R11" s="1"/>
      <c r="S11" s="165" t="s">
        <v>19</v>
      </c>
      <c r="T11" s="1"/>
      <c r="U11" s="166" t="s">
        <v>19</v>
      </c>
      <c r="V11" s="1"/>
      <c r="W11" s="167">
        <v>1</v>
      </c>
      <c r="X11" s="1"/>
      <c r="Y11" s="1"/>
      <c r="Z11" s="1356">
        <v>535595</v>
      </c>
      <c r="AA11" s="1309"/>
      <c r="AB11" s="1309"/>
      <c r="AC11" s="1309"/>
      <c r="AD11" s="1309"/>
      <c r="AE11" s="1309"/>
      <c r="AF11" s="1309"/>
      <c r="AG11" s="1309"/>
    </row>
    <row r="12" spans="1:34" ht="9.9499999999999993" customHeight="1">
      <c r="A12" s="83" t="s">
        <v>1250</v>
      </c>
      <c r="B12" s="4"/>
      <c r="C12" s="96" t="s">
        <v>19</v>
      </c>
      <c r="D12" s="4"/>
      <c r="E12" s="96" t="s">
        <v>19</v>
      </c>
      <c r="F12" s="4"/>
      <c r="G12" s="96" t="s">
        <v>19</v>
      </c>
      <c r="H12" s="4"/>
      <c r="I12" s="96" t="s">
        <v>19</v>
      </c>
      <c r="J12" s="4"/>
      <c r="K12" s="96" t="s">
        <v>19</v>
      </c>
      <c r="L12" s="4"/>
      <c r="M12" s="96" t="s">
        <v>19</v>
      </c>
      <c r="N12" s="4"/>
      <c r="O12" s="96" t="s">
        <v>19</v>
      </c>
      <c r="P12" s="4"/>
      <c r="Q12" s="96">
        <v>535595</v>
      </c>
      <c r="R12" s="4"/>
      <c r="S12" s="96" t="s">
        <v>19</v>
      </c>
      <c r="T12" s="4"/>
      <c r="U12" s="96" t="s">
        <v>19</v>
      </c>
      <c r="V12" s="4"/>
      <c r="W12" s="96" t="s">
        <v>19</v>
      </c>
      <c r="X12" s="4"/>
      <c r="Y12" s="4"/>
      <c r="Z12" s="1220">
        <v>535595</v>
      </c>
      <c r="AA12" s="1089"/>
      <c r="AB12" s="1089"/>
      <c r="AC12" s="1089"/>
      <c r="AD12" s="1089"/>
      <c r="AE12" s="1089"/>
      <c r="AF12" s="1089"/>
      <c r="AG12" s="1089"/>
    </row>
    <row r="13" spans="1:34" ht="9" customHeight="1">
      <c r="A13" s="1"/>
      <c r="B13" s="1"/>
      <c r="C13" s="1"/>
      <c r="D13" s="1"/>
      <c r="E13" s="1"/>
      <c r="F13" s="1"/>
      <c r="G13" s="1"/>
      <c r="H13" s="1"/>
      <c r="I13" s="1"/>
      <c r="J13" s="1"/>
      <c r="K13" s="1"/>
      <c r="L13" s="1"/>
      <c r="M13" s="1"/>
      <c r="N13" s="1"/>
      <c r="O13" s="1"/>
      <c r="P13" s="1"/>
      <c r="Q13" s="1"/>
      <c r="R13" s="1"/>
      <c r="S13" s="1"/>
      <c r="T13" s="1"/>
      <c r="U13" s="1"/>
      <c r="V13" s="1"/>
      <c r="W13" s="1357" t="s">
        <v>1252</v>
      </c>
      <c r="X13" s="1358"/>
      <c r="Y13" s="1358"/>
      <c r="Z13" s="1358"/>
      <c r="AA13" s="1358"/>
      <c r="AB13" s="1358"/>
      <c r="AC13" s="1358"/>
      <c r="AD13" s="1358"/>
      <c r="AE13" s="1358"/>
      <c r="AF13" s="1358"/>
      <c r="AG13" s="1"/>
    </row>
  </sheetData>
  <mergeCells count="16">
    <mergeCell ref="A5:AF5"/>
    <mergeCell ref="AB1:AF1"/>
    <mergeCell ref="C2:Z2"/>
    <mergeCell ref="AA3:AB3"/>
    <mergeCell ref="AD3:AE3"/>
    <mergeCell ref="C4:Z4"/>
    <mergeCell ref="Y10:AF10"/>
    <mergeCell ref="Z11:AG11"/>
    <mergeCell ref="Z12:AG12"/>
    <mergeCell ref="W13:AF13"/>
    <mergeCell ref="A6:AF6"/>
    <mergeCell ref="A7:AF7"/>
    <mergeCell ref="A8:AF8"/>
    <mergeCell ref="C9:I9"/>
    <mergeCell ref="K9:Q9"/>
    <mergeCell ref="S9:AG9"/>
  </mergeCells>
  <hyperlinks>
    <hyperlink ref="AH1" location="Indice!B3" display="Indice" xr:uid="{3AD539A0-65E1-4D4E-BEF8-09589C24E41F}"/>
  </hyperlinks>
  <pageMargins left="0" right="0" top="0" bottom="0" header="0" footer="0"/>
  <pageSetup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86631-2D2D-4C73-B0D9-B94F6A23BED6}">
  <sheetPr>
    <outlinePr summaryBelow="0"/>
  </sheetPr>
  <dimension ref="A1:AJ21"/>
  <sheetViews>
    <sheetView workbookViewId="0">
      <selection activeCell="AJ1" sqref="AJ1"/>
    </sheetView>
  </sheetViews>
  <sheetFormatPr baseColWidth="10" defaultColWidth="9.140625" defaultRowHeight="15"/>
  <cols>
    <col min="1" max="1" width="7" customWidth="1"/>
    <col min="2" max="2" width="0.42578125" customWidth="1"/>
    <col min="3" max="3" width="9.28515625" customWidth="1"/>
    <col min="4" max="4" width="0.42578125" customWidth="1"/>
    <col min="5" max="5" width="9.28515625" customWidth="1"/>
    <col min="6" max="6" width="0.42578125" customWidth="1"/>
    <col min="7" max="7" width="7.85546875" customWidth="1"/>
    <col min="8" max="8" width="1.42578125" customWidth="1"/>
    <col min="9" max="9" width="0.42578125" customWidth="1"/>
    <col min="10" max="10" width="9.28515625" customWidth="1"/>
    <col min="11" max="11" width="0.42578125" customWidth="1"/>
    <col min="12" max="12" width="9.28515625" customWidth="1"/>
    <col min="13" max="13" width="0.42578125" customWidth="1"/>
    <col min="14" max="14" width="1.7109375" customWidth="1"/>
    <col min="15" max="15" width="5.85546875" customWidth="1"/>
    <col min="16" max="16" width="1.85546875" customWidth="1"/>
    <col min="17" max="17" width="0.42578125" customWidth="1"/>
    <col min="18" max="18" width="1.28515625" customWidth="1"/>
    <col min="19" max="19" width="8" customWidth="1"/>
    <col min="20" max="20" width="0.42578125" customWidth="1"/>
    <col min="21" max="21" width="9.28515625" customWidth="1"/>
    <col min="22" max="22" width="0.42578125" customWidth="1"/>
    <col min="23" max="23" width="9.28515625" customWidth="1"/>
    <col min="24" max="24" width="0.42578125" customWidth="1"/>
    <col min="25" max="25" width="9.28515625" customWidth="1"/>
    <col min="26" max="26" width="0.42578125" customWidth="1"/>
    <col min="27" max="27" width="9.28515625" customWidth="1"/>
    <col min="28" max="28" width="0.42578125" customWidth="1"/>
    <col min="29" max="29" width="2.7109375" customWidth="1"/>
    <col min="30" max="30" width="1.28515625" customWidth="1"/>
    <col min="31" max="31" width="1.42578125" customWidth="1"/>
    <col min="32" max="32" width="0.140625" customWidth="1"/>
    <col min="33" max="33" width="1.85546875" customWidth="1"/>
    <col min="34" max="34" width="2" customWidth="1"/>
    <col min="35" max="35" width="0.140625" customWidth="1"/>
  </cols>
  <sheetData>
    <row r="1" spans="1:36">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132" t="s">
        <v>0</v>
      </c>
      <c r="AF1" s="1133"/>
      <c r="AG1" s="1133"/>
      <c r="AH1" s="1133"/>
      <c r="AI1" s="1133"/>
      <c r="AJ1" s="1032" t="s">
        <v>3055</v>
      </c>
    </row>
    <row r="2" spans="1:36" ht="18.95" customHeight="1">
      <c r="A2" s="1"/>
      <c r="B2" s="1134" t="s">
        <v>1212</v>
      </c>
      <c r="C2" s="1135"/>
      <c r="D2" s="1135"/>
      <c r="E2" s="1135"/>
      <c r="F2" s="1135"/>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
      <c r="AE2" s="21"/>
      <c r="AF2" s="21"/>
      <c r="AG2" s="21"/>
      <c r="AH2" s="21"/>
      <c r="AI2" s="21"/>
    </row>
    <row r="3" spans="1:36" ht="9.9499999999999993" customHeight="1">
      <c r="A3" s="1"/>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1132">
        <v>1</v>
      </c>
      <c r="AE3" s="1133"/>
      <c r="AF3" s="1"/>
      <c r="AG3" s="98" t="s">
        <v>2</v>
      </c>
      <c r="AH3" s="1132">
        <v>1</v>
      </c>
      <c r="AI3" s="1133"/>
    </row>
    <row r="4" spans="1:36" ht="14.1" customHeight="1">
      <c r="A4" s="1136" t="s">
        <v>1253</v>
      </c>
      <c r="B4" s="1137"/>
      <c r="C4" s="1137"/>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c r="AG4" s="1137"/>
      <c r="AH4" s="1137"/>
      <c r="AI4" s="1137"/>
    </row>
    <row r="5" spans="1:36" ht="14.1" customHeight="1">
      <c r="A5" s="1136" t="s">
        <v>19</v>
      </c>
      <c r="B5" s="1137"/>
      <c r="C5" s="1137"/>
      <c r="D5" s="1137"/>
      <c r="E5" s="1137"/>
      <c r="F5" s="1137"/>
      <c r="G5" s="1137"/>
      <c r="H5" s="1137"/>
      <c r="I5" s="1137"/>
      <c r="J5" s="1137"/>
      <c r="K5" s="1137"/>
      <c r="L5" s="1137"/>
      <c r="M5" s="1137"/>
      <c r="N5" s="1137"/>
      <c r="O5" s="1137"/>
      <c r="P5" s="1137"/>
      <c r="Q5" s="1137"/>
      <c r="R5" s="1137"/>
      <c r="S5" s="1137"/>
      <c r="T5" s="1137"/>
      <c r="U5" s="1137"/>
      <c r="V5" s="1137"/>
      <c r="W5" s="1137"/>
      <c r="X5" s="1137"/>
      <c r="Y5" s="1137"/>
      <c r="Z5" s="1137"/>
      <c r="AA5" s="1137"/>
      <c r="AB5" s="1137"/>
      <c r="AC5" s="1137"/>
      <c r="AD5" s="1137"/>
      <c r="AE5" s="1137"/>
      <c r="AF5" s="1137"/>
      <c r="AG5" s="1137"/>
      <c r="AH5" s="1137"/>
      <c r="AI5" s="1137"/>
    </row>
    <row r="6" spans="1:36" ht="14.1" customHeight="1">
      <c r="A6" s="1367" t="s">
        <v>19</v>
      </c>
      <c r="B6" s="1368"/>
      <c r="C6" s="1368"/>
      <c r="D6" s="1368"/>
      <c r="E6" s="1368"/>
      <c r="F6" s="1368"/>
      <c r="G6" s="1368"/>
      <c r="H6" s="1368"/>
      <c r="I6" s="1368"/>
      <c r="J6" s="1368"/>
      <c r="K6" s="1368"/>
      <c r="L6" s="1368"/>
      <c r="M6" s="1368"/>
      <c r="N6" s="1368"/>
      <c r="O6" s="1368"/>
      <c r="P6" s="1368"/>
      <c r="Q6" s="1368"/>
      <c r="R6" s="1368"/>
      <c r="S6" s="1368"/>
      <c r="T6" s="1368"/>
      <c r="U6" s="1368"/>
      <c r="V6" s="1368"/>
      <c r="W6" s="1368"/>
      <c r="X6" s="1368"/>
      <c r="Y6" s="1368"/>
      <c r="Z6" s="1368"/>
      <c r="AA6" s="1368"/>
      <c r="AB6" s="1368"/>
      <c r="AC6" s="1368"/>
      <c r="AD6" s="1368"/>
      <c r="AE6" s="1368"/>
      <c r="AF6" s="1368"/>
      <c r="AG6" s="1368"/>
      <c r="AH6" s="1368"/>
      <c r="AI6" s="1368"/>
    </row>
    <row r="7" spans="1:36" ht="14.1" customHeight="1">
      <c r="A7" s="1250" t="s">
        <v>564</v>
      </c>
      <c r="B7" s="1251"/>
      <c r="C7" s="1251"/>
      <c r="D7" s="1251"/>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1"/>
      <c r="AE7" s="1251"/>
      <c r="AF7" s="1251"/>
      <c r="AG7" s="1251"/>
      <c r="AH7" s="1251"/>
      <c r="AI7" s="1251"/>
    </row>
    <row r="8" spans="1:36" ht="12" customHeight="1">
      <c r="A8" s="1070" t="s">
        <v>1215</v>
      </c>
      <c r="B8" s="1071"/>
      <c r="C8" s="1071"/>
      <c r="D8" s="1071"/>
      <c r="E8" s="1071"/>
      <c r="F8" s="1071"/>
      <c r="G8" s="1071"/>
      <c r="H8" s="1071"/>
      <c r="I8" s="1071"/>
      <c r="J8" s="1071"/>
      <c r="K8" s="1071"/>
      <c r="L8" s="1071"/>
      <c r="M8" s="1071"/>
      <c r="N8" s="1071"/>
      <c r="O8" s="1071"/>
      <c r="P8" s="1250" t="s">
        <v>19</v>
      </c>
      <c r="Q8" s="1251"/>
      <c r="R8" s="1251"/>
      <c r="S8" s="1251"/>
      <c r="T8" s="1251"/>
      <c r="U8" s="1251"/>
      <c r="V8" s="1251"/>
      <c r="W8" s="1251"/>
      <c r="X8" s="1251"/>
      <c r="Y8" s="1251"/>
      <c r="Z8" s="1251"/>
      <c r="AA8" s="1251"/>
      <c r="AB8" s="1251"/>
      <c r="AC8" s="1251"/>
      <c r="AD8" s="1251"/>
      <c r="AE8" s="1251"/>
      <c r="AF8" s="1251"/>
      <c r="AG8" s="1251"/>
      <c r="AH8" s="1251"/>
      <c r="AI8" s="1251"/>
    </row>
    <row r="9" spans="1:36" ht="12" customHeight="1">
      <c r="A9" s="1070" t="s">
        <v>6</v>
      </c>
      <c r="B9" s="1071"/>
      <c r="C9" s="1071"/>
      <c r="D9" s="1071"/>
      <c r="E9" s="1071"/>
      <c r="F9" s="1071"/>
      <c r="G9" s="1071"/>
      <c r="H9" s="1070" t="s">
        <v>19</v>
      </c>
      <c r="I9" s="1071"/>
      <c r="J9" s="1071"/>
      <c r="K9" s="1071"/>
      <c r="L9" s="1071"/>
      <c r="M9" s="1071"/>
      <c r="N9" s="1071"/>
      <c r="O9" s="1071"/>
      <c r="P9" s="1071"/>
      <c r="Q9" s="1071"/>
      <c r="R9" s="1071"/>
      <c r="S9" s="1071"/>
      <c r="T9" s="1071"/>
      <c r="U9" s="1071"/>
      <c r="V9" s="1071"/>
      <c r="W9" s="1071"/>
      <c r="X9" s="1071"/>
      <c r="Y9" s="1071"/>
      <c r="Z9" s="1071"/>
      <c r="AA9" s="1071"/>
      <c r="AB9" s="1071"/>
      <c r="AC9" s="1071"/>
      <c r="AD9" s="1071"/>
      <c r="AE9" s="1071"/>
      <c r="AF9" s="1071"/>
      <c r="AG9" s="1071"/>
      <c r="AH9" s="1071"/>
      <c r="AI9" s="1071"/>
    </row>
    <row r="10" spans="1:36" ht="24.95" customHeight="1">
      <c r="A10" s="60" t="s">
        <v>1254</v>
      </c>
      <c r="B10" s="4"/>
      <c r="C10" s="1072" t="s">
        <v>1217</v>
      </c>
      <c r="D10" s="1073"/>
      <c r="E10" s="1073"/>
      <c r="F10" s="1073"/>
      <c r="G10" s="1073"/>
      <c r="H10" s="1073"/>
      <c r="I10" s="1073"/>
      <c r="J10" s="1073"/>
      <c r="K10" s="4"/>
      <c r="L10" s="1072" t="s">
        <v>1218</v>
      </c>
      <c r="M10" s="1073"/>
      <c r="N10" s="1073"/>
      <c r="O10" s="1073"/>
      <c r="P10" s="1073"/>
      <c r="Q10" s="1073"/>
      <c r="R10" s="1073"/>
      <c r="S10" s="1073"/>
      <c r="T10" s="1073"/>
      <c r="U10" s="1073"/>
      <c r="V10" s="4"/>
      <c r="W10" s="1072" t="s">
        <v>1219</v>
      </c>
      <c r="X10" s="1073"/>
      <c r="Y10" s="1073"/>
      <c r="Z10" s="1073"/>
      <c r="AA10" s="1073"/>
      <c r="AB10" s="1073"/>
      <c r="AC10" s="1073"/>
      <c r="AD10" s="1073"/>
      <c r="AE10" s="1073"/>
      <c r="AF10" s="1073"/>
      <c r="AG10" s="1073"/>
      <c r="AH10" s="1073"/>
      <c r="AI10" s="1073"/>
    </row>
    <row r="11" spans="1:36" ht="11.1" customHeight="1">
      <c r="A11" s="61"/>
      <c r="B11" s="4"/>
      <c r="C11" s="62" t="s">
        <v>1220</v>
      </c>
      <c r="D11" s="4"/>
      <c r="E11" s="62" t="s">
        <v>1221</v>
      </c>
      <c r="F11" s="4"/>
      <c r="G11" s="1365" t="s">
        <v>1220</v>
      </c>
      <c r="H11" s="1366"/>
      <c r="I11" s="4"/>
      <c r="J11" s="62" t="s">
        <v>1222</v>
      </c>
      <c r="K11" s="4"/>
      <c r="L11" s="62" t="s">
        <v>1220</v>
      </c>
      <c r="M11" s="4"/>
      <c r="N11" s="1365" t="s">
        <v>1221</v>
      </c>
      <c r="O11" s="1366"/>
      <c r="P11" s="1366"/>
      <c r="Q11" s="4"/>
      <c r="R11" s="1365" t="s">
        <v>1220</v>
      </c>
      <c r="S11" s="1366"/>
      <c r="T11" s="4"/>
      <c r="U11" s="62" t="s">
        <v>1222</v>
      </c>
      <c r="V11" s="4"/>
      <c r="W11" s="62" t="s">
        <v>1220</v>
      </c>
      <c r="X11" s="4"/>
      <c r="Y11" s="62" t="s">
        <v>1221</v>
      </c>
      <c r="Z11" s="4"/>
      <c r="AA11" s="62" t="s">
        <v>1220</v>
      </c>
      <c r="AB11" s="4"/>
      <c r="AC11" s="1365" t="s">
        <v>1222</v>
      </c>
      <c r="AD11" s="1366"/>
      <c r="AE11" s="1366"/>
      <c r="AF11" s="1366"/>
      <c r="AG11" s="1366"/>
      <c r="AH11" s="1366"/>
      <c r="AI11" s="1366"/>
    </row>
    <row r="12" spans="1:36" ht="11.1" customHeight="1">
      <c r="A12" s="1332" t="s">
        <v>7</v>
      </c>
      <c r="B12" s="1333"/>
      <c r="C12" s="1333"/>
      <c r="D12" s="1333"/>
      <c r="E12" s="1333"/>
      <c r="F12" s="1333"/>
      <c r="G12" s="1333"/>
      <c r="H12" s="1333"/>
      <c r="I12" s="1333"/>
      <c r="J12" s="1333"/>
      <c r="K12" s="1333"/>
      <c r="L12" s="1333"/>
      <c r="M12" s="1333"/>
      <c r="N12" s="1333"/>
      <c r="O12" s="1333"/>
      <c r="P12" s="1333"/>
      <c r="Q12" s="1333"/>
      <c r="R12" s="1333"/>
      <c r="S12" s="1333"/>
      <c r="T12" s="1333"/>
      <c r="U12" s="1333"/>
      <c r="V12" s="1333"/>
      <c r="W12" s="1333"/>
      <c r="X12" s="1333"/>
      <c r="Y12" s="1333"/>
      <c r="Z12" s="1333"/>
      <c r="AA12" s="1333"/>
      <c r="AB12" s="1333"/>
      <c r="AC12" s="1333"/>
      <c r="AD12" s="1333"/>
      <c r="AE12" s="1333"/>
      <c r="AF12" s="1333"/>
      <c r="AG12" s="1333"/>
      <c r="AH12" s="1333"/>
      <c r="AI12" s="1333"/>
    </row>
    <row r="13" spans="1:36" ht="9.9499999999999993" customHeight="1">
      <c r="A13" s="131" t="s">
        <v>1231</v>
      </c>
      <c r="B13" s="1"/>
      <c r="C13" s="135">
        <v>1</v>
      </c>
      <c r="D13" s="1"/>
      <c r="E13" s="135">
        <v>720760</v>
      </c>
      <c r="F13" s="1"/>
      <c r="G13" s="1334">
        <v>1</v>
      </c>
      <c r="H13" s="1335"/>
      <c r="I13" s="1"/>
      <c r="J13" s="135">
        <v>720760</v>
      </c>
      <c r="K13" s="1"/>
      <c r="L13" s="135">
        <v>1</v>
      </c>
      <c r="M13" s="1"/>
      <c r="N13" s="1334">
        <v>319927</v>
      </c>
      <c r="O13" s="1335"/>
      <c r="P13" s="1335"/>
      <c r="Q13" s="1"/>
      <c r="R13" s="1334">
        <v>1</v>
      </c>
      <c r="S13" s="1335"/>
      <c r="T13" s="1"/>
      <c r="U13" s="135">
        <v>319927</v>
      </c>
      <c r="V13" s="1"/>
      <c r="W13" s="135">
        <v>1</v>
      </c>
      <c r="X13" s="1"/>
      <c r="Y13" s="135">
        <v>400833</v>
      </c>
      <c r="Z13" s="1"/>
      <c r="AA13" s="135">
        <v>1</v>
      </c>
      <c r="AB13" s="1"/>
      <c r="AC13" s="1334">
        <v>400833</v>
      </c>
      <c r="AD13" s="1335"/>
      <c r="AE13" s="1335"/>
      <c r="AF13" s="1335"/>
      <c r="AG13" s="1335"/>
      <c r="AH13" s="1335"/>
      <c r="AI13" s="1335"/>
    </row>
    <row r="14" spans="1:36" ht="9.9499999999999993" customHeight="1">
      <c r="A14" s="131" t="s">
        <v>1228</v>
      </c>
      <c r="B14" s="1"/>
      <c r="C14" s="135">
        <v>2</v>
      </c>
      <c r="D14" s="1"/>
      <c r="E14" s="135">
        <v>63795</v>
      </c>
      <c r="F14" s="1"/>
      <c r="G14" s="1334">
        <v>2</v>
      </c>
      <c r="H14" s="1335"/>
      <c r="I14" s="1"/>
      <c r="J14" s="135">
        <v>63795</v>
      </c>
      <c r="K14" s="1"/>
      <c r="L14" s="135">
        <v>2</v>
      </c>
      <c r="M14" s="1"/>
      <c r="N14" s="1334">
        <v>63795</v>
      </c>
      <c r="O14" s="1335"/>
      <c r="P14" s="1335"/>
      <c r="Q14" s="1"/>
      <c r="R14" s="1334">
        <v>2</v>
      </c>
      <c r="S14" s="1335"/>
      <c r="T14" s="1"/>
      <c r="U14" s="135">
        <v>63795</v>
      </c>
      <c r="V14" s="1"/>
      <c r="W14" s="135"/>
      <c r="X14" s="1"/>
      <c r="Y14" s="135"/>
      <c r="Z14" s="1"/>
      <c r="AA14" s="135"/>
      <c r="AB14" s="1"/>
      <c r="AC14" s="1334"/>
      <c r="AD14" s="1335"/>
      <c r="AE14" s="1335"/>
      <c r="AF14" s="1335"/>
      <c r="AG14" s="1335"/>
      <c r="AH14" s="1335"/>
      <c r="AI14" s="1335"/>
    </row>
    <row r="15" spans="1:36" ht="9.9499999999999993" customHeight="1">
      <c r="A15" s="131" t="s">
        <v>234</v>
      </c>
      <c r="B15" s="1"/>
      <c r="C15" s="135">
        <v>3</v>
      </c>
      <c r="D15" s="1"/>
      <c r="E15" s="135">
        <v>13466</v>
      </c>
      <c r="F15" s="1"/>
      <c r="G15" s="1334">
        <v>3</v>
      </c>
      <c r="H15" s="1335"/>
      <c r="I15" s="1"/>
      <c r="J15" s="135">
        <v>13466</v>
      </c>
      <c r="K15" s="1"/>
      <c r="L15" s="135">
        <v>3</v>
      </c>
      <c r="M15" s="1"/>
      <c r="N15" s="1334">
        <v>13466</v>
      </c>
      <c r="O15" s="1335"/>
      <c r="P15" s="1335"/>
      <c r="Q15" s="1"/>
      <c r="R15" s="1334">
        <v>3</v>
      </c>
      <c r="S15" s="1335"/>
      <c r="T15" s="1"/>
      <c r="U15" s="135">
        <v>13466</v>
      </c>
      <c r="V15" s="1"/>
      <c r="W15" s="135"/>
      <c r="X15" s="1"/>
      <c r="Y15" s="135"/>
      <c r="Z15" s="1"/>
      <c r="AA15" s="135"/>
      <c r="AB15" s="1"/>
      <c r="AC15" s="1334"/>
      <c r="AD15" s="1335"/>
      <c r="AE15" s="1335"/>
      <c r="AF15" s="1335"/>
      <c r="AG15" s="1335"/>
      <c r="AH15" s="1335"/>
      <c r="AI15" s="1335"/>
    </row>
    <row r="16" spans="1:36" ht="9.9499999999999993" customHeight="1">
      <c r="A16" s="131" t="s">
        <v>1229</v>
      </c>
      <c r="B16" s="1"/>
      <c r="C16" s="135">
        <v>4</v>
      </c>
      <c r="D16" s="1"/>
      <c r="E16" s="135">
        <v>3644</v>
      </c>
      <c r="F16" s="1"/>
      <c r="G16" s="1334">
        <v>4</v>
      </c>
      <c r="H16" s="1335"/>
      <c r="I16" s="1"/>
      <c r="J16" s="135">
        <v>3644</v>
      </c>
      <c r="K16" s="1"/>
      <c r="L16" s="135">
        <v>4</v>
      </c>
      <c r="M16" s="1"/>
      <c r="N16" s="1334">
        <v>3644</v>
      </c>
      <c r="O16" s="1335"/>
      <c r="P16" s="1335"/>
      <c r="Q16" s="1"/>
      <c r="R16" s="1334">
        <v>4</v>
      </c>
      <c r="S16" s="1335"/>
      <c r="T16" s="1"/>
      <c r="U16" s="135">
        <v>3644</v>
      </c>
      <c r="V16" s="1"/>
      <c r="W16" s="135"/>
      <c r="X16" s="1"/>
      <c r="Y16" s="135"/>
      <c r="Z16" s="1"/>
      <c r="AA16" s="135"/>
      <c r="AB16" s="1"/>
      <c r="AC16" s="1334"/>
      <c r="AD16" s="1335"/>
      <c r="AE16" s="1335"/>
      <c r="AF16" s="1335"/>
      <c r="AG16" s="1335"/>
      <c r="AH16" s="1335"/>
      <c r="AI16" s="1335"/>
    </row>
    <row r="17" spans="1:35" ht="11.1" customHeight="1">
      <c r="A17" s="1361" t="s">
        <v>1233</v>
      </c>
      <c r="B17" s="1362"/>
      <c r="C17" s="1362"/>
      <c r="D17" s="1362"/>
      <c r="E17" s="1362"/>
      <c r="F17" s="16"/>
      <c r="G17" s="16"/>
      <c r="H17" s="16"/>
      <c r="I17" s="16"/>
      <c r="J17" s="16"/>
      <c r="K17" s="16"/>
      <c r="L17" s="16"/>
      <c r="M17" s="16"/>
      <c r="N17" s="16"/>
      <c r="O17" s="16"/>
      <c r="P17" s="16"/>
      <c r="Q17" s="16"/>
      <c r="R17" s="1330">
        <v>400833</v>
      </c>
      <c r="S17" s="1331"/>
      <c r="T17" s="1331"/>
      <c r="U17" s="1331"/>
      <c r="V17" s="16"/>
      <c r="W17" s="16"/>
      <c r="X17" s="16"/>
      <c r="Y17" s="16"/>
      <c r="Z17" s="16"/>
      <c r="AA17" s="1330">
        <v>400833</v>
      </c>
      <c r="AB17" s="1331"/>
      <c r="AC17" s="1331"/>
      <c r="AD17" s="1331"/>
      <c r="AE17" s="1331"/>
      <c r="AF17" s="1331"/>
      <c r="AG17" s="1331"/>
      <c r="AH17" s="1331"/>
      <c r="AI17" s="1331"/>
    </row>
    <row r="18" spans="1:35" ht="11.1"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229" t="s">
        <v>1255</v>
      </c>
      <c r="AB18" s="1230"/>
      <c r="AC18" s="1230"/>
      <c r="AD18" s="1230"/>
      <c r="AE18" s="1230"/>
      <c r="AF18" s="1230"/>
      <c r="AG18" s="1230"/>
      <c r="AH18" s="1230"/>
      <c r="AI18" s="1230"/>
    </row>
    <row r="19" spans="1:35" ht="6.95" customHeight="1">
      <c r="A19" s="1363" t="s">
        <v>19</v>
      </c>
      <c r="B19" s="1364"/>
      <c r="C19" s="1364"/>
      <c r="D19" s="1364"/>
      <c r="E19" s="1364"/>
      <c r="F19" s="1364"/>
      <c r="G19" s="1364"/>
      <c r="H19" s="1364"/>
      <c r="I19" s="1364"/>
      <c r="J19" s="1364"/>
      <c r="K19" s="1364"/>
      <c r="L19" s="1364"/>
      <c r="M19" s="1364"/>
      <c r="N19" s="1364"/>
      <c r="O19" s="1364"/>
      <c r="P19" s="1364"/>
      <c r="Q19" s="1364"/>
      <c r="R19" s="1364"/>
      <c r="S19" s="1364"/>
      <c r="T19" s="1364"/>
      <c r="U19" s="1364"/>
      <c r="V19" s="1364"/>
      <c r="W19" s="1364"/>
      <c r="X19" s="1364"/>
      <c r="Y19" s="1364"/>
      <c r="Z19" s="1364"/>
      <c r="AA19" s="1364"/>
      <c r="AB19" s="1364"/>
      <c r="AC19" s="1364"/>
      <c r="AD19" s="1364"/>
      <c r="AE19" s="1364"/>
      <c r="AF19" s="1364"/>
      <c r="AG19" s="1364"/>
      <c r="AH19" s="1364"/>
      <c r="AI19" s="1"/>
    </row>
    <row r="20" spans="1:35" ht="32.1" customHeight="1">
      <c r="A20" s="1359" t="s">
        <v>19</v>
      </c>
      <c r="B20" s="1360"/>
      <c r="C20" s="1360"/>
      <c r="D20" s="1360"/>
      <c r="E20" s="1360"/>
      <c r="F20" s="1360"/>
      <c r="G20" s="1360"/>
      <c r="H20" s="1360"/>
      <c r="I20" s="1360"/>
      <c r="J20" s="1360"/>
      <c r="K20" s="1360"/>
      <c r="L20" s="1360"/>
      <c r="M20" s="1360"/>
      <c r="N20" s="1360"/>
      <c r="O20" s="1"/>
      <c r="P20" s="1"/>
      <c r="Q20" s="1"/>
      <c r="R20" s="1"/>
      <c r="S20" s="1359" t="s">
        <v>19</v>
      </c>
      <c r="T20" s="1360"/>
      <c r="U20" s="1360"/>
      <c r="V20" s="1360"/>
      <c r="W20" s="1360"/>
      <c r="X20" s="1360"/>
      <c r="Y20" s="1360"/>
      <c r="Z20" s="1360"/>
      <c r="AA20" s="1360"/>
      <c r="AB20" s="1360"/>
      <c r="AC20" s="1360"/>
      <c r="AD20" s="1360"/>
      <c r="AE20" s="1360"/>
      <c r="AF20" s="1360"/>
      <c r="AG20" s="1360"/>
      <c r="AH20" s="1360"/>
      <c r="AI20" s="1"/>
    </row>
    <row r="21" spans="1:35" ht="9.9499999999999993" customHeight="1">
      <c r="A21" s="1359" t="s">
        <v>19</v>
      </c>
      <c r="B21" s="1360"/>
      <c r="C21" s="1360"/>
      <c r="D21" s="1360"/>
      <c r="E21" s="1360"/>
      <c r="F21" s="1360"/>
      <c r="G21" s="1360"/>
      <c r="H21" s="1360"/>
      <c r="I21" s="1360"/>
      <c r="J21" s="1360"/>
      <c r="K21" s="1360"/>
      <c r="L21" s="1360"/>
      <c r="M21" s="1360"/>
      <c r="N21" s="1360"/>
      <c r="O21" s="1"/>
      <c r="P21" s="1"/>
      <c r="Q21" s="1"/>
      <c r="R21" s="1"/>
      <c r="S21" s="169"/>
      <c r="T21" s="169"/>
      <c r="U21" s="169"/>
      <c r="V21" s="169"/>
      <c r="W21" s="169"/>
      <c r="X21" s="169"/>
      <c r="Y21" s="169"/>
      <c r="Z21" s="169"/>
      <c r="AA21" s="169"/>
      <c r="AB21" s="169"/>
      <c r="AC21" s="169"/>
      <c r="AD21" s="169"/>
      <c r="AE21" s="169"/>
      <c r="AF21" s="169"/>
      <c r="AG21" s="169"/>
      <c r="AH21" s="169"/>
      <c r="AI21" s="1"/>
    </row>
  </sheetData>
  <mergeCells count="44">
    <mergeCell ref="A5:AI5"/>
    <mergeCell ref="AE1:AI1"/>
    <mergeCell ref="B2:AC2"/>
    <mergeCell ref="AD3:AE3"/>
    <mergeCell ref="AH3:AI3"/>
    <mergeCell ref="A4:AI4"/>
    <mergeCell ref="A6:AI6"/>
    <mergeCell ref="A7:AI7"/>
    <mergeCell ref="A8:O8"/>
    <mergeCell ref="P8:AI8"/>
    <mergeCell ref="A9:G9"/>
    <mergeCell ref="H9:AI9"/>
    <mergeCell ref="G14:H14"/>
    <mergeCell ref="N14:P14"/>
    <mergeCell ref="R14:S14"/>
    <mergeCell ref="AC14:AI14"/>
    <mergeCell ref="C10:J10"/>
    <mergeCell ref="L10:U10"/>
    <mergeCell ref="W10:AI10"/>
    <mergeCell ref="G11:H11"/>
    <mergeCell ref="N11:P11"/>
    <mergeCell ref="R11:S11"/>
    <mergeCell ref="AC11:AI11"/>
    <mergeCell ref="A12:AI12"/>
    <mergeCell ref="G13:H13"/>
    <mergeCell ref="N13:P13"/>
    <mergeCell ref="R13:S13"/>
    <mergeCell ref="AC13:AI13"/>
    <mergeCell ref="G15:H15"/>
    <mergeCell ref="N15:P15"/>
    <mergeCell ref="R15:S15"/>
    <mergeCell ref="AC15:AI15"/>
    <mergeCell ref="G16:H16"/>
    <mergeCell ref="N16:P16"/>
    <mergeCell ref="R16:S16"/>
    <mergeCell ref="AC16:AI16"/>
    <mergeCell ref="A21:N21"/>
    <mergeCell ref="A17:E17"/>
    <mergeCell ref="R17:U17"/>
    <mergeCell ref="AA17:AI17"/>
    <mergeCell ref="AA18:AI18"/>
    <mergeCell ref="A19:AH19"/>
    <mergeCell ref="A20:N20"/>
    <mergeCell ref="S20:AH20"/>
  </mergeCells>
  <hyperlinks>
    <hyperlink ref="AJ1" location="Indice!B3" display="Indice" xr:uid="{B0418C92-687A-48F3-9248-CF91B38688EB}"/>
  </hyperlinks>
  <pageMargins left="0" right="0" top="0" bottom="0" header="0" footer="0"/>
  <pageSetup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A5F2D-283E-447B-ABD7-EC9304E94022}">
  <sheetPr>
    <outlinePr summaryBelow="0"/>
  </sheetPr>
  <dimension ref="A1:AI97"/>
  <sheetViews>
    <sheetView workbookViewId="0">
      <selection activeCell="B1" sqref="B1"/>
    </sheetView>
  </sheetViews>
  <sheetFormatPr baseColWidth="10" defaultColWidth="9.140625" defaultRowHeight="15"/>
  <cols>
    <col min="1" max="1" width="2.42578125" customWidth="1"/>
    <col min="2" max="2" width="4.42578125" customWidth="1"/>
    <col min="3" max="3" width="6.140625" customWidth="1"/>
    <col min="4" max="4" width="21.85546875" customWidth="1"/>
    <col min="5" max="5" width="0.42578125" customWidth="1"/>
    <col min="6" max="6" width="4.7109375" customWidth="1"/>
    <col min="7" max="7" width="0.42578125" customWidth="1"/>
    <col min="8" max="8" width="4.85546875" customWidth="1"/>
    <col min="9" max="9" width="0.42578125" customWidth="1"/>
    <col min="10" max="10" width="12.5703125" customWidth="1"/>
    <col min="11" max="11" width="0.42578125" customWidth="1"/>
    <col min="12" max="12" width="8.28515625" customWidth="1"/>
    <col min="13" max="13" width="0.42578125" customWidth="1"/>
    <col min="14" max="14" width="6.7109375" customWidth="1"/>
    <col min="15" max="15" width="0.42578125" customWidth="1"/>
    <col min="16" max="16" width="6.7109375" customWidth="1"/>
    <col min="17" max="17" width="3.140625" customWidth="1"/>
    <col min="18" max="18" width="0.42578125" customWidth="1"/>
    <col min="19" max="19" width="8.140625" customWidth="1"/>
    <col min="20" max="20" width="0.42578125" customWidth="1"/>
    <col min="21" max="21" width="0.7109375" customWidth="1"/>
    <col min="22" max="22" width="9.42578125" customWidth="1"/>
    <col min="23" max="23" width="0.42578125" customWidth="1"/>
    <col min="24" max="24" width="9.140625" customWidth="1"/>
    <col min="25" max="25" width="0.42578125" customWidth="1"/>
    <col min="26" max="26" width="6.7109375" customWidth="1"/>
    <col min="27" max="27" width="0.140625" customWidth="1"/>
    <col min="28" max="28" width="0.28515625" customWidth="1"/>
    <col min="29" max="29" width="1" customWidth="1"/>
    <col min="30" max="30" width="1.42578125" customWidth="1"/>
    <col min="31" max="31" width="0.140625" customWidth="1"/>
    <col min="32" max="32" width="1.85546875" customWidth="1"/>
    <col min="33" max="33" width="3.42578125" customWidth="1"/>
    <col min="34" max="34" width="0.28515625" customWidth="1"/>
  </cols>
  <sheetData>
    <row r="1" spans="1:35">
      <c r="A1" s="1"/>
      <c r="B1" s="1"/>
      <c r="C1" s="1"/>
      <c r="D1" s="1"/>
      <c r="E1" s="1"/>
      <c r="F1" s="1"/>
      <c r="G1" s="1"/>
      <c r="H1" s="1"/>
      <c r="I1" s="1"/>
      <c r="J1" s="1"/>
      <c r="K1" s="1"/>
      <c r="L1" s="1"/>
      <c r="M1" s="1"/>
      <c r="N1" s="1"/>
      <c r="O1" s="1"/>
      <c r="P1" s="1"/>
      <c r="Q1" s="1"/>
      <c r="R1" s="1"/>
      <c r="S1" s="1"/>
      <c r="T1" s="1"/>
      <c r="U1" s="1"/>
      <c r="V1" s="1"/>
      <c r="W1" s="1"/>
      <c r="X1" s="1"/>
      <c r="Y1" s="1"/>
      <c r="Z1" s="1"/>
      <c r="AA1" s="1"/>
      <c r="AB1" s="1"/>
      <c r="AC1" s="1"/>
      <c r="AD1" s="1132" t="s">
        <v>0</v>
      </c>
      <c r="AE1" s="1133"/>
      <c r="AF1" s="1133"/>
      <c r="AG1" s="1133"/>
      <c r="AH1" s="1133"/>
      <c r="AI1" s="1032" t="s">
        <v>3055</v>
      </c>
    </row>
    <row r="2" spans="1:35" ht="18.95" customHeight="1">
      <c r="A2" s="1"/>
      <c r="B2" s="1"/>
      <c r="C2" s="1134" t="s">
        <v>1256</v>
      </c>
      <c r="D2" s="1135"/>
      <c r="E2" s="1135"/>
      <c r="F2" s="1135"/>
      <c r="G2" s="1135"/>
      <c r="H2" s="1135"/>
      <c r="I2" s="1135"/>
      <c r="J2" s="1135"/>
      <c r="K2" s="1135"/>
      <c r="L2" s="1135"/>
      <c r="M2" s="1135"/>
      <c r="N2" s="1135"/>
      <c r="O2" s="1135"/>
      <c r="P2" s="1135"/>
      <c r="Q2" s="1135"/>
      <c r="R2" s="1135"/>
      <c r="S2" s="1135"/>
      <c r="T2" s="1135"/>
      <c r="U2" s="1135"/>
      <c r="V2" s="1135"/>
      <c r="W2" s="1135"/>
      <c r="X2" s="1135"/>
      <c r="Y2" s="1135"/>
      <c r="Z2" s="1135"/>
      <c r="AA2" s="1135"/>
      <c r="AB2" s="1"/>
      <c r="AC2" s="1"/>
      <c r="AD2" s="21"/>
      <c r="AE2" s="21"/>
      <c r="AF2" s="21"/>
      <c r="AG2" s="21"/>
      <c r="AH2" s="21"/>
    </row>
    <row r="3" spans="1:35" ht="9.9499999999999993" customHeight="1">
      <c r="A3" s="1"/>
      <c r="B3" s="1"/>
      <c r="C3" s="22"/>
      <c r="D3" s="22"/>
      <c r="E3" s="22"/>
      <c r="F3" s="22"/>
      <c r="G3" s="22"/>
      <c r="H3" s="22"/>
      <c r="I3" s="22"/>
      <c r="J3" s="22"/>
      <c r="K3" s="22"/>
      <c r="L3" s="22"/>
      <c r="M3" s="22"/>
      <c r="N3" s="22"/>
      <c r="O3" s="22"/>
      <c r="P3" s="22"/>
      <c r="Q3" s="22"/>
      <c r="R3" s="22"/>
      <c r="S3" s="22"/>
      <c r="T3" s="22"/>
      <c r="U3" s="22"/>
      <c r="V3" s="22"/>
      <c r="W3" s="22"/>
      <c r="X3" s="22"/>
      <c r="Y3" s="22"/>
      <c r="Z3" s="22"/>
      <c r="AA3" s="22"/>
      <c r="AB3" s="1132">
        <v>1</v>
      </c>
      <c r="AC3" s="1133"/>
      <c r="AD3" s="1133"/>
      <c r="AE3" s="1"/>
      <c r="AF3" s="98" t="s">
        <v>2</v>
      </c>
      <c r="AG3" s="1132">
        <v>1</v>
      </c>
      <c r="AH3" s="1133"/>
    </row>
    <row r="4" spans="1:35" ht="14.1" customHeight="1">
      <c r="A4" s="1136" t="s">
        <v>1257</v>
      </c>
      <c r="B4" s="1137"/>
      <c r="C4" s="1137"/>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c r="AG4" s="1137"/>
      <c r="AH4" s="1137"/>
    </row>
    <row r="5" spans="1:35" ht="14.1" customHeight="1">
      <c r="A5" s="1250" t="s">
        <v>579</v>
      </c>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row>
    <row r="6" spans="1:35" ht="11.1" customHeight="1">
      <c r="A6" s="1383" t="s">
        <v>1258</v>
      </c>
      <c r="B6" s="1384"/>
      <c r="C6" s="1384"/>
      <c r="D6" s="1384"/>
      <c r="E6" s="1384"/>
      <c r="F6" s="1384"/>
      <c r="G6" s="1384"/>
      <c r="H6" s="1384"/>
      <c r="I6" s="1384"/>
      <c r="J6" s="1384"/>
      <c r="K6" s="1384"/>
      <c r="L6" s="1384"/>
      <c r="M6" s="1384"/>
      <c r="N6" s="1384"/>
      <c r="O6" s="1384"/>
      <c r="P6" s="1384"/>
      <c r="Q6" s="1384"/>
      <c r="R6" s="1384"/>
      <c r="S6" s="1384"/>
      <c r="T6" s="1384"/>
      <c r="U6" s="1384"/>
      <c r="V6" s="1384"/>
      <c r="W6" s="1384"/>
      <c r="X6" s="1384"/>
      <c r="Y6" s="1384"/>
      <c r="Z6" s="1384"/>
      <c r="AA6" s="1384"/>
      <c r="AB6" s="1384"/>
      <c r="AC6" s="1384"/>
      <c r="AD6" s="1384"/>
      <c r="AE6" s="1384"/>
      <c r="AF6" s="1384"/>
      <c r="AG6" s="1384"/>
      <c r="AH6" s="1384"/>
    </row>
    <row r="7" spans="1:35" ht="11.1" customHeight="1">
      <c r="A7" s="1381" t="s">
        <v>1259</v>
      </c>
      <c r="B7" s="1382"/>
      <c r="C7" s="1382"/>
      <c r="D7" s="1382"/>
      <c r="E7" s="1382"/>
      <c r="F7" s="1382"/>
      <c r="G7" s="1382"/>
      <c r="H7" s="1382"/>
      <c r="I7" s="1382"/>
      <c r="J7" s="1382"/>
      <c r="K7" s="1382"/>
      <c r="L7" s="1382"/>
      <c r="M7" s="1382"/>
      <c r="N7" s="1382"/>
      <c r="O7" s="1382"/>
      <c r="P7" s="1382"/>
      <c r="Q7" s="1382"/>
      <c r="R7" s="1382"/>
      <c r="S7" s="1382"/>
      <c r="T7" s="1382"/>
      <c r="U7" s="1382"/>
      <c r="V7" s="1382"/>
      <c r="W7" s="1382"/>
      <c r="X7" s="1382"/>
      <c r="Y7" s="1382"/>
      <c r="Z7" s="1382"/>
      <c r="AA7" s="1382"/>
      <c r="AB7" s="1382"/>
      <c r="AC7" s="1382"/>
      <c r="AD7" s="1382"/>
      <c r="AE7" s="1382"/>
      <c r="AF7" s="1382"/>
      <c r="AG7" s="1382"/>
      <c r="AH7" s="1382"/>
    </row>
    <row r="8" spans="1:35" ht="14.1" customHeight="1">
      <c r="A8" s="1174" t="s">
        <v>1260</v>
      </c>
      <c r="B8" s="1175"/>
      <c r="C8" s="1175"/>
      <c r="D8" s="1175"/>
      <c r="E8" s="4"/>
      <c r="F8" s="47" t="s">
        <v>1261</v>
      </c>
      <c r="G8" s="4"/>
      <c r="H8" s="47" t="s">
        <v>470</v>
      </c>
      <c r="I8" s="4"/>
      <c r="J8" s="52" t="s">
        <v>1262</v>
      </c>
      <c r="K8" s="4"/>
      <c r="L8" s="52" t="s">
        <v>1263</v>
      </c>
      <c r="M8" s="4"/>
      <c r="N8" s="52" t="s">
        <v>14</v>
      </c>
      <c r="O8" s="4"/>
      <c r="P8" s="1167" t="s">
        <v>1264</v>
      </c>
      <c r="Q8" s="1140"/>
      <c r="R8" s="4"/>
      <c r="S8" s="52" t="s">
        <v>1265</v>
      </c>
      <c r="T8" s="4"/>
      <c r="U8" s="1167" t="s">
        <v>1266</v>
      </c>
      <c r="V8" s="1140"/>
      <c r="W8" s="4"/>
      <c r="X8" s="52" t="s">
        <v>1267</v>
      </c>
      <c r="Y8" s="4"/>
      <c r="Z8" s="52" t="s">
        <v>1268</v>
      </c>
      <c r="AA8" s="4"/>
      <c r="AB8" s="4"/>
      <c r="AC8" s="1167" t="s">
        <v>1269</v>
      </c>
      <c r="AD8" s="1140"/>
      <c r="AE8" s="1140"/>
      <c r="AF8" s="1140"/>
      <c r="AG8" s="1140"/>
      <c r="AH8" s="4"/>
    </row>
    <row r="9" spans="1:35" ht="8.1" customHeight="1">
      <c r="A9" s="170" t="s">
        <v>1270</v>
      </c>
      <c r="B9" s="1376" t="s">
        <v>1271</v>
      </c>
      <c r="C9" s="1377"/>
      <c r="D9" s="1377"/>
      <c r="E9" s="1"/>
      <c r="F9" s="170" t="s">
        <v>1272</v>
      </c>
      <c r="G9" s="1"/>
      <c r="H9" s="170" t="s">
        <v>599</v>
      </c>
      <c r="I9" s="1"/>
      <c r="J9" s="171">
        <v>189944951.94</v>
      </c>
      <c r="K9" s="1"/>
      <c r="L9" s="172">
        <v>1528.9788000000001</v>
      </c>
      <c r="M9" s="1"/>
      <c r="N9" s="172">
        <v>1337</v>
      </c>
      <c r="O9" s="1"/>
      <c r="P9" s="1378">
        <v>2.1999999999999999E-2</v>
      </c>
      <c r="Q9" s="1379"/>
      <c r="R9" s="1"/>
      <c r="S9" s="173">
        <v>1.8200000000000001E-2</v>
      </c>
      <c r="T9" s="1"/>
      <c r="U9" s="1378">
        <v>1.5699999999999999E-2</v>
      </c>
      <c r="V9" s="1379"/>
      <c r="W9" s="1"/>
      <c r="X9" s="173">
        <v>1.6400000000000001E-2</v>
      </c>
      <c r="Y9" s="1"/>
      <c r="Z9" s="171">
        <v>5276.4</v>
      </c>
      <c r="AA9" s="1"/>
      <c r="AB9" s="1"/>
      <c r="AC9" s="1380">
        <v>0</v>
      </c>
      <c r="AD9" s="1379"/>
      <c r="AE9" s="1379"/>
      <c r="AF9" s="1379"/>
      <c r="AG9" s="1379"/>
      <c r="AH9" s="1379"/>
    </row>
    <row r="10" spans="1:35" ht="8.1" customHeight="1">
      <c r="A10" s="170" t="s">
        <v>1273</v>
      </c>
      <c r="B10" s="1376" t="s">
        <v>1274</v>
      </c>
      <c r="C10" s="1377"/>
      <c r="D10" s="1377"/>
      <c r="E10" s="1"/>
      <c r="F10" s="170" t="s">
        <v>1275</v>
      </c>
      <c r="G10" s="1"/>
      <c r="H10" s="170" t="s">
        <v>599</v>
      </c>
      <c r="I10" s="1"/>
      <c r="J10" s="171">
        <v>183714515.34999999</v>
      </c>
      <c r="K10" s="1"/>
      <c r="L10" s="172">
        <v>1115.2496000000001</v>
      </c>
      <c r="M10" s="1"/>
      <c r="N10" s="172">
        <v>1165</v>
      </c>
      <c r="O10" s="1"/>
      <c r="P10" s="1378">
        <v>1.8800000000000001E-2</v>
      </c>
      <c r="Q10" s="1379"/>
      <c r="R10" s="1"/>
      <c r="S10" s="173">
        <v>1.7000000000000001E-2</v>
      </c>
      <c r="T10" s="1"/>
      <c r="U10" s="1378">
        <v>2.7E-2</v>
      </c>
      <c r="V10" s="1379"/>
      <c r="W10" s="1"/>
      <c r="X10" s="173">
        <v>1.7899999999999999E-2</v>
      </c>
      <c r="Y10" s="1"/>
      <c r="Z10" s="171">
        <v>5103.3999999999996</v>
      </c>
      <c r="AA10" s="1"/>
      <c r="AB10" s="1"/>
      <c r="AC10" s="1380">
        <v>2843.03</v>
      </c>
      <c r="AD10" s="1379"/>
      <c r="AE10" s="1379"/>
      <c r="AF10" s="1379"/>
      <c r="AG10" s="1379"/>
      <c r="AH10" s="1379"/>
    </row>
    <row r="11" spans="1:35" ht="8.1" customHeight="1">
      <c r="A11" s="170" t="s">
        <v>1276</v>
      </c>
      <c r="B11" s="1376" t="s">
        <v>1277</v>
      </c>
      <c r="C11" s="1377"/>
      <c r="D11" s="1377"/>
      <c r="E11" s="1"/>
      <c r="F11" s="170" t="s">
        <v>1278</v>
      </c>
      <c r="G11" s="1"/>
      <c r="H11" s="170" t="s">
        <v>676</v>
      </c>
      <c r="I11" s="1"/>
      <c r="J11" s="171">
        <v>132380907.53</v>
      </c>
      <c r="K11" s="1"/>
      <c r="L11" s="172">
        <v>1028.9843000000001</v>
      </c>
      <c r="M11" s="1"/>
      <c r="N11" s="172">
        <v>67</v>
      </c>
      <c r="O11" s="1"/>
      <c r="P11" s="1378">
        <v>1.14E-2</v>
      </c>
      <c r="Q11" s="1379"/>
      <c r="R11" s="1"/>
      <c r="S11" s="173">
        <v>1.9099999999999999E-2</v>
      </c>
      <c r="T11" s="1"/>
      <c r="U11" s="1378">
        <v>1.7100000000000001E-2</v>
      </c>
      <c r="V11" s="1379"/>
      <c r="W11" s="1"/>
      <c r="X11" s="173"/>
      <c r="Y11" s="1"/>
      <c r="Z11" s="171">
        <v>5516.1</v>
      </c>
      <c r="AA11" s="1"/>
      <c r="AB11" s="1"/>
      <c r="AC11" s="1380">
        <v>0</v>
      </c>
      <c r="AD11" s="1379"/>
      <c r="AE11" s="1379"/>
      <c r="AF11" s="1379"/>
      <c r="AG11" s="1379"/>
      <c r="AH11" s="1379"/>
    </row>
    <row r="12" spans="1:35" ht="8.1" customHeight="1">
      <c r="A12" s="170" t="s">
        <v>1279</v>
      </c>
      <c r="B12" s="1376" t="s">
        <v>1280</v>
      </c>
      <c r="C12" s="1377"/>
      <c r="D12" s="1377"/>
      <c r="E12" s="1"/>
      <c r="F12" s="170" t="s">
        <v>1281</v>
      </c>
      <c r="G12" s="1"/>
      <c r="H12" s="170" t="s">
        <v>729</v>
      </c>
      <c r="I12" s="1"/>
      <c r="J12" s="171">
        <v>190675393.03999999</v>
      </c>
      <c r="K12" s="1"/>
      <c r="L12" s="172">
        <v>104.30759999999999</v>
      </c>
      <c r="M12" s="1"/>
      <c r="N12" s="172">
        <v>175</v>
      </c>
      <c r="O12" s="1"/>
      <c r="P12" s="1378">
        <v>5.2299999999999999E-2</v>
      </c>
      <c r="Q12" s="1379"/>
      <c r="R12" s="1"/>
      <c r="S12" s="173">
        <v>2.9499999999999998E-2</v>
      </c>
      <c r="T12" s="1"/>
      <c r="U12" s="1378">
        <v>3.2899999999999999E-2</v>
      </c>
      <c r="V12" s="1379"/>
      <c r="W12" s="1"/>
      <c r="X12" s="173">
        <v>3.7199999999999997E-2</v>
      </c>
      <c r="Y12" s="1"/>
      <c r="Z12" s="171">
        <v>6885.99</v>
      </c>
      <c r="AA12" s="1"/>
      <c r="AB12" s="1"/>
      <c r="AC12" s="1380">
        <v>6699.74</v>
      </c>
      <c r="AD12" s="1379"/>
      <c r="AE12" s="1379"/>
      <c r="AF12" s="1379"/>
      <c r="AG12" s="1379"/>
      <c r="AH12" s="1379"/>
    </row>
    <row r="13" spans="1:35" ht="8.1" customHeight="1">
      <c r="A13" s="170" t="s">
        <v>1282</v>
      </c>
      <c r="B13" s="1376" t="s">
        <v>1283</v>
      </c>
      <c r="C13" s="1377"/>
      <c r="D13" s="1377"/>
      <c r="E13" s="1"/>
      <c r="F13" s="170" t="s">
        <v>1281</v>
      </c>
      <c r="G13" s="1"/>
      <c r="H13" s="170" t="s">
        <v>607</v>
      </c>
      <c r="I13" s="1"/>
      <c r="J13" s="171">
        <v>196553281.19999999</v>
      </c>
      <c r="K13" s="1"/>
      <c r="L13" s="172">
        <v>1446.7719999999999</v>
      </c>
      <c r="M13" s="1"/>
      <c r="N13" s="172">
        <v>1383</v>
      </c>
      <c r="O13" s="1"/>
      <c r="P13" s="1378">
        <v>4.4900000000000002E-2</v>
      </c>
      <c r="Q13" s="1379"/>
      <c r="R13" s="1"/>
      <c r="S13" s="173">
        <v>1.5900000000000001E-2</v>
      </c>
      <c r="T13" s="1"/>
      <c r="U13" s="1378">
        <v>1.7999999999999999E-2</v>
      </c>
      <c r="V13" s="1379"/>
      <c r="W13" s="1"/>
      <c r="X13" s="173">
        <v>2.3199999999999998E-2</v>
      </c>
      <c r="Y13" s="1"/>
      <c r="Z13" s="171">
        <v>5460.15</v>
      </c>
      <c r="AA13" s="1"/>
      <c r="AB13" s="1"/>
      <c r="AC13" s="1380">
        <v>6573.44</v>
      </c>
      <c r="AD13" s="1379"/>
      <c r="AE13" s="1379"/>
      <c r="AF13" s="1379"/>
      <c r="AG13" s="1379"/>
      <c r="AH13" s="1379"/>
    </row>
    <row r="14" spans="1:35" ht="8.1" customHeight="1">
      <c r="A14" s="170" t="s">
        <v>1284</v>
      </c>
      <c r="B14" s="1376" t="s">
        <v>1285</v>
      </c>
      <c r="C14" s="1377"/>
      <c r="D14" s="1377"/>
      <c r="E14" s="1"/>
      <c r="F14" s="170" t="s">
        <v>1281</v>
      </c>
      <c r="G14" s="1"/>
      <c r="H14" s="170" t="s">
        <v>599</v>
      </c>
      <c r="I14" s="1"/>
      <c r="J14" s="171">
        <v>269257166.63</v>
      </c>
      <c r="K14" s="1"/>
      <c r="L14" s="172">
        <v>1184.9319</v>
      </c>
      <c r="M14" s="1"/>
      <c r="N14" s="172">
        <v>215</v>
      </c>
      <c r="O14" s="1"/>
      <c r="P14" s="1378">
        <v>1.29E-2</v>
      </c>
      <c r="Q14" s="1379"/>
      <c r="R14" s="1"/>
      <c r="S14" s="173">
        <v>1.7500000000000002E-2</v>
      </c>
      <c r="T14" s="1"/>
      <c r="U14" s="1378">
        <v>2.0199999999999999E-2</v>
      </c>
      <c r="V14" s="1379"/>
      <c r="W14" s="1"/>
      <c r="X14" s="173">
        <v>2.52E-2</v>
      </c>
      <c r="Y14" s="1"/>
      <c r="Z14" s="171">
        <v>7479.57</v>
      </c>
      <c r="AA14" s="1"/>
      <c r="AB14" s="1"/>
      <c r="AC14" s="1380">
        <v>0</v>
      </c>
      <c r="AD14" s="1379"/>
      <c r="AE14" s="1379"/>
      <c r="AF14" s="1379"/>
      <c r="AG14" s="1379"/>
      <c r="AH14" s="1379"/>
    </row>
    <row r="15" spans="1:35" ht="8.1" customHeight="1">
      <c r="A15" s="170" t="s">
        <v>1286</v>
      </c>
      <c r="B15" s="1376" t="s">
        <v>1287</v>
      </c>
      <c r="C15" s="1377"/>
      <c r="D15" s="1377"/>
      <c r="E15" s="1"/>
      <c r="F15" s="170" t="s">
        <v>1278</v>
      </c>
      <c r="G15" s="1"/>
      <c r="H15" s="170" t="s">
        <v>607</v>
      </c>
      <c r="I15" s="1"/>
      <c r="J15" s="171">
        <v>579817082.28999996</v>
      </c>
      <c r="K15" s="1"/>
      <c r="L15" s="172">
        <v>1426.2029</v>
      </c>
      <c r="M15" s="1"/>
      <c r="N15" s="172">
        <v>10644</v>
      </c>
      <c r="O15" s="1"/>
      <c r="P15" s="1378">
        <v>2.0799999999999999E-2</v>
      </c>
      <c r="Q15" s="1379"/>
      <c r="R15" s="1"/>
      <c r="S15" s="173">
        <v>1.9E-2</v>
      </c>
      <c r="T15" s="1"/>
      <c r="U15" s="1378">
        <v>2.01E-2</v>
      </c>
      <c r="V15" s="1379"/>
      <c r="W15" s="1"/>
      <c r="X15" s="173">
        <v>2.07E-2</v>
      </c>
      <c r="Y15" s="1"/>
      <c r="Z15" s="171">
        <v>16106.48</v>
      </c>
      <c r="AA15" s="1"/>
      <c r="AB15" s="1"/>
      <c r="AC15" s="1380">
        <v>0</v>
      </c>
      <c r="AD15" s="1379"/>
      <c r="AE15" s="1379"/>
      <c r="AF15" s="1379"/>
      <c r="AG15" s="1379"/>
      <c r="AH15" s="1379"/>
    </row>
    <row r="16" spans="1:35" ht="11.1" customHeight="1">
      <c r="A16" s="170" t="s">
        <v>1288</v>
      </c>
      <c r="B16" s="1376" t="s">
        <v>1289</v>
      </c>
      <c r="C16" s="1377"/>
      <c r="D16" s="1377"/>
      <c r="E16" s="1"/>
      <c r="F16" s="170" t="s">
        <v>1290</v>
      </c>
      <c r="G16" s="1"/>
      <c r="H16" s="170" t="s">
        <v>607</v>
      </c>
      <c r="I16" s="1"/>
      <c r="J16" s="171">
        <v>17830730.949999999</v>
      </c>
      <c r="K16" s="1"/>
      <c r="L16" s="172">
        <v>518.27679999999998</v>
      </c>
      <c r="M16" s="1"/>
      <c r="N16" s="172">
        <v>181</v>
      </c>
      <c r="O16" s="1"/>
      <c r="P16" s="1378">
        <v>2.5999999999999999E-2</v>
      </c>
      <c r="Q16" s="1379"/>
      <c r="R16" s="1"/>
      <c r="S16" s="173">
        <v>2.9899999999999999E-2</v>
      </c>
      <c r="T16" s="1"/>
      <c r="U16" s="1378">
        <v>2.0199999999999999E-2</v>
      </c>
      <c r="V16" s="1379"/>
      <c r="W16" s="1"/>
      <c r="X16" s="173">
        <v>1.54E-2</v>
      </c>
      <c r="Y16" s="1"/>
      <c r="Z16" s="171">
        <v>495.32</v>
      </c>
      <c r="AA16" s="1"/>
      <c r="AB16" s="1"/>
      <c r="AC16" s="1380">
        <v>157.94999999999999</v>
      </c>
      <c r="AD16" s="1379"/>
      <c r="AE16" s="1379"/>
      <c r="AF16" s="1379"/>
      <c r="AG16" s="1379"/>
      <c r="AH16" s="1379"/>
    </row>
    <row r="17" spans="1:34" ht="8.1" customHeight="1">
      <c r="A17" s="170" t="s">
        <v>1291</v>
      </c>
      <c r="B17" s="1376" t="s">
        <v>1292</v>
      </c>
      <c r="C17" s="1377"/>
      <c r="D17" s="1377"/>
      <c r="E17" s="1"/>
      <c r="F17" s="170" t="s">
        <v>1275</v>
      </c>
      <c r="G17" s="1"/>
      <c r="H17" s="170" t="s">
        <v>607</v>
      </c>
      <c r="I17" s="1"/>
      <c r="J17" s="171">
        <v>279683215.75999999</v>
      </c>
      <c r="K17" s="1"/>
      <c r="L17" s="172">
        <v>681.70209999999997</v>
      </c>
      <c r="M17" s="1"/>
      <c r="N17" s="172">
        <v>3039</v>
      </c>
      <c r="O17" s="1"/>
      <c r="P17" s="1378">
        <v>1.7399999999999999E-2</v>
      </c>
      <c r="Q17" s="1379"/>
      <c r="R17" s="1"/>
      <c r="S17" s="173">
        <v>1.8800000000000001E-2</v>
      </c>
      <c r="T17" s="1"/>
      <c r="U17" s="1378">
        <v>2.0400000000000001E-2</v>
      </c>
      <c r="V17" s="1379"/>
      <c r="W17" s="1"/>
      <c r="X17" s="173">
        <v>1.8700000000000001E-2</v>
      </c>
      <c r="Y17" s="1"/>
      <c r="Z17" s="171">
        <v>11654.01</v>
      </c>
      <c r="AA17" s="1"/>
      <c r="AB17" s="1"/>
      <c r="AC17" s="1380">
        <v>1432.61</v>
      </c>
      <c r="AD17" s="1379"/>
      <c r="AE17" s="1379"/>
      <c r="AF17" s="1379"/>
      <c r="AG17" s="1379"/>
      <c r="AH17" s="1379"/>
    </row>
    <row r="18" spans="1:34" ht="8.1" customHeight="1">
      <c r="A18" s="170" t="s">
        <v>1293</v>
      </c>
      <c r="B18" s="1376" t="s">
        <v>1294</v>
      </c>
      <c r="C18" s="1377"/>
      <c r="D18" s="1377"/>
      <c r="E18" s="1"/>
      <c r="F18" s="170" t="s">
        <v>1295</v>
      </c>
      <c r="G18" s="1"/>
      <c r="H18" s="170" t="s">
        <v>729</v>
      </c>
      <c r="I18" s="1"/>
      <c r="J18" s="171">
        <v>149549657.43000001</v>
      </c>
      <c r="K18" s="1"/>
      <c r="L18" s="172">
        <v>6719.7326000000003</v>
      </c>
      <c r="M18" s="1"/>
      <c r="N18" s="172">
        <v>945</v>
      </c>
      <c r="O18" s="1"/>
      <c r="P18" s="1378">
        <v>0.1489</v>
      </c>
      <c r="Q18" s="1379"/>
      <c r="R18" s="1"/>
      <c r="S18" s="173">
        <v>9.4799999999999995E-2</v>
      </c>
      <c r="T18" s="1"/>
      <c r="U18" s="1378">
        <v>9.5600000000000004E-2</v>
      </c>
      <c r="V18" s="1379"/>
      <c r="W18" s="1"/>
      <c r="X18" s="173">
        <v>7.5800000000000006E-2</v>
      </c>
      <c r="Y18" s="1"/>
      <c r="Z18" s="171">
        <v>12463.86</v>
      </c>
      <c r="AA18" s="1"/>
      <c r="AB18" s="1"/>
      <c r="AC18" s="1380">
        <v>4154.2700000000004</v>
      </c>
      <c r="AD18" s="1379"/>
      <c r="AE18" s="1379"/>
      <c r="AF18" s="1379"/>
      <c r="AG18" s="1379"/>
      <c r="AH18" s="1379"/>
    </row>
    <row r="19" spans="1:34" ht="11.1" customHeight="1">
      <c r="A19" s="170" t="s">
        <v>1296</v>
      </c>
      <c r="B19" s="1376" t="s">
        <v>1100</v>
      </c>
      <c r="C19" s="1377"/>
      <c r="D19" s="1377"/>
      <c r="E19" s="1"/>
      <c r="F19" s="170" t="s">
        <v>1295</v>
      </c>
      <c r="G19" s="1"/>
      <c r="H19" s="170" t="s">
        <v>676</v>
      </c>
      <c r="I19" s="1"/>
      <c r="J19" s="171">
        <v>45085650.420000002</v>
      </c>
      <c r="K19" s="1"/>
      <c r="L19" s="172">
        <v>398.28039999999999</v>
      </c>
      <c r="M19" s="1"/>
      <c r="N19" s="172">
        <v>610</v>
      </c>
      <c r="O19" s="1"/>
      <c r="P19" s="1378">
        <v>5.7500000000000002E-2</v>
      </c>
      <c r="Q19" s="1379"/>
      <c r="R19" s="1"/>
      <c r="S19" s="173">
        <v>4.53E-2</v>
      </c>
      <c r="T19" s="1"/>
      <c r="U19" s="1378">
        <v>4.87E-2</v>
      </c>
      <c r="V19" s="1379"/>
      <c r="W19" s="1"/>
      <c r="X19" s="173">
        <v>5.6099999999999997E-2</v>
      </c>
      <c r="Y19" s="1"/>
      <c r="Z19" s="171">
        <v>2129.15</v>
      </c>
      <c r="AA19" s="1"/>
      <c r="AB19" s="1"/>
      <c r="AC19" s="1380">
        <v>0</v>
      </c>
      <c r="AD19" s="1379"/>
      <c r="AE19" s="1379"/>
      <c r="AF19" s="1379"/>
      <c r="AG19" s="1379"/>
      <c r="AH19" s="1379"/>
    </row>
    <row r="20" spans="1:34" ht="8.1" customHeight="1">
      <c r="A20" s="170" t="s">
        <v>1297</v>
      </c>
      <c r="B20" s="1376" t="s">
        <v>1298</v>
      </c>
      <c r="C20" s="1377"/>
      <c r="D20" s="1377"/>
      <c r="E20" s="1"/>
      <c r="F20" s="170" t="s">
        <v>1290</v>
      </c>
      <c r="G20" s="1"/>
      <c r="H20" s="170" t="s">
        <v>607</v>
      </c>
      <c r="I20" s="1"/>
      <c r="J20" s="171">
        <v>164312896.34</v>
      </c>
      <c r="K20" s="1"/>
      <c r="L20" s="172">
        <v>1572.0336</v>
      </c>
      <c r="M20" s="1"/>
      <c r="N20" s="172">
        <v>1941</v>
      </c>
      <c r="O20" s="1"/>
      <c r="P20" s="1378">
        <v>8.0000000000000002E-3</v>
      </c>
      <c r="Q20" s="1379"/>
      <c r="R20" s="1"/>
      <c r="S20" s="173">
        <v>1.67E-2</v>
      </c>
      <c r="T20" s="1"/>
      <c r="U20" s="1378">
        <v>0.02</v>
      </c>
      <c r="V20" s="1379"/>
      <c r="W20" s="1"/>
      <c r="X20" s="173">
        <v>2.0199999999999999E-2</v>
      </c>
      <c r="Y20" s="1"/>
      <c r="Z20" s="171">
        <v>9129.15</v>
      </c>
      <c r="AA20" s="1"/>
      <c r="AB20" s="1"/>
      <c r="AC20" s="1380">
        <v>0</v>
      </c>
      <c r="AD20" s="1379"/>
      <c r="AE20" s="1379"/>
      <c r="AF20" s="1379"/>
      <c r="AG20" s="1379"/>
      <c r="AH20" s="1379"/>
    </row>
    <row r="21" spans="1:34" ht="8.1" customHeight="1">
      <c r="A21" s="170" t="s">
        <v>1299</v>
      </c>
      <c r="B21" s="1376" t="s">
        <v>1300</v>
      </c>
      <c r="C21" s="1377"/>
      <c r="D21" s="1377"/>
      <c r="E21" s="1"/>
      <c r="F21" s="170" t="s">
        <v>1290</v>
      </c>
      <c r="G21" s="1"/>
      <c r="H21" s="170" t="s">
        <v>599</v>
      </c>
      <c r="I21" s="1"/>
      <c r="J21" s="171">
        <v>227314499.16</v>
      </c>
      <c r="K21" s="1"/>
      <c r="L21" s="172">
        <v>5924.7942000000003</v>
      </c>
      <c r="M21" s="1"/>
      <c r="N21" s="172">
        <v>3174</v>
      </c>
      <c r="O21" s="1"/>
      <c r="P21" s="1378">
        <v>2.2200000000000001E-2</v>
      </c>
      <c r="Q21" s="1379"/>
      <c r="R21" s="1"/>
      <c r="S21" s="173">
        <v>2.53E-2</v>
      </c>
      <c r="T21" s="1"/>
      <c r="U21" s="1378">
        <v>2.7900000000000001E-2</v>
      </c>
      <c r="V21" s="1379"/>
      <c r="W21" s="1"/>
      <c r="X21" s="173">
        <v>2.6800000000000001E-2</v>
      </c>
      <c r="Y21" s="1"/>
      <c r="Z21" s="171">
        <v>9471.64</v>
      </c>
      <c r="AA21" s="1"/>
      <c r="AB21" s="1"/>
      <c r="AC21" s="1380">
        <v>0</v>
      </c>
      <c r="AD21" s="1379"/>
      <c r="AE21" s="1379"/>
      <c r="AF21" s="1379"/>
      <c r="AG21" s="1379"/>
      <c r="AH21" s="1379"/>
    </row>
    <row r="22" spans="1:34" ht="8.1" customHeight="1">
      <c r="A22" s="170" t="s">
        <v>1301</v>
      </c>
      <c r="B22" s="1376" t="s">
        <v>1302</v>
      </c>
      <c r="C22" s="1377"/>
      <c r="D22" s="1377"/>
      <c r="E22" s="1"/>
      <c r="F22" s="170" t="s">
        <v>1295</v>
      </c>
      <c r="G22" s="1"/>
      <c r="H22" s="170" t="s">
        <v>621</v>
      </c>
      <c r="I22" s="1"/>
      <c r="J22" s="171">
        <v>305971157.95999998</v>
      </c>
      <c r="K22" s="1"/>
      <c r="L22" s="172">
        <v>1588.7511</v>
      </c>
      <c r="M22" s="1"/>
      <c r="N22" s="172">
        <v>3808</v>
      </c>
      <c r="O22" s="1"/>
      <c r="P22" s="1378">
        <v>1.7100000000000001E-2</v>
      </c>
      <c r="Q22" s="1379"/>
      <c r="R22" s="1"/>
      <c r="S22" s="173">
        <v>1.4E-2</v>
      </c>
      <c r="T22" s="1"/>
      <c r="U22" s="1378">
        <v>1.4999999999999999E-2</v>
      </c>
      <c r="V22" s="1379"/>
      <c r="W22" s="1"/>
      <c r="X22" s="173">
        <v>1.5100000000000001E-2</v>
      </c>
      <c r="Y22" s="1"/>
      <c r="Z22" s="171">
        <v>8499.4500000000007</v>
      </c>
      <c r="AA22" s="1"/>
      <c r="AB22" s="1"/>
      <c r="AC22" s="1380">
        <v>502.73</v>
      </c>
      <c r="AD22" s="1379"/>
      <c r="AE22" s="1379"/>
      <c r="AF22" s="1379"/>
      <c r="AG22" s="1379"/>
      <c r="AH22" s="1379"/>
    </row>
    <row r="23" spans="1:34" ht="8.1" customHeight="1">
      <c r="A23" s="170" t="s">
        <v>1303</v>
      </c>
      <c r="B23" s="1376" t="s">
        <v>1304</v>
      </c>
      <c r="C23" s="1377"/>
      <c r="D23" s="1377"/>
      <c r="E23" s="1"/>
      <c r="F23" s="170" t="s">
        <v>1295</v>
      </c>
      <c r="G23" s="1"/>
      <c r="H23" s="170" t="s">
        <v>599</v>
      </c>
      <c r="I23" s="1"/>
      <c r="J23" s="171">
        <v>301178566.24000001</v>
      </c>
      <c r="K23" s="1"/>
      <c r="L23" s="172">
        <v>1971.0559000000001</v>
      </c>
      <c r="M23" s="1"/>
      <c r="N23" s="172">
        <v>2743</v>
      </c>
      <c r="O23" s="1"/>
      <c r="P23" s="1378">
        <v>1.9900000000000001E-2</v>
      </c>
      <c r="Q23" s="1379"/>
      <c r="R23" s="1"/>
      <c r="S23" s="173">
        <v>2.4400000000000002E-2</v>
      </c>
      <c r="T23" s="1"/>
      <c r="U23" s="1378">
        <v>3.0300000000000001E-2</v>
      </c>
      <c r="V23" s="1379"/>
      <c r="W23" s="1"/>
      <c r="X23" s="173">
        <v>2.7400000000000001E-2</v>
      </c>
      <c r="Y23" s="1"/>
      <c r="Z23" s="171">
        <v>8366.32</v>
      </c>
      <c r="AA23" s="1"/>
      <c r="AB23" s="1"/>
      <c r="AC23" s="1380">
        <v>637.08000000000004</v>
      </c>
      <c r="AD23" s="1379"/>
      <c r="AE23" s="1379"/>
      <c r="AF23" s="1379"/>
      <c r="AG23" s="1379"/>
      <c r="AH23" s="1379"/>
    </row>
    <row r="24" spans="1:34" ht="8.1" customHeight="1">
      <c r="A24" s="170" t="s">
        <v>1305</v>
      </c>
      <c r="B24" s="1376" t="s">
        <v>1306</v>
      </c>
      <c r="C24" s="1377"/>
      <c r="D24" s="1377"/>
      <c r="E24" s="1"/>
      <c r="F24" s="170" t="s">
        <v>1290</v>
      </c>
      <c r="G24" s="1"/>
      <c r="H24" s="170" t="s">
        <v>599</v>
      </c>
      <c r="I24" s="1"/>
      <c r="J24" s="171">
        <v>210005891.33000001</v>
      </c>
      <c r="K24" s="1"/>
      <c r="L24" s="172">
        <v>381.05990000000003</v>
      </c>
      <c r="M24" s="1"/>
      <c r="N24" s="172">
        <v>2334</v>
      </c>
      <c r="O24" s="1"/>
      <c r="P24" s="1378">
        <v>2.06E-2</v>
      </c>
      <c r="Q24" s="1379"/>
      <c r="R24" s="1"/>
      <c r="S24" s="173">
        <v>2.3699999999999999E-2</v>
      </c>
      <c r="T24" s="1"/>
      <c r="U24" s="1378">
        <v>2.8000000000000001E-2</v>
      </c>
      <c r="V24" s="1379"/>
      <c r="W24" s="1"/>
      <c r="X24" s="173">
        <v>2.69E-2</v>
      </c>
      <c r="Y24" s="1"/>
      <c r="Z24" s="171">
        <v>9340.75</v>
      </c>
      <c r="AA24" s="1"/>
      <c r="AB24" s="1"/>
      <c r="AC24" s="1380">
        <v>0</v>
      </c>
      <c r="AD24" s="1379"/>
      <c r="AE24" s="1379"/>
      <c r="AF24" s="1379"/>
      <c r="AG24" s="1379"/>
      <c r="AH24" s="1379"/>
    </row>
    <row r="25" spans="1:34" ht="8.1" customHeight="1">
      <c r="A25" s="170" t="s">
        <v>1307</v>
      </c>
      <c r="B25" s="1376" t="s">
        <v>1308</v>
      </c>
      <c r="C25" s="1377"/>
      <c r="D25" s="1377"/>
      <c r="E25" s="1"/>
      <c r="F25" s="170" t="s">
        <v>1278</v>
      </c>
      <c r="G25" s="1"/>
      <c r="H25" s="170" t="s">
        <v>676</v>
      </c>
      <c r="I25" s="1"/>
      <c r="J25" s="171">
        <v>11275534.119999999</v>
      </c>
      <c r="K25" s="1"/>
      <c r="L25" s="172">
        <v>1036.9604999999999</v>
      </c>
      <c r="M25" s="1"/>
      <c r="N25" s="172">
        <v>14</v>
      </c>
      <c r="O25" s="1"/>
      <c r="P25" s="1378">
        <v>1.01E-2</v>
      </c>
      <c r="Q25" s="1379"/>
      <c r="R25" s="1"/>
      <c r="S25" s="173">
        <v>1.7399999999999999E-2</v>
      </c>
      <c r="T25" s="1"/>
      <c r="U25" s="1378">
        <v>2.4299999999999999E-2</v>
      </c>
      <c r="V25" s="1379"/>
      <c r="W25" s="1"/>
      <c r="X25" s="173">
        <v>3.5099999999999999E-2</v>
      </c>
      <c r="Y25" s="1"/>
      <c r="Z25" s="171">
        <v>532.48</v>
      </c>
      <c r="AA25" s="1"/>
      <c r="AB25" s="1"/>
      <c r="AC25" s="1380">
        <v>0</v>
      </c>
      <c r="AD25" s="1379"/>
      <c r="AE25" s="1379"/>
      <c r="AF25" s="1379"/>
      <c r="AG25" s="1379"/>
      <c r="AH25" s="1379"/>
    </row>
    <row r="26" spans="1:34" ht="8.1" customHeight="1">
      <c r="A26" s="170" t="s">
        <v>1309</v>
      </c>
      <c r="B26" s="1376" t="s">
        <v>1310</v>
      </c>
      <c r="C26" s="1377"/>
      <c r="D26" s="1377"/>
      <c r="E26" s="1"/>
      <c r="F26" s="170" t="s">
        <v>1311</v>
      </c>
      <c r="G26" s="1"/>
      <c r="H26" s="170" t="s">
        <v>509</v>
      </c>
      <c r="I26" s="1"/>
      <c r="J26" s="171">
        <v>2211588.08</v>
      </c>
      <c r="K26" s="1"/>
      <c r="L26" s="172">
        <v>106.4905</v>
      </c>
      <c r="M26" s="1"/>
      <c r="N26" s="172">
        <v>40</v>
      </c>
      <c r="O26" s="1"/>
      <c r="P26" s="1378">
        <v>1.0500000000000001E-2</v>
      </c>
      <c r="Q26" s="1379"/>
      <c r="R26" s="1"/>
      <c r="S26" s="173">
        <v>9.7999999999999997E-3</v>
      </c>
      <c r="T26" s="1"/>
      <c r="U26" s="1378">
        <v>1.47E-2</v>
      </c>
      <c r="V26" s="1379"/>
      <c r="W26" s="1"/>
      <c r="X26" s="173">
        <v>1.14E-2</v>
      </c>
      <c r="Y26" s="1"/>
      <c r="Z26" s="171">
        <v>73.72</v>
      </c>
      <c r="AA26" s="1"/>
      <c r="AB26" s="1"/>
      <c r="AC26" s="1380">
        <v>0</v>
      </c>
      <c r="AD26" s="1379"/>
      <c r="AE26" s="1379"/>
      <c r="AF26" s="1379"/>
      <c r="AG26" s="1379"/>
      <c r="AH26" s="1379"/>
    </row>
    <row r="27" spans="1:34" ht="8.1" customHeight="1">
      <c r="A27" s="170" t="s">
        <v>1312</v>
      </c>
      <c r="B27" s="1376" t="s">
        <v>1313</v>
      </c>
      <c r="C27" s="1377"/>
      <c r="D27" s="1377"/>
      <c r="E27" s="1"/>
      <c r="F27" s="170" t="s">
        <v>1278</v>
      </c>
      <c r="G27" s="1"/>
      <c r="H27" s="170" t="s">
        <v>599</v>
      </c>
      <c r="I27" s="1"/>
      <c r="J27" s="171">
        <v>244959079.75999999</v>
      </c>
      <c r="K27" s="1"/>
      <c r="L27" s="172">
        <v>1915.9907000000001</v>
      </c>
      <c r="M27" s="1"/>
      <c r="N27" s="172">
        <v>3804</v>
      </c>
      <c r="O27" s="1"/>
      <c r="P27" s="1378">
        <v>2.7699999999999999E-2</v>
      </c>
      <c r="Q27" s="1379"/>
      <c r="R27" s="1"/>
      <c r="S27" s="173">
        <v>1.89E-2</v>
      </c>
      <c r="T27" s="1"/>
      <c r="U27" s="1378">
        <v>2.4500000000000001E-2</v>
      </c>
      <c r="V27" s="1379"/>
      <c r="W27" s="1"/>
      <c r="X27" s="173">
        <v>2.75E-2</v>
      </c>
      <c r="Y27" s="1"/>
      <c r="Z27" s="171">
        <v>6804.61</v>
      </c>
      <c r="AA27" s="1"/>
      <c r="AB27" s="1"/>
      <c r="AC27" s="1380">
        <v>0</v>
      </c>
      <c r="AD27" s="1379"/>
      <c r="AE27" s="1379"/>
      <c r="AF27" s="1379"/>
      <c r="AG27" s="1379"/>
      <c r="AH27" s="1379"/>
    </row>
    <row r="28" spans="1:34" ht="8.1" customHeight="1">
      <c r="A28" s="170" t="s">
        <v>1314</v>
      </c>
      <c r="B28" s="1376" t="s">
        <v>1315</v>
      </c>
      <c r="C28" s="1377"/>
      <c r="D28" s="1377"/>
      <c r="E28" s="1"/>
      <c r="F28" s="170" t="s">
        <v>1272</v>
      </c>
      <c r="G28" s="1"/>
      <c r="H28" s="170" t="s">
        <v>599</v>
      </c>
      <c r="I28" s="1"/>
      <c r="J28" s="171">
        <v>318864286.85000002</v>
      </c>
      <c r="K28" s="1"/>
      <c r="L28" s="172">
        <v>2002.8494000000001</v>
      </c>
      <c r="M28" s="1"/>
      <c r="N28" s="172">
        <v>2500</v>
      </c>
      <c r="O28" s="1"/>
      <c r="P28" s="1378">
        <v>2.1499999999999998E-2</v>
      </c>
      <c r="Q28" s="1379"/>
      <c r="R28" s="1"/>
      <c r="S28" s="173">
        <v>1.8499999999999999E-2</v>
      </c>
      <c r="T28" s="1"/>
      <c r="U28" s="1378">
        <v>1.7500000000000002E-2</v>
      </c>
      <c r="V28" s="1379"/>
      <c r="W28" s="1"/>
      <c r="X28" s="173">
        <v>0.02</v>
      </c>
      <c r="Y28" s="1"/>
      <c r="Z28" s="171">
        <v>8857.59</v>
      </c>
      <c r="AA28" s="1"/>
      <c r="AB28" s="1"/>
      <c r="AC28" s="1380">
        <v>0</v>
      </c>
      <c r="AD28" s="1379"/>
      <c r="AE28" s="1379"/>
      <c r="AF28" s="1379"/>
      <c r="AG28" s="1379"/>
      <c r="AH28" s="1379"/>
    </row>
    <row r="29" spans="1:34" ht="8.1" customHeight="1">
      <c r="A29" s="170" t="s">
        <v>1316</v>
      </c>
      <c r="B29" s="1376" t="s">
        <v>1317</v>
      </c>
      <c r="C29" s="1377"/>
      <c r="D29" s="1377"/>
      <c r="E29" s="1"/>
      <c r="F29" s="170" t="s">
        <v>1275</v>
      </c>
      <c r="G29" s="1"/>
      <c r="H29" s="170" t="s">
        <v>599</v>
      </c>
      <c r="I29" s="1"/>
      <c r="J29" s="171">
        <v>147637054.65000001</v>
      </c>
      <c r="K29" s="1"/>
      <c r="L29" s="172">
        <v>618.35440000000006</v>
      </c>
      <c r="M29" s="1"/>
      <c r="N29" s="172">
        <v>1380</v>
      </c>
      <c r="O29" s="1"/>
      <c r="P29" s="1378">
        <v>1.9099999999999999E-2</v>
      </c>
      <c r="Q29" s="1379"/>
      <c r="R29" s="1"/>
      <c r="S29" s="173">
        <v>1.7100000000000001E-2</v>
      </c>
      <c r="T29" s="1"/>
      <c r="U29" s="1378">
        <v>1.61E-2</v>
      </c>
      <c r="V29" s="1379"/>
      <c r="W29" s="1"/>
      <c r="X29" s="173">
        <v>1.8700000000000001E-2</v>
      </c>
      <c r="Y29" s="1"/>
      <c r="Z29" s="171">
        <v>4921.3999999999996</v>
      </c>
      <c r="AA29" s="1"/>
      <c r="AB29" s="1"/>
      <c r="AC29" s="1380">
        <v>0</v>
      </c>
      <c r="AD29" s="1379"/>
      <c r="AE29" s="1379"/>
      <c r="AF29" s="1379"/>
      <c r="AG29" s="1379"/>
      <c r="AH29" s="1379"/>
    </row>
    <row r="30" spans="1:34" ht="11.1" customHeight="1">
      <c r="A30" s="16"/>
      <c r="B30" s="16"/>
      <c r="C30" s="16"/>
      <c r="D30" s="1373" t="s">
        <v>9</v>
      </c>
      <c r="E30" s="1293"/>
      <c r="F30" s="1293"/>
      <c r="G30" s="1293"/>
      <c r="H30" s="1293"/>
      <c r="I30" s="16"/>
      <c r="J30" s="174">
        <v>4168223107.0300002</v>
      </c>
      <c r="K30" s="16"/>
      <c r="L30" s="117" t="s">
        <v>19</v>
      </c>
      <c r="M30" s="16"/>
      <c r="N30" s="117">
        <v>41499</v>
      </c>
      <c r="O30" s="16"/>
      <c r="P30" s="16"/>
      <c r="Q30" s="16"/>
      <c r="R30" s="16"/>
      <c r="S30" s="16"/>
      <c r="T30" s="16"/>
      <c r="U30" s="16"/>
      <c r="V30" s="16"/>
      <c r="W30" s="16"/>
      <c r="X30" s="16"/>
      <c r="Y30" s="16"/>
      <c r="Z30" s="16"/>
      <c r="AA30" s="16"/>
      <c r="AB30" s="16"/>
      <c r="AC30" s="16"/>
      <c r="AD30" s="16"/>
      <c r="AE30" s="16"/>
      <c r="AF30" s="16"/>
      <c r="AG30" s="16"/>
      <c r="AH30" s="16"/>
    </row>
    <row r="31" spans="1:34" ht="11.1" customHeight="1">
      <c r="A31" s="16"/>
      <c r="B31" s="16"/>
      <c r="C31" s="16"/>
      <c r="D31" s="16"/>
      <c r="E31" s="16"/>
      <c r="F31" s="16"/>
      <c r="G31" s="16"/>
      <c r="H31" s="16"/>
      <c r="I31" s="16"/>
      <c r="J31" s="1375" t="s">
        <v>1318</v>
      </c>
      <c r="K31" s="1375"/>
      <c r="L31" s="1375"/>
      <c r="M31" s="1375"/>
      <c r="N31" s="1375"/>
      <c r="O31" s="16"/>
      <c r="P31" s="1374">
        <v>2.69E-2</v>
      </c>
      <c r="Q31" s="1293"/>
      <c r="R31" s="16"/>
      <c r="S31" s="175">
        <v>2.2599999999999999E-2</v>
      </c>
      <c r="T31" s="16"/>
      <c r="U31" s="1374">
        <v>2.47E-2</v>
      </c>
      <c r="V31" s="1293"/>
      <c r="W31" s="16"/>
      <c r="X31" s="175">
        <v>2.4899999999999999E-2</v>
      </c>
      <c r="Y31" s="16"/>
      <c r="Z31" s="16"/>
      <c r="AA31" s="16"/>
      <c r="AB31" s="16"/>
      <c r="AC31" s="16"/>
      <c r="AD31" s="16"/>
      <c r="AE31" s="16"/>
      <c r="AF31" s="16"/>
      <c r="AG31" s="16"/>
      <c r="AH31" s="16"/>
    </row>
    <row r="32" spans="1:34" ht="11.1" customHeight="1">
      <c r="A32" s="1174" t="s">
        <v>1319</v>
      </c>
      <c r="B32" s="1175"/>
      <c r="C32" s="1175"/>
      <c r="D32" s="1175"/>
      <c r="E32" s="4"/>
      <c r="F32" s="47" t="s">
        <v>1261</v>
      </c>
      <c r="G32" s="4"/>
      <c r="H32" s="47" t="s">
        <v>470</v>
      </c>
      <c r="I32" s="4"/>
      <c r="J32" s="52" t="s">
        <v>1262</v>
      </c>
      <c r="K32" s="4"/>
      <c r="L32" s="52" t="s">
        <v>1263</v>
      </c>
      <c r="M32" s="4"/>
      <c r="N32" s="52" t="s">
        <v>14</v>
      </c>
      <c r="O32" s="4"/>
      <c r="P32" s="1167" t="s">
        <v>1264</v>
      </c>
      <c r="Q32" s="1140"/>
      <c r="R32" s="4"/>
      <c r="S32" s="52" t="s">
        <v>1265</v>
      </c>
      <c r="T32" s="4"/>
      <c r="U32" s="1167" t="s">
        <v>1266</v>
      </c>
      <c r="V32" s="1140"/>
      <c r="W32" s="4"/>
      <c r="X32" s="52" t="s">
        <v>1267</v>
      </c>
      <c r="Y32" s="4"/>
      <c r="Z32" s="52" t="s">
        <v>1268</v>
      </c>
      <c r="AA32" s="4"/>
      <c r="AB32" s="4"/>
      <c r="AC32" s="1167" t="s">
        <v>1269</v>
      </c>
      <c r="AD32" s="1140"/>
      <c r="AE32" s="1140"/>
      <c r="AF32" s="1140"/>
      <c r="AG32" s="1140"/>
      <c r="AH32" s="4"/>
    </row>
    <row r="33" spans="1:34" ht="8.1" customHeight="1">
      <c r="A33" s="170" t="s">
        <v>1320</v>
      </c>
      <c r="B33" s="1376" t="s">
        <v>1321</v>
      </c>
      <c r="C33" s="1377"/>
      <c r="D33" s="1377"/>
      <c r="E33" s="1"/>
      <c r="F33" s="170" t="s">
        <v>1290</v>
      </c>
      <c r="G33" s="1"/>
      <c r="H33" s="170" t="s">
        <v>607</v>
      </c>
      <c r="I33" s="1"/>
      <c r="J33" s="171">
        <v>69781268.430000007</v>
      </c>
      <c r="K33" s="1"/>
      <c r="L33" s="172">
        <v>893.81500000000005</v>
      </c>
      <c r="M33" s="1"/>
      <c r="N33" s="172">
        <v>5114</v>
      </c>
      <c r="O33" s="1"/>
      <c r="P33" s="1378">
        <v>1.47E-2</v>
      </c>
      <c r="Q33" s="1379"/>
      <c r="R33" s="1"/>
      <c r="S33" s="173">
        <v>4.4999999999999997E-3</v>
      </c>
      <c r="T33" s="1"/>
      <c r="U33" s="1378">
        <v>8.8999999999999999E-3</v>
      </c>
      <c r="V33" s="1379"/>
      <c r="W33" s="1"/>
      <c r="X33" s="173">
        <v>2.9999999999999997E-4</v>
      </c>
      <c r="Y33" s="1"/>
      <c r="Z33" s="171">
        <v>1938.47</v>
      </c>
      <c r="AA33" s="1"/>
      <c r="AB33" s="1"/>
      <c r="AC33" s="1380">
        <v>0</v>
      </c>
      <c r="AD33" s="1379"/>
      <c r="AE33" s="1379"/>
      <c r="AF33" s="1379"/>
      <c r="AG33" s="1379"/>
      <c r="AH33" s="1379"/>
    </row>
    <row r="34" spans="1:34" ht="11.1" customHeight="1">
      <c r="A34" s="16"/>
      <c r="B34" s="16"/>
      <c r="C34" s="16"/>
      <c r="D34" s="1373" t="s">
        <v>9</v>
      </c>
      <c r="E34" s="1293"/>
      <c r="F34" s="1293"/>
      <c r="G34" s="1293"/>
      <c r="H34" s="1293"/>
      <c r="I34" s="16"/>
      <c r="J34" s="174">
        <v>69781268.430000007</v>
      </c>
      <c r="K34" s="16"/>
      <c r="L34" s="117" t="s">
        <v>19</v>
      </c>
      <c r="M34" s="16"/>
      <c r="N34" s="117">
        <v>5114</v>
      </c>
      <c r="O34" s="16"/>
      <c r="P34" s="16"/>
      <c r="Q34" s="16"/>
      <c r="R34" s="16"/>
      <c r="S34" s="16"/>
      <c r="T34" s="16"/>
      <c r="U34" s="16"/>
      <c r="V34" s="16"/>
      <c r="W34" s="16"/>
      <c r="X34" s="16"/>
      <c r="Y34" s="16"/>
      <c r="Z34" s="16"/>
      <c r="AA34" s="16"/>
      <c r="AB34" s="16"/>
      <c r="AC34" s="16"/>
      <c r="AD34" s="16"/>
      <c r="AE34" s="16"/>
      <c r="AF34" s="16"/>
      <c r="AG34" s="16"/>
      <c r="AH34" s="16"/>
    </row>
    <row r="35" spans="1:34" ht="11.1" customHeight="1">
      <c r="A35" s="16"/>
      <c r="B35" s="16"/>
      <c r="C35" s="16"/>
      <c r="D35" s="16"/>
      <c r="E35" s="16"/>
      <c r="F35" s="16"/>
      <c r="G35" s="16"/>
      <c r="H35" s="16"/>
      <c r="I35" s="16"/>
      <c r="J35" s="1375" t="s">
        <v>1318</v>
      </c>
      <c r="K35" s="1375"/>
      <c r="L35" s="1375"/>
      <c r="M35" s="1375"/>
      <c r="N35" s="1375"/>
      <c r="O35" s="16"/>
      <c r="P35" s="1374">
        <v>1.47E-2</v>
      </c>
      <c r="Q35" s="1293"/>
      <c r="R35" s="16"/>
      <c r="S35" s="175">
        <v>4.4999999999999997E-3</v>
      </c>
      <c r="T35" s="16"/>
      <c r="U35" s="1374">
        <v>8.8999999999999999E-3</v>
      </c>
      <c r="V35" s="1293"/>
      <c r="W35" s="16"/>
      <c r="X35" s="175">
        <v>2.9999999999999997E-4</v>
      </c>
      <c r="Y35" s="16"/>
      <c r="Z35" s="16"/>
      <c r="AA35" s="16"/>
      <c r="AB35" s="16"/>
      <c r="AC35" s="16"/>
      <c r="AD35" s="16"/>
      <c r="AE35" s="16"/>
      <c r="AF35" s="16"/>
      <c r="AG35" s="16"/>
      <c r="AH35" s="16"/>
    </row>
    <row r="36" spans="1:34" ht="11.1" customHeight="1">
      <c r="A36" s="1174" t="s">
        <v>1322</v>
      </c>
      <c r="B36" s="1175"/>
      <c r="C36" s="1175"/>
      <c r="D36" s="1175"/>
      <c r="E36" s="4"/>
      <c r="F36" s="47" t="s">
        <v>1261</v>
      </c>
      <c r="G36" s="4"/>
      <c r="H36" s="47" t="s">
        <v>470</v>
      </c>
      <c r="I36" s="4"/>
      <c r="J36" s="52" t="s">
        <v>1262</v>
      </c>
      <c r="K36" s="4"/>
      <c r="L36" s="52" t="s">
        <v>1263</v>
      </c>
      <c r="M36" s="4"/>
      <c r="N36" s="52" t="s">
        <v>14</v>
      </c>
      <c r="O36" s="4"/>
      <c r="P36" s="1167" t="s">
        <v>1264</v>
      </c>
      <c r="Q36" s="1140"/>
      <c r="R36" s="4"/>
      <c r="S36" s="52" t="s">
        <v>1265</v>
      </c>
      <c r="T36" s="4"/>
      <c r="U36" s="1167" t="s">
        <v>1266</v>
      </c>
      <c r="V36" s="1140"/>
      <c r="W36" s="4"/>
      <c r="X36" s="52" t="s">
        <v>1267</v>
      </c>
      <c r="Y36" s="4"/>
      <c r="Z36" s="52" t="s">
        <v>1268</v>
      </c>
      <c r="AA36" s="4"/>
      <c r="AB36" s="4"/>
      <c r="AC36" s="1167" t="s">
        <v>1269</v>
      </c>
      <c r="AD36" s="1140"/>
      <c r="AE36" s="1140"/>
      <c r="AF36" s="1140"/>
      <c r="AG36" s="1140"/>
      <c r="AH36" s="4"/>
    </row>
    <row r="37" spans="1:34" ht="8.1" customHeight="1">
      <c r="A37" s="170" t="s">
        <v>1323</v>
      </c>
      <c r="B37" s="1376" t="s">
        <v>1324</v>
      </c>
      <c r="C37" s="1377"/>
      <c r="D37" s="1377"/>
      <c r="E37" s="1"/>
      <c r="F37" s="170" t="s">
        <v>1272</v>
      </c>
      <c r="G37" s="1"/>
      <c r="H37" s="170" t="s">
        <v>599</v>
      </c>
      <c r="I37" s="1"/>
      <c r="J37" s="171">
        <v>42384219.289999999</v>
      </c>
      <c r="K37" s="1"/>
      <c r="L37" s="172">
        <v>182.89850000000001</v>
      </c>
      <c r="M37" s="1"/>
      <c r="N37" s="172">
        <v>1715</v>
      </c>
      <c r="O37" s="1"/>
      <c r="P37" s="1378">
        <v>2.0199999999999999E-2</v>
      </c>
      <c r="Q37" s="1379"/>
      <c r="R37" s="1"/>
      <c r="S37" s="173">
        <v>1.2699999999999999E-2</v>
      </c>
      <c r="T37" s="1"/>
      <c r="U37" s="1378">
        <v>1.17E-2</v>
      </c>
      <c r="V37" s="1379"/>
      <c r="W37" s="1"/>
      <c r="X37" s="173">
        <v>1.11E-2</v>
      </c>
      <c r="Y37" s="1"/>
      <c r="Z37" s="171">
        <v>95.51</v>
      </c>
      <c r="AA37" s="1"/>
      <c r="AB37" s="1"/>
      <c r="AC37" s="1380">
        <v>594.21</v>
      </c>
      <c r="AD37" s="1379"/>
      <c r="AE37" s="1379"/>
      <c r="AF37" s="1379"/>
      <c r="AG37" s="1379"/>
      <c r="AH37" s="1379"/>
    </row>
    <row r="38" spans="1:34" ht="8.1" customHeight="1">
      <c r="A38" s="170" t="s">
        <v>1325</v>
      </c>
      <c r="B38" s="1376" t="s">
        <v>1326</v>
      </c>
      <c r="C38" s="1377"/>
      <c r="D38" s="1377"/>
      <c r="E38" s="1"/>
      <c r="F38" s="170" t="s">
        <v>1272</v>
      </c>
      <c r="G38" s="1"/>
      <c r="H38" s="170" t="s">
        <v>599</v>
      </c>
      <c r="I38" s="1"/>
      <c r="J38" s="171">
        <v>40500720.130000003</v>
      </c>
      <c r="K38" s="1"/>
      <c r="L38" s="172">
        <v>254.94319999999999</v>
      </c>
      <c r="M38" s="1"/>
      <c r="N38" s="172">
        <v>1881</v>
      </c>
      <c r="O38" s="1"/>
      <c r="P38" s="1378">
        <v>1.23E-2</v>
      </c>
      <c r="Q38" s="1379"/>
      <c r="R38" s="1"/>
      <c r="S38" s="173">
        <v>1.0999999999999999E-2</v>
      </c>
      <c r="T38" s="1"/>
      <c r="U38" s="1378">
        <v>1.0800000000000001E-2</v>
      </c>
      <c r="V38" s="1379"/>
      <c r="W38" s="1"/>
      <c r="X38" s="173">
        <v>1.0200000000000001E-2</v>
      </c>
      <c r="Y38" s="1"/>
      <c r="Z38" s="171">
        <v>6.26</v>
      </c>
      <c r="AA38" s="1"/>
      <c r="AB38" s="1"/>
      <c r="AC38" s="1380">
        <v>1.58</v>
      </c>
      <c r="AD38" s="1379"/>
      <c r="AE38" s="1379"/>
      <c r="AF38" s="1379"/>
      <c r="AG38" s="1379"/>
      <c r="AH38" s="1379"/>
    </row>
    <row r="39" spans="1:34" ht="8.1" customHeight="1">
      <c r="A39" s="170" t="s">
        <v>1327</v>
      </c>
      <c r="B39" s="1376" t="s">
        <v>1328</v>
      </c>
      <c r="C39" s="1377"/>
      <c r="D39" s="1377"/>
      <c r="E39" s="1"/>
      <c r="F39" s="170" t="s">
        <v>1281</v>
      </c>
      <c r="G39" s="1"/>
      <c r="H39" s="170" t="s">
        <v>607</v>
      </c>
      <c r="I39" s="1"/>
      <c r="J39" s="171">
        <v>24005283.780000001</v>
      </c>
      <c r="K39" s="1"/>
      <c r="L39" s="172">
        <v>140.88390000000001</v>
      </c>
      <c r="M39" s="1"/>
      <c r="N39" s="172">
        <v>1499</v>
      </c>
      <c r="O39" s="1"/>
      <c r="P39" s="1378">
        <v>2.2499999999999999E-2</v>
      </c>
      <c r="Q39" s="1379"/>
      <c r="R39" s="1"/>
      <c r="S39" s="173">
        <v>1.11E-2</v>
      </c>
      <c r="T39" s="1"/>
      <c r="U39" s="1378">
        <v>1.11E-2</v>
      </c>
      <c r="V39" s="1379"/>
      <c r="W39" s="1"/>
      <c r="X39" s="173">
        <v>1.0800000000000001E-2</v>
      </c>
      <c r="Y39" s="1"/>
      <c r="Z39" s="171">
        <v>466.79</v>
      </c>
      <c r="AA39" s="1"/>
      <c r="AB39" s="1"/>
      <c r="AC39" s="1380">
        <v>500.54</v>
      </c>
      <c r="AD39" s="1379"/>
      <c r="AE39" s="1379"/>
      <c r="AF39" s="1379"/>
      <c r="AG39" s="1379"/>
      <c r="AH39" s="1379"/>
    </row>
    <row r="40" spans="1:34" ht="8.1" customHeight="1">
      <c r="A40" s="170" t="s">
        <v>1329</v>
      </c>
      <c r="B40" s="1376" t="s">
        <v>1330</v>
      </c>
      <c r="C40" s="1377"/>
      <c r="D40" s="1377"/>
      <c r="E40" s="1"/>
      <c r="F40" s="170" t="s">
        <v>1281</v>
      </c>
      <c r="G40" s="1"/>
      <c r="H40" s="170" t="s">
        <v>607</v>
      </c>
      <c r="I40" s="1"/>
      <c r="J40" s="171">
        <v>41770659.490000002</v>
      </c>
      <c r="K40" s="1"/>
      <c r="L40" s="172">
        <v>196.08080000000001</v>
      </c>
      <c r="M40" s="1"/>
      <c r="N40" s="172">
        <v>2149</v>
      </c>
      <c r="O40" s="1"/>
      <c r="P40" s="1378">
        <v>1.5599999999999999E-2</v>
      </c>
      <c r="Q40" s="1379"/>
      <c r="R40" s="1"/>
      <c r="S40" s="173">
        <v>1.04E-2</v>
      </c>
      <c r="T40" s="1"/>
      <c r="U40" s="1378">
        <v>1.01E-2</v>
      </c>
      <c r="V40" s="1379"/>
      <c r="W40" s="1"/>
      <c r="X40" s="173">
        <v>1.17E-2</v>
      </c>
      <c r="Y40" s="1"/>
      <c r="Z40" s="171">
        <v>1160.3399999999999</v>
      </c>
      <c r="AA40" s="1"/>
      <c r="AB40" s="1"/>
      <c r="AC40" s="1380">
        <v>476.59</v>
      </c>
      <c r="AD40" s="1379"/>
      <c r="AE40" s="1379"/>
      <c r="AF40" s="1379"/>
      <c r="AG40" s="1379"/>
      <c r="AH40" s="1379"/>
    </row>
    <row r="41" spans="1:34" ht="8.1" customHeight="1">
      <c r="A41" s="170" t="s">
        <v>1331</v>
      </c>
      <c r="B41" s="1376" t="s">
        <v>1332</v>
      </c>
      <c r="C41" s="1377"/>
      <c r="D41" s="1377"/>
      <c r="E41" s="1"/>
      <c r="F41" s="170" t="s">
        <v>1295</v>
      </c>
      <c r="G41" s="1"/>
      <c r="H41" s="170" t="s">
        <v>599</v>
      </c>
      <c r="I41" s="1"/>
      <c r="J41" s="171">
        <v>35352520.68</v>
      </c>
      <c r="K41" s="1"/>
      <c r="L41" s="172">
        <v>212.34700000000001</v>
      </c>
      <c r="M41" s="1"/>
      <c r="N41" s="172">
        <v>3131</v>
      </c>
      <c r="O41" s="1"/>
      <c r="P41" s="1378">
        <v>1.0699999999999999E-2</v>
      </c>
      <c r="Q41" s="1379"/>
      <c r="R41" s="1"/>
      <c r="S41" s="173">
        <v>1.06E-2</v>
      </c>
      <c r="T41" s="1"/>
      <c r="U41" s="1378">
        <v>1.34E-2</v>
      </c>
      <c r="V41" s="1379"/>
      <c r="W41" s="1"/>
      <c r="X41" s="173">
        <v>1.11E-2</v>
      </c>
      <c r="Y41" s="1"/>
      <c r="Z41" s="171">
        <v>1473.09</v>
      </c>
      <c r="AA41" s="1"/>
      <c r="AB41" s="1"/>
      <c r="AC41" s="1380">
        <v>49.52</v>
      </c>
      <c r="AD41" s="1379"/>
      <c r="AE41" s="1379"/>
      <c r="AF41" s="1379"/>
      <c r="AG41" s="1379"/>
      <c r="AH41" s="1379"/>
    </row>
    <row r="42" spans="1:34" ht="8.1" customHeight="1">
      <c r="A42" s="170" t="s">
        <v>1333</v>
      </c>
      <c r="B42" s="1376" t="s">
        <v>1334</v>
      </c>
      <c r="C42" s="1377"/>
      <c r="D42" s="1377"/>
      <c r="E42" s="1"/>
      <c r="F42" s="170" t="s">
        <v>1281</v>
      </c>
      <c r="G42" s="1"/>
      <c r="H42" s="170" t="s">
        <v>599</v>
      </c>
      <c r="I42" s="1"/>
      <c r="J42" s="171">
        <v>12869134.49</v>
      </c>
      <c r="K42" s="1"/>
      <c r="L42" s="172">
        <v>101.4302</v>
      </c>
      <c r="M42" s="1"/>
      <c r="N42" s="172">
        <v>273</v>
      </c>
      <c r="O42" s="1"/>
      <c r="P42" s="1378">
        <v>2.0400000000000001E-2</v>
      </c>
      <c r="Q42" s="1379"/>
      <c r="R42" s="1"/>
      <c r="S42" s="173">
        <v>1.0500000000000001E-2</v>
      </c>
      <c r="T42" s="1"/>
      <c r="U42" s="1378">
        <v>8.9999999999999993E-3</v>
      </c>
      <c r="V42" s="1379"/>
      <c r="W42" s="1"/>
      <c r="X42" s="173">
        <v>1.35E-2</v>
      </c>
      <c r="Y42" s="1"/>
      <c r="Z42" s="171">
        <v>464.74</v>
      </c>
      <c r="AA42" s="1"/>
      <c r="AB42" s="1"/>
      <c r="AC42" s="1380">
        <v>30.57</v>
      </c>
      <c r="AD42" s="1379"/>
      <c r="AE42" s="1379"/>
      <c r="AF42" s="1379"/>
      <c r="AG42" s="1379"/>
      <c r="AH42" s="1379"/>
    </row>
    <row r="43" spans="1:34" ht="8.1" customHeight="1">
      <c r="A43" s="170" t="s">
        <v>1335</v>
      </c>
      <c r="B43" s="1376" t="s">
        <v>1336</v>
      </c>
      <c r="C43" s="1377"/>
      <c r="D43" s="1377"/>
      <c r="E43" s="1"/>
      <c r="F43" s="170" t="s">
        <v>1290</v>
      </c>
      <c r="G43" s="1"/>
      <c r="H43" s="170" t="s">
        <v>621</v>
      </c>
      <c r="I43" s="1"/>
      <c r="J43" s="171">
        <v>9217702.8100000005</v>
      </c>
      <c r="K43" s="1"/>
      <c r="L43" s="172">
        <v>1.0013000000000001</v>
      </c>
      <c r="M43" s="1"/>
      <c r="N43" s="172">
        <v>395</v>
      </c>
      <c r="O43" s="1"/>
      <c r="P43" s="1378">
        <v>1.72E-2</v>
      </c>
      <c r="Q43" s="1379"/>
      <c r="R43" s="1"/>
      <c r="S43" s="173">
        <v>1.8499999999999999E-2</v>
      </c>
      <c r="T43" s="1"/>
      <c r="U43" s="1378">
        <v>1.5800000000000002E-2</v>
      </c>
      <c r="V43" s="1379"/>
      <c r="W43" s="1"/>
      <c r="X43" s="173">
        <v>1.2500000000000001E-2</v>
      </c>
      <c r="Y43" s="1"/>
      <c r="Z43" s="171">
        <v>0</v>
      </c>
      <c r="AA43" s="1"/>
      <c r="AB43" s="1"/>
      <c r="AC43" s="1380">
        <v>27.36</v>
      </c>
      <c r="AD43" s="1379"/>
      <c r="AE43" s="1379"/>
      <c r="AF43" s="1379"/>
      <c r="AG43" s="1379"/>
      <c r="AH43" s="1379"/>
    </row>
    <row r="44" spans="1:34" ht="8.1" customHeight="1">
      <c r="A44" s="170" t="s">
        <v>1337</v>
      </c>
      <c r="B44" s="1376" t="s">
        <v>1338</v>
      </c>
      <c r="C44" s="1377"/>
      <c r="D44" s="1377"/>
      <c r="E44" s="1"/>
      <c r="F44" s="170" t="s">
        <v>1290</v>
      </c>
      <c r="G44" s="1"/>
      <c r="H44" s="170" t="s">
        <v>621</v>
      </c>
      <c r="I44" s="1"/>
      <c r="J44" s="171">
        <v>9177750.1999999993</v>
      </c>
      <c r="K44" s="1"/>
      <c r="L44" s="172">
        <v>256.96199999999999</v>
      </c>
      <c r="M44" s="1"/>
      <c r="N44" s="172">
        <v>1770</v>
      </c>
      <c r="O44" s="1"/>
      <c r="P44" s="1378">
        <v>1.9599999999999999E-2</v>
      </c>
      <c r="Q44" s="1379"/>
      <c r="R44" s="1"/>
      <c r="S44" s="173">
        <v>8.3999999999999995E-3</v>
      </c>
      <c r="T44" s="1"/>
      <c r="U44" s="1378">
        <v>8.9999999999999993E-3</v>
      </c>
      <c r="V44" s="1379"/>
      <c r="W44" s="1"/>
      <c r="X44" s="173">
        <v>1.0500000000000001E-2</v>
      </c>
      <c r="Y44" s="1"/>
      <c r="Z44" s="171">
        <v>420.67</v>
      </c>
      <c r="AA44" s="1"/>
      <c r="AB44" s="1"/>
      <c r="AC44" s="1380">
        <v>39.24</v>
      </c>
      <c r="AD44" s="1379"/>
      <c r="AE44" s="1379"/>
      <c r="AF44" s="1379"/>
      <c r="AG44" s="1379"/>
      <c r="AH44" s="1379"/>
    </row>
    <row r="45" spans="1:34" ht="8.1" customHeight="1">
      <c r="A45" s="170" t="s">
        <v>1339</v>
      </c>
      <c r="B45" s="1376" t="s">
        <v>1340</v>
      </c>
      <c r="C45" s="1377"/>
      <c r="D45" s="1377"/>
      <c r="E45" s="1"/>
      <c r="F45" s="170" t="s">
        <v>1290</v>
      </c>
      <c r="G45" s="1"/>
      <c r="H45" s="170" t="s">
        <v>599</v>
      </c>
      <c r="I45" s="1"/>
      <c r="J45" s="171">
        <v>36864505.619999997</v>
      </c>
      <c r="K45" s="1"/>
      <c r="L45" s="172">
        <v>196.39060000000001</v>
      </c>
      <c r="M45" s="1"/>
      <c r="N45" s="172">
        <v>2416</v>
      </c>
      <c r="O45" s="1"/>
      <c r="P45" s="1378">
        <v>5.7999999999999996E-3</v>
      </c>
      <c r="Q45" s="1379"/>
      <c r="R45" s="1"/>
      <c r="S45" s="173">
        <v>1.09E-2</v>
      </c>
      <c r="T45" s="1"/>
      <c r="U45" s="1378">
        <v>9.4000000000000004E-3</v>
      </c>
      <c r="V45" s="1379"/>
      <c r="W45" s="1"/>
      <c r="X45" s="173">
        <v>1.4E-2</v>
      </c>
      <c r="Y45" s="1"/>
      <c r="Z45" s="171">
        <v>1689.81</v>
      </c>
      <c r="AA45" s="1"/>
      <c r="AB45" s="1"/>
      <c r="AC45" s="1380">
        <v>0</v>
      </c>
      <c r="AD45" s="1379"/>
      <c r="AE45" s="1379"/>
      <c r="AF45" s="1379"/>
      <c r="AG45" s="1379"/>
      <c r="AH45" s="1379"/>
    </row>
    <row r="46" spans="1:34" ht="8.1" customHeight="1">
      <c r="A46" s="170" t="s">
        <v>1341</v>
      </c>
      <c r="B46" s="1376" t="s">
        <v>1342</v>
      </c>
      <c r="C46" s="1377"/>
      <c r="D46" s="1377"/>
      <c r="E46" s="1"/>
      <c r="F46" s="170" t="s">
        <v>1290</v>
      </c>
      <c r="G46" s="1"/>
      <c r="H46" s="170" t="s">
        <v>607</v>
      </c>
      <c r="I46" s="1"/>
      <c r="J46" s="171">
        <v>22209053.75</v>
      </c>
      <c r="K46" s="1"/>
      <c r="L46" s="172">
        <v>126.4592</v>
      </c>
      <c r="M46" s="1"/>
      <c r="N46" s="172">
        <v>1380</v>
      </c>
      <c r="O46" s="1"/>
      <c r="P46" s="1378">
        <v>1.03E-2</v>
      </c>
      <c r="Q46" s="1379"/>
      <c r="R46" s="1"/>
      <c r="S46" s="173">
        <v>1.3100000000000001E-2</v>
      </c>
      <c r="T46" s="1"/>
      <c r="U46" s="1378">
        <v>1.12E-2</v>
      </c>
      <c r="V46" s="1379"/>
      <c r="W46" s="1"/>
      <c r="X46" s="173">
        <v>1.4E-2</v>
      </c>
      <c r="Y46" s="1"/>
      <c r="Z46" s="171">
        <v>1116.9000000000001</v>
      </c>
      <c r="AA46" s="1"/>
      <c r="AB46" s="1"/>
      <c r="AC46" s="1380">
        <v>0</v>
      </c>
      <c r="AD46" s="1379"/>
      <c r="AE46" s="1379"/>
      <c r="AF46" s="1379"/>
      <c r="AG46" s="1379"/>
      <c r="AH46" s="1379"/>
    </row>
    <row r="47" spans="1:34" ht="8.1" customHeight="1">
      <c r="A47" s="170" t="s">
        <v>1343</v>
      </c>
      <c r="B47" s="1376" t="s">
        <v>1344</v>
      </c>
      <c r="C47" s="1377"/>
      <c r="D47" s="1377"/>
      <c r="E47" s="1"/>
      <c r="F47" s="170" t="s">
        <v>1275</v>
      </c>
      <c r="G47" s="1"/>
      <c r="H47" s="170" t="s">
        <v>607</v>
      </c>
      <c r="I47" s="1"/>
      <c r="J47" s="171">
        <v>11309747.4</v>
      </c>
      <c r="K47" s="1"/>
      <c r="L47" s="172">
        <v>106.17749999999999</v>
      </c>
      <c r="M47" s="1"/>
      <c r="N47" s="172">
        <v>476</v>
      </c>
      <c r="O47" s="1"/>
      <c r="P47" s="1378">
        <v>7.1000000000000004E-3</v>
      </c>
      <c r="Q47" s="1379"/>
      <c r="R47" s="1"/>
      <c r="S47" s="173">
        <v>1.0500000000000001E-2</v>
      </c>
      <c r="T47" s="1"/>
      <c r="U47" s="1378">
        <v>8.6999999999999994E-3</v>
      </c>
      <c r="V47" s="1379"/>
      <c r="W47" s="1"/>
      <c r="X47" s="173">
        <v>7.4000000000000003E-3</v>
      </c>
      <c r="Y47" s="1"/>
      <c r="Z47" s="171">
        <v>314.17</v>
      </c>
      <c r="AA47" s="1"/>
      <c r="AB47" s="1"/>
      <c r="AC47" s="1380">
        <v>38.85</v>
      </c>
      <c r="AD47" s="1379"/>
      <c r="AE47" s="1379"/>
      <c r="AF47" s="1379"/>
      <c r="AG47" s="1379"/>
      <c r="AH47" s="1379"/>
    </row>
    <row r="48" spans="1:34" ht="8.1" customHeight="1">
      <c r="A48" s="170" t="s">
        <v>1345</v>
      </c>
      <c r="B48" s="1376" t="s">
        <v>1346</v>
      </c>
      <c r="C48" s="1377"/>
      <c r="D48" s="1377"/>
      <c r="E48" s="1"/>
      <c r="F48" s="170" t="s">
        <v>1278</v>
      </c>
      <c r="G48" s="1"/>
      <c r="H48" s="170" t="s">
        <v>599</v>
      </c>
      <c r="I48" s="1"/>
      <c r="J48" s="171">
        <v>38100888.549999997</v>
      </c>
      <c r="K48" s="1"/>
      <c r="L48" s="172">
        <v>157.09989999999999</v>
      </c>
      <c r="M48" s="1"/>
      <c r="N48" s="172">
        <v>2565</v>
      </c>
      <c r="O48" s="1"/>
      <c r="P48" s="1378">
        <v>9.1000000000000004E-3</v>
      </c>
      <c r="Q48" s="1379"/>
      <c r="R48" s="1"/>
      <c r="S48" s="173">
        <v>6.4000000000000003E-3</v>
      </c>
      <c r="T48" s="1"/>
      <c r="U48" s="1378">
        <v>6.0000000000000001E-3</v>
      </c>
      <c r="V48" s="1379"/>
      <c r="W48" s="1"/>
      <c r="X48" s="173">
        <v>5.8999999999999999E-3</v>
      </c>
      <c r="Y48" s="1"/>
      <c r="Z48" s="171">
        <v>740.87</v>
      </c>
      <c r="AA48" s="1"/>
      <c r="AB48" s="1"/>
      <c r="AC48" s="1380">
        <v>221.99</v>
      </c>
      <c r="AD48" s="1379"/>
      <c r="AE48" s="1379"/>
      <c r="AF48" s="1379"/>
      <c r="AG48" s="1379"/>
      <c r="AH48" s="1379"/>
    </row>
    <row r="49" spans="1:34" ht="8.1" customHeight="1">
      <c r="A49" s="170" t="s">
        <v>1347</v>
      </c>
      <c r="B49" s="1376" t="s">
        <v>1124</v>
      </c>
      <c r="C49" s="1377"/>
      <c r="D49" s="1377"/>
      <c r="E49" s="1"/>
      <c r="F49" s="170" t="s">
        <v>1278</v>
      </c>
      <c r="G49" s="1"/>
      <c r="H49" s="170" t="s">
        <v>599</v>
      </c>
      <c r="I49" s="1"/>
      <c r="J49" s="171">
        <v>54323028.880000003</v>
      </c>
      <c r="K49" s="1"/>
      <c r="L49" s="172">
        <v>205.02160000000001</v>
      </c>
      <c r="M49" s="1"/>
      <c r="N49" s="172">
        <v>4641</v>
      </c>
      <c r="O49" s="1"/>
      <c r="P49" s="1378">
        <v>4.1999999999999997E-3</v>
      </c>
      <c r="Q49" s="1379"/>
      <c r="R49" s="1"/>
      <c r="S49" s="173">
        <v>1E-3</v>
      </c>
      <c r="T49" s="1"/>
      <c r="U49" s="1378">
        <v>1.2999999999999999E-3</v>
      </c>
      <c r="V49" s="1379"/>
      <c r="W49" s="1"/>
      <c r="X49" s="173">
        <v>1.5E-3</v>
      </c>
      <c r="Y49" s="1"/>
      <c r="Z49" s="171">
        <v>2112.64</v>
      </c>
      <c r="AA49" s="1"/>
      <c r="AB49" s="1"/>
      <c r="AC49" s="1380">
        <v>0</v>
      </c>
      <c r="AD49" s="1379"/>
      <c r="AE49" s="1379"/>
      <c r="AF49" s="1379"/>
      <c r="AG49" s="1379"/>
      <c r="AH49" s="1379"/>
    </row>
    <row r="50" spans="1:34" ht="8.1" customHeight="1">
      <c r="A50" s="170" t="s">
        <v>1348</v>
      </c>
      <c r="B50" s="1376" t="s">
        <v>1349</v>
      </c>
      <c r="C50" s="1377"/>
      <c r="D50" s="1377"/>
      <c r="E50" s="1"/>
      <c r="F50" s="170" t="s">
        <v>1295</v>
      </c>
      <c r="G50" s="1"/>
      <c r="H50" s="170" t="s">
        <v>599</v>
      </c>
      <c r="I50" s="1"/>
      <c r="J50" s="171">
        <v>112917696</v>
      </c>
      <c r="K50" s="1"/>
      <c r="L50" s="172">
        <v>208.68960000000001</v>
      </c>
      <c r="M50" s="1"/>
      <c r="N50" s="172">
        <v>7875</v>
      </c>
      <c r="O50" s="1"/>
      <c r="P50" s="1378">
        <v>1.1599999999999999E-2</v>
      </c>
      <c r="Q50" s="1379"/>
      <c r="R50" s="1"/>
      <c r="S50" s="173">
        <v>1.12E-2</v>
      </c>
      <c r="T50" s="1"/>
      <c r="U50" s="1378">
        <v>1.1299999999999999E-2</v>
      </c>
      <c r="V50" s="1379"/>
      <c r="W50" s="1"/>
      <c r="X50" s="173">
        <v>1.17E-2</v>
      </c>
      <c r="Y50" s="1"/>
      <c r="Z50" s="171">
        <v>3136.69</v>
      </c>
      <c r="AA50" s="1"/>
      <c r="AB50" s="1"/>
      <c r="AC50" s="1380">
        <v>179.88</v>
      </c>
      <c r="AD50" s="1379"/>
      <c r="AE50" s="1379"/>
      <c r="AF50" s="1379"/>
      <c r="AG50" s="1379"/>
      <c r="AH50" s="1379"/>
    </row>
    <row r="51" spans="1:34" ht="8.1" customHeight="1">
      <c r="A51" s="170" t="s">
        <v>1350</v>
      </c>
      <c r="B51" s="1376" t="s">
        <v>1351</v>
      </c>
      <c r="C51" s="1377"/>
      <c r="D51" s="1377"/>
      <c r="E51" s="1"/>
      <c r="F51" s="170" t="s">
        <v>1278</v>
      </c>
      <c r="G51" s="1"/>
      <c r="H51" s="170" t="s">
        <v>599</v>
      </c>
      <c r="I51" s="1"/>
      <c r="J51" s="171">
        <v>73291156.319999993</v>
      </c>
      <c r="K51" s="1"/>
      <c r="L51" s="172">
        <v>131.3974</v>
      </c>
      <c r="M51" s="1"/>
      <c r="N51" s="172">
        <v>7957</v>
      </c>
      <c r="O51" s="1"/>
      <c r="P51" s="1378">
        <v>5.3E-3</v>
      </c>
      <c r="Q51" s="1379"/>
      <c r="R51" s="1"/>
      <c r="S51" s="173">
        <v>2.5999999999999999E-3</v>
      </c>
      <c r="T51" s="1"/>
      <c r="U51" s="1378">
        <v>2.2000000000000001E-3</v>
      </c>
      <c r="V51" s="1379"/>
      <c r="W51" s="1"/>
      <c r="X51" s="173">
        <v>1.8E-3</v>
      </c>
      <c r="Y51" s="1"/>
      <c r="Z51" s="171">
        <v>2035.93</v>
      </c>
      <c r="AA51" s="1"/>
      <c r="AB51" s="1"/>
      <c r="AC51" s="1380">
        <v>112.79</v>
      </c>
      <c r="AD51" s="1379"/>
      <c r="AE51" s="1379"/>
      <c r="AF51" s="1379"/>
      <c r="AG51" s="1379"/>
      <c r="AH51" s="1379"/>
    </row>
    <row r="52" spans="1:34" ht="8.1" customHeight="1">
      <c r="A52" s="170" t="s">
        <v>1352</v>
      </c>
      <c r="B52" s="1376" t="s">
        <v>1127</v>
      </c>
      <c r="C52" s="1377"/>
      <c r="D52" s="1377"/>
      <c r="E52" s="1"/>
      <c r="F52" s="170" t="s">
        <v>1290</v>
      </c>
      <c r="G52" s="1"/>
      <c r="H52" s="170" t="s">
        <v>599</v>
      </c>
      <c r="I52" s="1"/>
      <c r="J52" s="171">
        <v>9197942.1099999994</v>
      </c>
      <c r="K52" s="1"/>
      <c r="L52" s="172">
        <v>176.3005</v>
      </c>
      <c r="M52" s="1"/>
      <c r="N52" s="172">
        <v>233</v>
      </c>
      <c r="O52" s="1"/>
      <c r="P52" s="1378">
        <v>1.0999999999999999E-2</v>
      </c>
      <c r="Q52" s="1379"/>
      <c r="R52" s="1"/>
      <c r="S52" s="173">
        <v>1.4E-2</v>
      </c>
      <c r="T52" s="1"/>
      <c r="U52" s="1378">
        <v>1.03E-2</v>
      </c>
      <c r="V52" s="1379"/>
      <c r="W52" s="1"/>
      <c r="X52" s="173">
        <v>1.2699999999999999E-2</v>
      </c>
      <c r="Y52" s="1"/>
      <c r="Z52" s="171">
        <v>421.59</v>
      </c>
      <c r="AA52" s="1"/>
      <c r="AB52" s="1"/>
      <c r="AC52" s="1380">
        <v>0</v>
      </c>
      <c r="AD52" s="1379"/>
      <c r="AE52" s="1379"/>
      <c r="AF52" s="1379"/>
      <c r="AG52" s="1379"/>
      <c r="AH52" s="1379"/>
    </row>
    <row r="53" spans="1:34" ht="8.1" customHeight="1">
      <c r="A53" s="170" t="s">
        <v>1353</v>
      </c>
      <c r="B53" s="1376" t="s">
        <v>1354</v>
      </c>
      <c r="C53" s="1377"/>
      <c r="D53" s="1377"/>
      <c r="E53" s="1"/>
      <c r="F53" s="170" t="s">
        <v>1311</v>
      </c>
      <c r="G53" s="1"/>
      <c r="H53" s="170" t="s">
        <v>509</v>
      </c>
      <c r="I53" s="1"/>
      <c r="J53" s="171">
        <v>484996.92</v>
      </c>
      <c r="K53" s="1"/>
      <c r="L53" s="172">
        <v>104.492</v>
      </c>
      <c r="M53" s="1"/>
      <c r="N53" s="172">
        <v>4</v>
      </c>
      <c r="O53" s="1"/>
      <c r="P53" s="1378">
        <v>4.7000000000000002E-3</v>
      </c>
      <c r="Q53" s="1379"/>
      <c r="R53" s="1"/>
      <c r="S53" s="173">
        <v>4.4999999999999997E-3</v>
      </c>
      <c r="T53" s="1"/>
      <c r="U53" s="1378">
        <v>4.7000000000000002E-3</v>
      </c>
      <c r="V53" s="1379"/>
      <c r="W53" s="1"/>
      <c r="X53" s="173">
        <v>9.4999999999999998E-3</v>
      </c>
      <c r="Y53" s="1"/>
      <c r="Z53" s="171">
        <v>0</v>
      </c>
      <c r="AA53" s="1"/>
      <c r="AB53" s="1"/>
      <c r="AC53" s="1380">
        <v>0</v>
      </c>
      <c r="AD53" s="1379"/>
      <c r="AE53" s="1379"/>
      <c r="AF53" s="1379"/>
      <c r="AG53" s="1379"/>
      <c r="AH53" s="1379"/>
    </row>
    <row r="54" spans="1:34" ht="8.1" customHeight="1">
      <c r="A54" s="170" t="s">
        <v>1355</v>
      </c>
      <c r="B54" s="1376" t="s">
        <v>1356</v>
      </c>
      <c r="C54" s="1377"/>
      <c r="D54" s="1377"/>
      <c r="E54" s="1"/>
      <c r="F54" s="170" t="s">
        <v>1275</v>
      </c>
      <c r="G54" s="1"/>
      <c r="H54" s="170" t="s">
        <v>607</v>
      </c>
      <c r="I54" s="1"/>
      <c r="J54" s="171">
        <v>15760012.51</v>
      </c>
      <c r="K54" s="1"/>
      <c r="L54" s="172">
        <v>212.5085</v>
      </c>
      <c r="M54" s="1"/>
      <c r="N54" s="172">
        <v>1724</v>
      </c>
      <c r="O54" s="1"/>
      <c r="P54" s="1378">
        <v>1.0200000000000001E-2</v>
      </c>
      <c r="Q54" s="1379"/>
      <c r="R54" s="1"/>
      <c r="S54" s="173">
        <v>1.5100000000000001E-2</v>
      </c>
      <c r="T54" s="1"/>
      <c r="U54" s="1378">
        <v>1.04E-2</v>
      </c>
      <c r="V54" s="1379"/>
      <c r="W54" s="1"/>
      <c r="X54" s="173">
        <v>1.1599999999999999E-2</v>
      </c>
      <c r="Y54" s="1"/>
      <c r="Z54" s="171">
        <v>656.69</v>
      </c>
      <c r="AA54" s="1"/>
      <c r="AB54" s="1"/>
      <c r="AC54" s="1380">
        <v>1.1200000000000001</v>
      </c>
      <c r="AD54" s="1379"/>
      <c r="AE54" s="1379"/>
      <c r="AF54" s="1379"/>
      <c r="AG54" s="1379"/>
      <c r="AH54" s="1379"/>
    </row>
    <row r="55" spans="1:34" ht="11.1" customHeight="1">
      <c r="A55" s="16"/>
      <c r="B55" s="16"/>
      <c r="C55" s="16"/>
      <c r="D55" s="1373" t="s">
        <v>9</v>
      </c>
      <c r="E55" s="1293"/>
      <c r="F55" s="1293"/>
      <c r="G55" s="1293"/>
      <c r="H55" s="1293"/>
      <c r="I55" s="16"/>
      <c r="J55" s="174">
        <v>589737018.92999995</v>
      </c>
      <c r="K55" s="16"/>
      <c r="L55" s="117" t="s">
        <v>19</v>
      </c>
      <c r="M55" s="16"/>
      <c r="N55" s="117">
        <v>42084</v>
      </c>
      <c r="O55" s="16"/>
      <c r="P55" s="16"/>
      <c r="Q55" s="16"/>
      <c r="R55" s="16"/>
      <c r="S55" s="16"/>
      <c r="T55" s="16"/>
      <c r="U55" s="16"/>
      <c r="V55" s="16"/>
      <c r="W55" s="16"/>
      <c r="X55" s="16"/>
      <c r="Y55" s="16"/>
      <c r="Z55" s="16"/>
      <c r="AA55" s="16"/>
      <c r="AB55" s="16"/>
      <c r="AC55" s="16"/>
      <c r="AD55" s="16"/>
      <c r="AE55" s="16"/>
      <c r="AF55" s="16"/>
      <c r="AG55" s="16"/>
      <c r="AH55" s="16"/>
    </row>
    <row r="56" spans="1:34" ht="11.1" customHeight="1">
      <c r="A56" s="16"/>
      <c r="B56" s="16"/>
      <c r="C56" s="16"/>
      <c r="D56" s="16"/>
      <c r="E56" s="16"/>
      <c r="F56" s="16"/>
      <c r="G56" s="16"/>
      <c r="H56" s="16"/>
      <c r="I56" s="16"/>
      <c r="J56" s="1375" t="s">
        <v>1318</v>
      </c>
      <c r="K56" s="1375"/>
      <c r="L56" s="1375"/>
      <c r="M56" s="1375"/>
      <c r="N56" s="1375"/>
      <c r="O56" s="16"/>
      <c r="P56" s="1374">
        <v>1.12E-2</v>
      </c>
      <c r="Q56" s="1293"/>
      <c r="R56" s="16"/>
      <c r="S56" s="175">
        <v>9.1000000000000004E-3</v>
      </c>
      <c r="T56" s="16"/>
      <c r="U56" s="1374">
        <v>8.6999999999999994E-3</v>
      </c>
      <c r="V56" s="1293"/>
      <c r="W56" s="16"/>
      <c r="X56" s="175">
        <v>9.1000000000000004E-3</v>
      </c>
      <c r="Y56" s="16"/>
      <c r="Z56" s="16"/>
      <c r="AA56" s="16"/>
      <c r="AB56" s="16"/>
      <c r="AC56" s="16"/>
      <c r="AD56" s="16"/>
      <c r="AE56" s="16"/>
      <c r="AF56" s="16"/>
      <c r="AG56" s="16"/>
      <c r="AH56" s="16"/>
    </row>
    <row r="57" spans="1:34" ht="11.1" customHeight="1">
      <c r="A57" s="1381" t="s">
        <v>295</v>
      </c>
      <c r="B57" s="1382"/>
      <c r="C57" s="1382"/>
      <c r="D57" s="1382"/>
      <c r="E57" s="1382"/>
      <c r="F57" s="1382"/>
      <c r="G57" s="1382"/>
      <c r="H57" s="1382"/>
      <c r="I57" s="1382"/>
      <c r="J57" s="1382"/>
      <c r="K57" s="1382"/>
      <c r="L57" s="1382"/>
      <c r="M57" s="1382"/>
      <c r="N57" s="1382"/>
      <c r="O57" s="1382"/>
      <c r="P57" s="1382"/>
      <c r="Q57" s="1382"/>
      <c r="R57" s="1382"/>
      <c r="S57" s="1382"/>
      <c r="T57" s="1382"/>
      <c r="U57" s="1382"/>
      <c r="V57" s="1382"/>
      <c r="W57" s="1382"/>
      <c r="X57" s="1382"/>
      <c r="Y57" s="1382"/>
      <c r="Z57" s="1382"/>
      <c r="AA57" s="1382"/>
      <c r="AB57" s="1382"/>
      <c r="AC57" s="1382"/>
      <c r="AD57" s="1382"/>
      <c r="AE57" s="1382"/>
      <c r="AF57" s="1382"/>
      <c r="AG57" s="1382"/>
      <c r="AH57" s="1382"/>
    </row>
    <row r="58" spans="1:34" ht="14.1" customHeight="1">
      <c r="A58" s="1174" t="s">
        <v>1357</v>
      </c>
      <c r="B58" s="1175"/>
      <c r="C58" s="1175"/>
      <c r="D58" s="1175"/>
      <c r="E58" s="4"/>
      <c r="F58" s="47" t="s">
        <v>1261</v>
      </c>
      <c r="G58" s="4"/>
      <c r="H58" s="47" t="s">
        <v>470</v>
      </c>
      <c r="I58" s="4"/>
      <c r="J58" s="52" t="s">
        <v>1262</v>
      </c>
      <c r="K58" s="4"/>
      <c r="L58" s="52" t="s">
        <v>1263</v>
      </c>
      <c r="M58" s="4"/>
      <c r="N58" s="52" t="s">
        <v>14</v>
      </c>
      <c r="O58" s="4"/>
      <c r="P58" s="1167" t="s">
        <v>1264</v>
      </c>
      <c r="Q58" s="1140"/>
      <c r="R58" s="4"/>
      <c r="S58" s="52" t="s">
        <v>1265</v>
      </c>
      <c r="T58" s="4"/>
      <c r="U58" s="1167" t="s">
        <v>1266</v>
      </c>
      <c r="V58" s="1140"/>
      <c r="W58" s="4"/>
      <c r="X58" s="52" t="s">
        <v>1267</v>
      </c>
      <c r="Y58" s="4"/>
      <c r="Z58" s="52" t="s">
        <v>1268</v>
      </c>
      <c r="AA58" s="4"/>
      <c r="AB58" s="4"/>
      <c r="AC58" s="1167" t="s">
        <v>1269</v>
      </c>
      <c r="AD58" s="1140"/>
      <c r="AE58" s="1140"/>
      <c r="AF58" s="1140"/>
      <c r="AG58" s="1140"/>
      <c r="AH58" s="4"/>
    </row>
    <row r="59" spans="1:34" ht="11.1" customHeight="1">
      <c r="A59" s="170" t="s">
        <v>1358</v>
      </c>
      <c r="B59" s="1376" t="s">
        <v>1359</v>
      </c>
      <c r="C59" s="1377"/>
      <c r="D59" s="1377"/>
      <c r="E59" s="1"/>
      <c r="F59" s="170" t="s">
        <v>1360</v>
      </c>
      <c r="G59" s="1"/>
      <c r="H59" s="170" t="s">
        <v>509</v>
      </c>
      <c r="I59" s="1"/>
      <c r="J59" s="171">
        <v>229900683.83000001</v>
      </c>
      <c r="K59" s="1"/>
      <c r="L59" s="172">
        <v>118018.8315</v>
      </c>
      <c r="M59" s="1"/>
      <c r="N59" s="172">
        <v>4</v>
      </c>
      <c r="O59" s="1"/>
      <c r="P59" s="1378">
        <v>1.7399999999999999E-2</v>
      </c>
      <c r="Q59" s="1379"/>
      <c r="R59" s="1"/>
      <c r="S59" s="173">
        <v>2.1899999999999999E-2</v>
      </c>
      <c r="T59" s="1"/>
      <c r="U59" s="1378">
        <v>2.06E-2</v>
      </c>
      <c r="V59" s="1379"/>
      <c r="W59" s="1"/>
      <c r="X59" s="173">
        <v>2.24E-2</v>
      </c>
      <c r="Y59" s="1"/>
      <c r="Z59" s="171">
        <v>8718.18</v>
      </c>
      <c r="AA59" s="1"/>
      <c r="AB59" s="1"/>
      <c r="AC59" s="1380">
        <v>0</v>
      </c>
      <c r="AD59" s="1379"/>
      <c r="AE59" s="1379"/>
      <c r="AF59" s="1379"/>
      <c r="AG59" s="1379"/>
      <c r="AH59" s="1379"/>
    </row>
    <row r="60" spans="1:34" ht="11.1" customHeight="1">
      <c r="A60" s="170" t="s">
        <v>1361</v>
      </c>
      <c r="B60" s="1376" t="s">
        <v>1362</v>
      </c>
      <c r="C60" s="1377"/>
      <c r="D60" s="1377"/>
      <c r="E60" s="1"/>
      <c r="F60" s="170" t="s">
        <v>1281</v>
      </c>
      <c r="G60" s="1"/>
      <c r="H60" s="170" t="s">
        <v>599</v>
      </c>
      <c r="I60" s="1"/>
      <c r="J60" s="171">
        <v>177388153.25999999</v>
      </c>
      <c r="K60" s="1"/>
      <c r="L60" s="172">
        <v>1108675.9579</v>
      </c>
      <c r="M60" s="1"/>
      <c r="N60" s="172">
        <v>8</v>
      </c>
      <c r="O60" s="1"/>
      <c r="P60" s="1378">
        <v>4.9099999999999998E-2</v>
      </c>
      <c r="Q60" s="1379"/>
      <c r="R60" s="1"/>
      <c r="S60" s="173">
        <v>4.7100000000000003E-2</v>
      </c>
      <c r="T60" s="1"/>
      <c r="U60" s="1378">
        <v>4.9500000000000002E-2</v>
      </c>
      <c r="V60" s="1379"/>
      <c r="W60" s="1"/>
      <c r="X60" s="173">
        <v>5.0999999999999997E-2</v>
      </c>
      <c r="Y60" s="1"/>
      <c r="Z60" s="171">
        <v>8423.73</v>
      </c>
      <c r="AA60" s="1"/>
      <c r="AB60" s="1"/>
      <c r="AC60" s="1380">
        <v>0</v>
      </c>
      <c r="AD60" s="1379"/>
      <c r="AE60" s="1379"/>
      <c r="AF60" s="1379"/>
      <c r="AG60" s="1379"/>
      <c r="AH60" s="1379"/>
    </row>
    <row r="61" spans="1:34" ht="11.1" customHeight="1">
      <c r="A61" s="170" t="s">
        <v>1361</v>
      </c>
      <c r="B61" s="1376" t="s">
        <v>1363</v>
      </c>
      <c r="C61" s="1377"/>
      <c r="D61" s="1377"/>
      <c r="E61" s="1"/>
      <c r="F61" s="170" t="s">
        <v>1281</v>
      </c>
      <c r="G61" s="1"/>
      <c r="H61" s="170" t="s">
        <v>509</v>
      </c>
      <c r="I61" s="1"/>
      <c r="J61" s="171">
        <v>65206911.829999998</v>
      </c>
      <c r="K61" s="1"/>
      <c r="L61" s="172">
        <v>1630172.7958</v>
      </c>
      <c r="M61" s="1"/>
      <c r="N61" s="172">
        <v>3</v>
      </c>
      <c r="O61" s="1"/>
      <c r="P61" s="1378">
        <v>0.2757</v>
      </c>
      <c r="Q61" s="1379"/>
      <c r="R61" s="1"/>
      <c r="S61" s="173">
        <v>0.43380000000000002</v>
      </c>
      <c r="T61" s="1"/>
      <c r="U61" s="1378">
        <v>0.3957</v>
      </c>
      <c r="V61" s="1379"/>
      <c r="W61" s="1"/>
      <c r="X61" s="173">
        <v>0.37369999999999998</v>
      </c>
      <c r="Y61" s="1"/>
      <c r="Z61" s="171">
        <v>8423.73</v>
      </c>
      <c r="AA61" s="1"/>
      <c r="AB61" s="1"/>
      <c r="AC61" s="1380">
        <v>0</v>
      </c>
      <c r="AD61" s="1379"/>
      <c r="AE61" s="1379"/>
      <c r="AF61" s="1379"/>
      <c r="AG61" s="1379"/>
      <c r="AH61" s="1379"/>
    </row>
    <row r="62" spans="1:34" ht="8.1" customHeight="1">
      <c r="A62" s="170" t="s">
        <v>1364</v>
      </c>
      <c r="B62" s="1376" t="s">
        <v>1365</v>
      </c>
      <c r="C62" s="1377"/>
      <c r="D62" s="1377"/>
      <c r="E62" s="1"/>
      <c r="F62" s="170" t="s">
        <v>1366</v>
      </c>
      <c r="G62" s="1"/>
      <c r="H62" s="170" t="s">
        <v>509</v>
      </c>
      <c r="I62" s="1"/>
      <c r="J62" s="171">
        <v>619593789.07000005</v>
      </c>
      <c r="K62" s="1"/>
      <c r="L62" s="172">
        <v>107159.07799999999</v>
      </c>
      <c r="M62" s="1"/>
      <c r="N62" s="172">
        <v>5</v>
      </c>
      <c r="O62" s="1"/>
      <c r="P62" s="1378">
        <v>2.7000000000000001E-3</v>
      </c>
      <c r="Q62" s="1379"/>
      <c r="R62" s="1"/>
      <c r="S62" s="173">
        <v>2.4E-2</v>
      </c>
      <c r="T62" s="1"/>
      <c r="U62" s="1378">
        <v>2.6200000000000001E-2</v>
      </c>
      <c r="V62" s="1379"/>
      <c r="W62" s="1"/>
      <c r="X62" s="173">
        <v>2.63E-2</v>
      </c>
      <c r="Y62" s="1"/>
      <c r="Z62" s="171">
        <v>17755.169999999998</v>
      </c>
      <c r="AA62" s="1"/>
      <c r="AB62" s="1"/>
      <c r="AC62" s="1380">
        <v>0</v>
      </c>
      <c r="AD62" s="1379"/>
      <c r="AE62" s="1379"/>
      <c r="AF62" s="1379"/>
      <c r="AG62" s="1379"/>
      <c r="AH62" s="1379"/>
    </row>
    <row r="63" spans="1:34" ht="11.1" customHeight="1">
      <c r="A63" s="170" t="s">
        <v>1367</v>
      </c>
      <c r="B63" s="1376" t="s">
        <v>1368</v>
      </c>
      <c r="C63" s="1377"/>
      <c r="D63" s="1377"/>
      <c r="E63" s="1"/>
      <c r="F63" s="170" t="s">
        <v>1278</v>
      </c>
      <c r="G63" s="1"/>
      <c r="H63" s="170" t="s">
        <v>599</v>
      </c>
      <c r="I63" s="1"/>
      <c r="J63" s="171">
        <v>635261381.52999997</v>
      </c>
      <c r="K63" s="1"/>
      <c r="L63" s="172">
        <v>200397.91219999999</v>
      </c>
      <c r="M63" s="1"/>
      <c r="N63" s="172">
        <v>5</v>
      </c>
      <c r="O63" s="1"/>
      <c r="P63" s="1378">
        <v>2.2599999999999999E-2</v>
      </c>
      <c r="Q63" s="1379"/>
      <c r="R63" s="1"/>
      <c r="S63" s="173">
        <v>6.9999999999999999E-4</v>
      </c>
      <c r="T63" s="1"/>
      <c r="U63" s="1378"/>
      <c r="V63" s="1379"/>
      <c r="W63" s="1"/>
      <c r="X63" s="173"/>
      <c r="Y63" s="1"/>
      <c r="Z63" s="171">
        <v>8787.7000000000007</v>
      </c>
      <c r="AA63" s="1"/>
      <c r="AB63" s="1"/>
      <c r="AC63" s="1380">
        <v>0</v>
      </c>
      <c r="AD63" s="1379"/>
      <c r="AE63" s="1379"/>
      <c r="AF63" s="1379"/>
      <c r="AG63" s="1379"/>
      <c r="AH63" s="1379"/>
    </row>
    <row r="64" spans="1:34" ht="8.1" customHeight="1">
      <c r="A64" s="170" t="s">
        <v>1369</v>
      </c>
      <c r="B64" s="1376" t="s">
        <v>1370</v>
      </c>
      <c r="C64" s="1377"/>
      <c r="D64" s="1377"/>
      <c r="E64" s="1"/>
      <c r="F64" s="170" t="s">
        <v>1290</v>
      </c>
      <c r="G64" s="1"/>
      <c r="H64" s="170" t="s">
        <v>509</v>
      </c>
      <c r="I64" s="1"/>
      <c r="J64" s="171">
        <v>512485838.91000003</v>
      </c>
      <c r="K64" s="1"/>
      <c r="L64" s="172">
        <v>424243.24410000001</v>
      </c>
      <c r="M64" s="1"/>
      <c r="N64" s="172">
        <v>3</v>
      </c>
      <c r="O64" s="1"/>
      <c r="P64" s="1378">
        <v>2.8899999999999999E-2</v>
      </c>
      <c r="Q64" s="1379"/>
      <c r="R64" s="1"/>
      <c r="S64" s="173">
        <v>1.7999999999999999E-2</v>
      </c>
      <c r="T64" s="1"/>
      <c r="U64" s="1378">
        <v>3.1300000000000001E-2</v>
      </c>
      <c r="V64" s="1379"/>
      <c r="W64" s="1"/>
      <c r="X64" s="173">
        <v>2.3099999999999999E-2</v>
      </c>
      <c r="Y64" s="1"/>
      <c r="Z64" s="171">
        <v>13585.06</v>
      </c>
      <c r="AA64" s="1"/>
      <c r="AB64" s="1"/>
      <c r="AC64" s="1380">
        <v>0</v>
      </c>
      <c r="AD64" s="1379"/>
      <c r="AE64" s="1379"/>
      <c r="AF64" s="1379"/>
      <c r="AG64" s="1379"/>
      <c r="AH64" s="1379"/>
    </row>
    <row r="65" spans="1:34" ht="8.1" customHeight="1">
      <c r="A65" s="170" t="s">
        <v>1371</v>
      </c>
      <c r="B65" s="1376" t="s">
        <v>1372</v>
      </c>
      <c r="C65" s="1377"/>
      <c r="D65" s="1377"/>
      <c r="E65" s="1"/>
      <c r="F65" s="170" t="s">
        <v>1373</v>
      </c>
      <c r="G65" s="1"/>
      <c r="H65" s="170" t="s">
        <v>676</v>
      </c>
      <c r="I65" s="1"/>
      <c r="J65" s="171">
        <v>509352976.36000001</v>
      </c>
      <c r="K65" s="1"/>
      <c r="L65" s="172">
        <v>181652.274</v>
      </c>
      <c r="M65" s="1"/>
      <c r="N65" s="172">
        <v>4</v>
      </c>
      <c r="O65" s="1"/>
      <c r="P65" s="1378">
        <v>4.1599999999999998E-2</v>
      </c>
      <c r="Q65" s="1379"/>
      <c r="R65" s="1"/>
      <c r="S65" s="173">
        <v>4.0899999999999999E-2</v>
      </c>
      <c r="T65" s="1"/>
      <c r="U65" s="1378">
        <v>3.39E-2</v>
      </c>
      <c r="V65" s="1379"/>
      <c r="W65" s="1"/>
      <c r="X65" s="173">
        <v>2.5600000000000001E-2</v>
      </c>
      <c r="Y65" s="1"/>
      <c r="Z65" s="171">
        <v>12139.82</v>
      </c>
      <c r="AA65" s="1"/>
      <c r="AB65" s="1"/>
      <c r="AC65" s="1380">
        <v>3396.22</v>
      </c>
      <c r="AD65" s="1379"/>
      <c r="AE65" s="1379"/>
      <c r="AF65" s="1379"/>
      <c r="AG65" s="1379"/>
      <c r="AH65" s="1379"/>
    </row>
    <row r="66" spans="1:34" ht="8.1" customHeight="1">
      <c r="A66" s="170" t="s">
        <v>1374</v>
      </c>
      <c r="B66" s="1376" t="s">
        <v>1375</v>
      </c>
      <c r="C66" s="1377"/>
      <c r="D66" s="1377"/>
      <c r="E66" s="1"/>
      <c r="F66" s="170" t="s">
        <v>1290</v>
      </c>
      <c r="G66" s="1"/>
      <c r="H66" s="170" t="s">
        <v>509</v>
      </c>
      <c r="I66" s="1"/>
      <c r="J66" s="171">
        <v>325185999.27999997</v>
      </c>
      <c r="K66" s="1"/>
      <c r="L66" s="172">
        <v>109785.9552</v>
      </c>
      <c r="M66" s="1"/>
      <c r="N66" s="172">
        <v>4</v>
      </c>
      <c r="O66" s="1"/>
      <c r="P66" s="1378">
        <v>1.6E-2</v>
      </c>
      <c r="Q66" s="1379"/>
      <c r="R66" s="1"/>
      <c r="S66" s="173">
        <v>2.4E-2</v>
      </c>
      <c r="T66" s="1"/>
      <c r="U66" s="1378">
        <v>1.9E-2</v>
      </c>
      <c r="V66" s="1379"/>
      <c r="W66" s="1"/>
      <c r="X66" s="173">
        <v>1.9E-2</v>
      </c>
      <c r="Y66" s="1"/>
      <c r="Z66" s="171">
        <v>13371.45</v>
      </c>
      <c r="AA66" s="1"/>
      <c r="AB66" s="1"/>
      <c r="AC66" s="1380">
        <v>0</v>
      </c>
      <c r="AD66" s="1379"/>
      <c r="AE66" s="1379"/>
      <c r="AF66" s="1379"/>
      <c r="AG66" s="1379"/>
      <c r="AH66" s="1379"/>
    </row>
    <row r="67" spans="1:34" ht="11.1" customHeight="1">
      <c r="A67" s="170" t="s">
        <v>1376</v>
      </c>
      <c r="B67" s="1376" t="s">
        <v>1377</v>
      </c>
      <c r="C67" s="1377"/>
      <c r="D67" s="1377"/>
      <c r="E67" s="1"/>
      <c r="F67" s="170" t="s">
        <v>1373</v>
      </c>
      <c r="G67" s="1"/>
      <c r="H67" s="170" t="s">
        <v>522</v>
      </c>
      <c r="I67" s="1"/>
      <c r="J67" s="171">
        <v>17750634.859999999</v>
      </c>
      <c r="K67" s="1"/>
      <c r="L67" s="172">
        <v>11833.756600000001</v>
      </c>
      <c r="M67" s="1"/>
      <c r="N67" s="172">
        <v>3</v>
      </c>
      <c r="O67" s="1"/>
      <c r="P67" s="1378">
        <v>3.4099999999999998E-2</v>
      </c>
      <c r="Q67" s="1379"/>
      <c r="R67" s="1"/>
      <c r="S67" s="173">
        <v>-4.0000000000000002E-4</v>
      </c>
      <c r="T67" s="1"/>
      <c r="U67" s="1378">
        <v>2.0799999999999999E-2</v>
      </c>
      <c r="V67" s="1379"/>
      <c r="W67" s="1"/>
      <c r="X67" s="173">
        <v>-6.7000000000000002E-3</v>
      </c>
      <c r="Y67" s="1"/>
      <c r="Z67" s="171">
        <v>5057.92</v>
      </c>
      <c r="AA67" s="1"/>
      <c r="AB67" s="1"/>
      <c r="AC67" s="1380">
        <v>0</v>
      </c>
      <c r="AD67" s="1379"/>
      <c r="AE67" s="1379"/>
      <c r="AF67" s="1379"/>
      <c r="AG67" s="1379"/>
      <c r="AH67" s="1379"/>
    </row>
    <row r="68" spans="1:34" ht="11.1" customHeight="1">
      <c r="A68" s="170" t="s">
        <v>1376</v>
      </c>
      <c r="B68" s="1376" t="s">
        <v>1378</v>
      </c>
      <c r="C68" s="1377"/>
      <c r="D68" s="1377"/>
      <c r="E68" s="1"/>
      <c r="F68" s="170" t="s">
        <v>1373</v>
      </c>
      <c r="G68" s="1"/>
      <c r="H68" s="170" t="s">
        <v>676</v>
      </c>
      <c r="I68" s="1"/>
      <c r="J68" s="171">
        <v>202506373.91999999</v>
      </c>
      <c r="K68" s="1"/>
      <c r="L68" s="172">
        <v>11774.9956</v>
      </c>
      <c r="M68" s="1"/>
      <c r="N68" s="172">
        <v>4</v>
      </c>
      <c r="O68" s="1"/>
      <c r="P68" s="1378">
        <v>4.1300000000000003E-2</v>
      </c>
      <c r="Q68" s="1379"/>
      <c r="R68" s="1"/>
      <c r="S68" s="173">
        <v>4.3200000000000002E-2</v>
      </c>
      <c r="T68" s="1"/>
      <c r="U68" s="1378">
        <v>4.41E-2</v>
      </c>
      <c r="V68" s="1379"/>
      <c r="W68" s="1"/>
      <c r="X68" s="173">
        <v>2.0299999999999999E-2</v>
      </c>
      <c r="Y68" s="1"/>
      <c r="Z68" s="171">
        <v>5057.92</v>
      </c>
      <c r="AA68" s="1"/>
      <c r="AB68" s="1"/>
      <c r="AC68" s="1380">
        <v>0</v>
      </c>
      <c r="AD68" s="1379"/>
      <c r="AE68" s="1379"/>
      <c r="AF68" s="1379"/>
      <c r="AG68" s="1379"/>
      <c r="AH68" s="1379"/>
    </row>
    <row r="69" spans="1:34" ht="8.1" customHeight="1">
      <c r="A69" s="170" t="s">
        <v>1379</v>
      </c>
      <c r="B69" s="1376" t="s">
        <v>1380</v>
      </c>
      <c r="C69" s="1377"/>
      <c r="D69" s="1377"/>
      <c r="E69" s="1"/>
      <c r="F69" s="170" t="s">
        <v>1290</v>
      </c>
      <c r="G69" s="1"/>
      <c r="H69" s="170" t="s">
        <v>729</v>
      </c>
      <c r="I69" s="1"/>
      <c r="J69" s="171">
        <v>300809481.94</v>
      </c>
      <c r="K69" s="1"/>
      <c r="L69" s="172">
        <v>275972.00180000003</v>
      </c>
      <c r="M69" s="1"/>
      <c r="N69" s="172">
        <v>5</v>
      </c>
      <c r="O69" s="1"/>
      <c r="P69" s="1378">
        <v>3.1199999999999999E-2</v>
      </c>
      <c r="Q69" s="1379"/>
      <c r="R69" s="1"/>
      <c r="S69" s="173">
        <v>2.1000000000000001E-2</v>
      </c>
      <c r="T69" s="1"/>
      <c r="U69" s="1378">
        <v>2.1499999999999998E-2</v>
      </c>
      <c r="V69" s="1379"/>
      <c r="W69" s="1"/>
      <c r="X69" s="173">
        <v>2.1600000000000001E-2</v>
      </c>
      <c r="Y69" s="1"/>
      <c r="Z69" s="171">
        <v>3770.95</v>
      </c>
      <c r="AA69" s="1"/>
      <c r="AB69" s="1"/>
      <c r="AC69" s="1380">
        <v>0</v>
      </c>
      <c r="AD69" s="1379"/>
      <c r="AE69" s="1379"/>
      <c r="AF69" s="1379"/>
      <c r="AG69" s="1379"/>
      <c r="AH69" s="1379"/>
    </row>
    <row r="70" spans="1:34" ht="8.1" customHeight="1">
      <c r="A70" s="170" t="s">
        <v>1381</v>
      </c>
      <c r="B70" s="1376" t="s">
        <v>1382</v>
      </c>
      <c r="C70" s="1377"/>
      <c r="D70" s="1377"/>
      <c r="E70" s="1"/>
      <c r="F70" s="170" t="s">
        <v>1383</v>
      </c>
      <c r="G70" s="1"/>
      <c r="H70" s="170" t="s">
        <v>522</v>
      </c>
      <c r="I70" s="1"/>
      <c r="J70" s="171">
        <v>24080987.760000002</v>
      </c>
      <c r="K70" s="1"/>
      <c r="L70" s="172">
        <v>1146.7137</v>
      </c>
      <c r="M70" s="1"/>
      <c r="N70" s="172">
        <v>3</v>
      </c>
      <c r="O70" s="1"/>
      <c r="P70" s="1378">
        <v>0.21490000000000001</v>
      </c>
      <c r="Q70" s="1379"/>
      <c r="R70" s="1"/>
      <c r="S70" s="173">
        <v>0.23449999999999999</v>
      </c>
      <c r="T70" s="1"/>
      <c r="U70" s="1378">
        <v>0.29339999999999999</v>
      </c>
      <c r="V70" s="1379"/>
      <c r="W70" s="1"/>
      <c r="X70" s="173">
        <v>0.1467</v>
      </c>
      <c r="Y70" s="1"/>
      <c r="Z70" s="171">
        <v>13002.52</v>
      </c>
      <c r="AA70" s="1"/>
      <c r="AB70" s="1"/>
      <c r="AC70" s="1380">
        <v>0</v>
      </c>
      <c r="AD70" s="1379"/>
      <c r="AE70" s="1379"/>
      <c r="AF70" s="1379"/>
      <c r="AG70" s="1379"/>
      <c r="AH70" s="1379"/>
    </row>
    <row r="71" spans="1:34" ht="8.1" customHeight="1">
      <c r="A71" s="170" t="s">
        <v>1381</v>
      </c>
      <c r="B71" s="1376" t="s">
        <v>1384</v>
      </c>
      <c r="C71" s="1377"/>
      <c r="D71" s="1377"/>
      <c r="E71" s="1"/>
      <c r="F71" s="170" t="s">
        <v>1383</v>
      </c>
      <c r="G71" s="1"/>
      <c r="H71" s="170" t="s">
        <v>676</v>
      </c>
      <c r="I71" s="1"/>
      <c r="J71" s="171">
        <v>242352500</v>
      </c>
      <c r="K71" s="1"/>
      <c r="L71" s="172">
        <v>1083.3333</v>
      </c>
      <c r="M71" s="1"/>
      <c r="N71" s="172">
        <v>4</v>
      </c>
      <c r="O71" s="1"/>
      <c r="P71" s="1378">
        <v>3.6999999999999998E-2</v>
      </c>
      <c r="Q71" s="1379"/>
      <c r="R71" s="1"/>
      <c r="S71" s="173">
        <v>3.73E-2</v>
      </c>
      <c r="T71" s="1"/>
      <c r="U71" s="1378">
        <v>4.0500000000000001E-2</v>
      </c>
      <c r="V71" s="1379"/>
      <c r="W71" s="1"/>
      <c r="X71" s="173">
        <v>4.7300000000000002E-2</v>
      </c>
      <c r="Y71" s="1"/>
      <c r="Z71" s="171">
        <v>13002.52</v>
      </c>
      <c r="AA71" s="1"/>
      <c r="AB71" s="1"/>
      <c r="AC71" s="1380">
        <v>0</v>
      </c>
      <c r="AD71" s="1379"/>
      <c r="AE71" s="1379"/>
      <c r="AF71" s="1379"/>
      <c r="AG71" s="1379"/>
      <c r="AH71" s="1379"/>
    </row>
    <row r="72" spans="1:34" ht="11.1" customHeight="1">
      <c r="A72" s="170" t="s">
        <v>1385</v>
      </c>
      <c r="B72" s="1376" t="s">
        <v>1386</v>
      </c>
      <c r="C72" s="1377"/>
      <c r="D72" s="1377"/>
      <c r="E72" s="1"/>
      <c r="F72" s="170" t="s">
        <v>1360</v>
      </c>
      <c r="G72" s="1"/>
      <c r="H72" s="170" t="s">
        <v>509</v>
      </c>
      <c r="I72" s="1"/>
      <c r="J72" s="171">
        <v>560785815.01999998</v>
      </c>
      <c r="K72" s="1"/>
      <c r="L72" s="172">
        <v>174536.51259999999</v>
      </c>
      <c r="M72" s="1"/>
      <c r="N72" s="172">
        <v>3</v>
      </c>
      <c r="O72" s="1"/>
      <c r="P72" s="1378">
        <v>3.5700000000000003E-2</v>
      </c>
      <c r="Q72" s="1379"/>
      <c r="R72" s="1"/>
      <c r="S72" s="173">
        <v>5.8500000000000003E-2</v>
      </c>
      <c r="T72" s="1"/>
      <c r="U72" s="1378">
        <v>3.2199999999999999E-2</v>
      </c>
      <c r="V72" s="1379"/>
      <c r="W72" s="1"/>
      <c r="X72" s="173">
        <v>2.7400000000000001E-2</v>
      </c>
      <c r="Y72" s="1"/>
      <c r="Z72" s="171">
        <v>15222.74</v>
      </c>
      <c r="AA72" s="1"/>
      <c r="AB72" s="1"/>
      <c r="AC72" s="1380">
        <v>0</v>
      </c>
      <c r="AD72" s="1379"/>
      <c r="AE72" s="1379"/>
      <c r="AF72" s="1379"/>
      <c r="AG72" s="1379"/>
      <c r="AH72" s="1379"/>
    </row>
    <row r="73" spans="1:34" ht="8.1" customHeight="1">
      <c r="A73" s="170" t="s">
        <v>1387</v>
      </c>
      <c r="B73" s="1376" t="s">
        <v>1388</v>
      </c>
      <c r="C73" s="1377"/>
      <c r="D73" s="1377"/>
      <c r="E73" s="1"/>
      <c r="F73" s="170" t="s">
        <v>1278</v>
      </c>
      <c r="G73" s="1"/>
      <c r="H73" s="170" t="s">
        <v>599</v>
      </c>
      <c r="I73" s="1"/>
      <c r="J73" s="171">
        <v>175637106.08000001</v>
      </c>
      <c r="K73" s="1"/>
      <c r="L73" s="172">
        <v>219546.38260000001</v>
      </c>
      <c r="M73" s="1"/>
      <c r="N73" s="172">
        <v>3</v>
      </c>
      <c r="O73" s="1"/>
      <c r="P73" s="1378">
        <v>2.23E-2</v>
      </c>
      <c r="Q73" s="1379"/>
      <c r="R73" s="1"/>
      <c r="S73" s="173">
        <v>2.0199999999999999E-2</v>
      </c>
      <c r="T73" s="1"/>
      <c r="U73" s="1378">
        <v>2.0500000000000001E-2</v>
      </c>
      <c r="V73" s="1379"/>
      <c r="W73" s="1"/>
      <c r="X73" s="173">
        <v>2.4299999999999999E-2</v>
      </c>
      <c r="Y73" s="1"/>
      <c r="Z73" s="171">
        <v>4320.16</v>
      </c>
      <c r="AA73" s="1"/>
      <c r="AB73" s="1"/>
      <c r="AC73" s="1380">
        <v>0</v>
      </c>
      <c r="AD73" s="1379"/>
      <c r="AE73" s="1379"/>
      <c r="AF73" s="1379"/>
      <c r="AG73" s="1379"/>
      <c r="AH73" s="1379"/>
    </row>
    <row r="74" spans="1:34" ht="8.1" customHeight="1">
      <c r="A74" s="170" t="s">
        <v>1389</v>
      </c>
      <c r="B74" s="1376" t="s">
        <v>1390</v>
      </c>
      <c r="C74" s="1377"/>
      <c r="D74" s="1377"/>
      <c r="E74" s="1"/>
      <c r="F74" s="170" t="s">
        <v>1275</v>
      </c>
      <c r="G74" s="1"/>
      <c r="H74" s="170" t="s">
        <v>509</v>
      </c>
      <c r="I74" s="1"/>
      <c r="J74" s="171">
        <v>389632890.97000003</v>
      </c>
      <c r="K74" s="1"/>
      <c r="L74" s="172">
        <v>80937.451400000005</v>
      </c>
      <c r="M74" s="1"/>
      <c r="N74" s="172">
        <v>5</v>
      </c>
      <c r="O74" s="1"/>
      <c r="P74" s="1378">
        <v>2.6599999999999999E-2</v>
      </c>
      <c r="Q74" s="1379"/>
      <c r="R74" s="1"/>
      <c r="S74" s="173">
        <v>2.6700000000000002E-2</v>
      </c>
      <c r="T74" s="1"/>
      <c r="U74" s="1378">
        <v>1.1000000000000001E-3</v>
      </c>
      <c r="V74" s="1379"/>
      <c r="W74" s="1"/>
      <c r="X74" s="173">
        <v>1.23E-2</v>
      </c>
      <c r="Y74" s="1"/>
      <c r="Z74" s="171">
        <v>4746.68</v>
      </c>
      <c r="AA74" s="1"/>
      <c r="AB74" s="1"/>
      <c r="AC74" s="1380">
        <v>0</v>
      </c>
      <c r="AD74" s="1379"/>
      <c r="AE74" s="1379"/>
      <c r="AF74" s="1379"/>
      <c r="AG74" s="1379"/>
      <c r="AH74" s="1379"/>
    </row>
    <row r="75" spans="1:34" ht="11.1" customHeight="1">
      <c r="A75" s="170" t="s">
        <v>1391</v>
      </c>
      <c r="B75" s="1376" t="s">
        <v>1392</v>
      </c>
      <c r="C75" s="1377"/>
      <c r="D75" s="1377"/>
      <c r="E75" s="1"/>
      <c r="F75" s="170" t="s">
        <v>1275</v>
      </c>
      <c r="G75" s="1"/>
      <c r="H75" s="170" t="s">
        <v>599</v>
      </c>
      <c r="I75" s="1"/>
      <c r="J75" s="171">
        <v>321980604.07999998</v>
      </c>
      <c r="K75" s="1"/>
      <c r="L75" s="172">
        <v>126614.4727</v>
      </c>
      <c r="M75" s="1"/>
      <c r="N75" s="172">
        <v>7</v>
      </c>
      <c r="O75" s="1"/>
      <c r="P75" s="1378">
        <v>1.8700000000000001E-2</v>
      </c>
      <c r="Q75" s="1379"/>
      <c r="R75" s="1"/>
      <c r="S75" s="173">
        <v>1.61E-2</v>
      </c>
      <c r="T75" s="1"/>
      <c r="U75" s="1378">
        <v>1.7600000000000001E-2</v>
      </c>
      <c r="V75" s="1379"/>
      <c r="W75" s="1"/>
      <c r="X75" s="173">
        <v>2.1499999999999998E-2</v>
      </c>
      <c r="Y75" s="1"/>
      <c r="Z75" s="171">
        <v>7155.25</v>
      </c>
      <c r="AA75" s="1"/>
      <c r="AB75" s="1"/>
      <c r="AC75" s="1380">
        <v>0</v>
      </c>
      <c r="AD75" s="1379"/>
      <c r="AE75" s="1379"/>
      <c r="AF75" s="1379"/>
      <c r="AG75" s="1379"/>
      <c r="AH75" s="1379"/>
    </row>
    <row r="76" spans="1:34" ht="11.1" customHeight="1">
      <c r="A76" s="170" t="s">
        <v>1393</v>
      </c>
      <c r="B76" s="1376" t="s">
        <v>1394</v>
      </c>
      <c r="C76" s="1377"/>
      <c r="D76" s="1377"/>
      <c r="E76" s="1"/>
      <c r="F76" s="170" t="s">
        <v>1311</v>
      </c>
      <c r="G76" s="1"/>
      <c r="H76" s="170" t="s">
        <v>729</v>
      </c>
      <c r="I76" s="1"/>
      <c r="J76" s="171">
        <v>501487661.07999998</v>
      </c>
      <c r="K76" s="1"/>
      <c r="L76" s="172">
        <v>238803.64809999999</v>
      </c>
      <c r="M76" s="1"/>
      <c r="N76" s="172">
        <v>2</v>
      </c>
      <c r="O76" s="1"/>
      <c r="P76" s="1378">
        <v>5.3900000000000003E-2</v>
      </c>
      <c r="Q76" s="1379"/>
      <c r="R76" s="1"/>
      <c r="S76" s="173">
        <v>8.3900000000000002E-2</v>
      </c>
      <c r="T76" s="1"/>
      <c r="U76" s="1378">
        <v>4.3700000000000003E-2</v>
      </c>
      <c r="V76" s="1379"/>
      <c r="W76" s="1"/>
      <c r="X76" s="173">
        <v>3.49E-2</v>
      </c>
      <c r="Y76" s="1"/>
      <c r="Z76" s="171">
        <v>16596.41</v>
      </c>
      <c r="AA76" s="1"/>
      <c r="AB76" s="1"/>
      <c r="AC76" s="1380">
        <v>22431.29</v>
      </c>
      <c r="AD76" s="1379"/>
      <c r="AE76" s="1379"/>
      <c r="AF76" s="1379"/>
      <c r="AG76" s="1379"/>
      <c r="AH76" s="1379"/>
    </row>
    <row r="77" spans="1:34" ht="8.1" customHeight="1">
      <c r="A77" s="170" t="s">
        <v>1395</v>
      </c>
      <c r="B77" s="1376" t="s">
        <v>1396</v>
      </c>
      <c r="C77" s="1377"/>
      <c r="D77" s="1377"/>
      <c r="E77" s="1"/>
      <c r="F77" s="170" t="s">
        <v>1311</v>
      </c>
      <c r="G77" s="1"/>
      <c r="H77" s="170" t="s">
        <v>509</v>
      </c>
      <c r="I77" s="1"/>
      <c r="J77" s="171">
        <v>275324712.89999998</v>
      </c>
      <c r="K77" s="1"/>
      <c r="L77" s="172">
        <v>250295.19349999999</v>
      </c>
      <c r="M77" s="1"/>
      <c r="N77" s="172">
        <v>2</v>
      </c>
      <c r="O77" s="1"/>
      <c r="P77" s="1378">
        <v>3.8600000000000002E-2</v>
      </c>
      <c r="Q77" s="1379"/>
      <c r="R77" s="1"/>
      <c r="S77" s="173">
        <v>4.1799999999999997E-2</v>
      </c>
      <c r="T77" s="1"/>
      <c r="U77" s="1378">
        <v>3.0700000000000002E-2</v>
      </c>
      <c r="V77" s="1379"/>
      <c r="W77" s="1"/>
      <c r="X77" s="173">
        <v>2.8000000000000001E-2</v>
      </c>
      <c r="Y77" s="1"/>
      <c r="Z77" s="171">
        <v>5826.54</v>
      </c>
      <c r="AA77" s="1"/>
      <c r="AB77" s="1"/>
      <c r="AC77" s="1380">
        <v>1984.65</v>
      </c>
      <c r="AD77" s="1379"/>
      <c r="AE77" s="1379"/>
      <c r="AF77" s="1379"/>
      <c r="AG77" s="1379"/>
      <c r="AH77" s="1379"/>
    </row>
    <row r="78" spans="1:34" ht="8.1" customHeight="1">
      <c r="A78" s="170" t="s">
        <v>1397</v>
      </c>
      <c r="B78" s="1376" t="s">
        <v>1398</v>
      </c>
      <c r="C78" s="1377"/>
      <c r="D78" s="1377"/>
      <c r="E78" s="1"/>
      <c r="F78" s="170" t="s">
        <v>1311</v>
      </c>
      <c r="G78" s="1"/>
      <c r="H78" s="170" t="s">
        <v>676</v>
      </c>
      <c r="I78" s="1"/>
      <c r="J78" s="171">
        <v>1563222077.51</v>
      </c>
      <c r="K78" s="1"/>
      <c r="L78" s="172">
        <v>217870.6728</v>
      </c>
      <c r="M78" s="1"/>
      <c r="N78" s="172">
        <v>5</v>
      </c>
      <c r="O78" s="1"/>
      <c r="P78" s="1378">
        <v>0.1152</v>
      </c>
      <c r="Q78" s="1379"/>
      <c r="R78" s="1"/>
      <c r="S78" s="173">
        <v>9.3799999999999994E-2</v>
      </c>
      <c r="T78" s="1"/>
      <c r="U78" s="1378">
        <v>2.75E-2</v>
      </c>
      <c r="V78" s="1379"/>
      <c r="W78" s="1"/>
      <c r="X78" s="173">
        <v>1.8599999999999998E-2</v>
      </c>
      <c r="Y78" s="1"/>
      <c r="Z78" s="171">
        <v>27674.44</v>
      </c>
      <c r="AA78" s="1"/>
      <c r="AB78" s="1"/>
      <c r="AC78" s="1380">
        <v>0</v>
      </c>
      <c r="AD78" s="1379"/>
      <c r="AE78" s="1379"/>
      <c r="AF78" s="1379"/>
      <c r="AG78" s="1379"/>
      <c r="AH78" s="1379"/>
    </row>
    <row r="79" spans="1:34" ht="11.1" customHeight="1">
      <c r="A79" s="170" t="s">
        <v>1399</v>
      </c>
      <c r="B79" s="1376" t="s">
        <v>1400</v>
      </c>
      <c r="C79" s="1377"/>
      <c r="D79" s="1377"/>
      <c r="E79" s="1"/>
      <c r="F79" s="170" t="s">
        <v>1401</v>
      </c>
      <c r="G79" s="1"/>
      <c r="H79" s="170" t="s">
        <v>509</v>
      </c>
      <c r="I79" s="1"/>
      <c r="J79" s="171">
        <v>550631507.02999997</v>
      </c>
      <c r="K79" s="1"/>
      <c r="L79" s="172">
        <v>1166592.1758999999</v>
      </c>
      <c r="M79" s="1"/>
      <c r="N79" s="172">
        <v>3</v>
      </c>
      <c r="O79" s="1"/>
      <c r="P79" s="1378">
        <v>3.78E-2</v>
      </c>
      <c r="Q79" s="1379"/>
      <c r="R79" s="1"/>
      <c r="S79" s="173">
        <v>3.2800000000000003E-2</v>
      </c>
      <c r="T79" s="1"/>
      <c r="U79" s="1378">
        <v>3.2500000000000001E-2</v>
      </c>
      <c r="V79" s="1379"/>
      <c r="W79" s="1"/>
      <c r="X79" s="173">
        <v>3.3399999999999999E-2</v>
      </c>
      <c r="Y79" s="1"/>
      <c r="Z79" s="171">
        <v>14092.17</v>
      </c>
      <c r="AA79" s="1"/>
      <c r="AB79" s="1"/>
      <c r="AC79" s="1380">
        <v>0</v>
      </c>
      <c r="AD79" s="1379"/>
      <c r="AE79" s="1379"/>
      <c r="AF79" s="1379"/>
      <c r="AG79" s="1379"/>
      <c r="AH79" s="1379"/>
    </row>
    <row r="80" spans="1:34" ht="8.1" customHeight="1">
      <c r="A80" s="170" t="s">
        <v>1402</v>
      </c>
      <c r="B80" s="1376" t="s">
        <v>1403</v>
      </c>
      <c r="C80" s="1377"/>
      <c r="D80" s="1377"/>
      <c r="E80" s="1"/>
      <c r="F80" s="170" t="s">
        <v>1401</v>
      </c>
      <c r="G80" s="1"/>
      <c r="H80" s="170" t="s">
        <v>729</v>
      </c>
      <c r="I80" s="1"/>
      <c r="J80" s="171">
        <v>1126015527.0799999</v>
      </c>
      <c r="K80" s="1"/>
      <c r="L80" s="172">
        <v>200858.9952</v>
      </c>
      <c r="M80" s="1"/>
      <c r="N80" s="172">
        <v>5</v>
      </c>
      <c r="O80" s="1"/>
      <c r="P80" s="1378">
        <v>6.4500000000000002E-2</v>
      </c>
      <c r="Q80" s="1379"/>
      <c r="R80" s="1"/>
      <c r="S80" s="173">
        <v>3.5299999999999998E-2</v>
      </c>
      <c r="T80" s="1"/>
      <c r="U80" s="1378">
        <v>2.7E-2</v>
      </c>
      <c r="V80" s="1379"/>
      <c r="W80" s="1"/>
      <c r="X80" s="173"/>
      <c r="Y80" s="1"/>
      <c r="Z80" s="171">
        <v>23741.45</v>
      </c>
      <c r="AA80" s="1"/>
      <c r="AB80" s="1"/>
      <c r="AC80" s="1380">
        <v>0</v>
      </c>
      <c r="AD80" s="1379"/>
      <c r="AE80" s="1379"/>
      <c r="AF80" s="1379"/>
      <c r="AG80" s="1379"/>
      <c r="AH80" s="1379"/>
    </row>
    <row r="81" spans="1:34" ht="11.1" customHeight="1">
      <c r="A81" s="170" t="s">
        <v>1404</v>
      </c>
      <c r="B81" s="1376" t="s">
        <v>1405</v>
      </c>
      <c r="C81" s="1377"/>
      <c r="D81" s="1377"/>
      <c r="E81" s="1"/>
      <c r="F81" s="170" t="s">
        <v>1401</v>
      </c>
      <c r="G81" s="1"/>
      <c r="H81" s="170" t="s">
        <v>729</v>
      </c>
      <c r="I81" s="1"/>
      <c r="J81" s="171">
        <v>586540670.38999999</v>
      </c>
      <c r="K81" s="1"/>
      <c r="L81" s="172">
        <v>13034237.1198</v>
      </c>
      <c r="M81" s="1"/>
      <c r="N81" s="172">
        <v>4</v>
      </c>
      <c r="O81" s="1"/>
      <c r="P81" s="1378">
        <v>3.1199999999999999E-2</v>
      </c>
      <c r="Q81" s="1379"/>
      <c r="R81" s="1"/>
      <c r="S81" s="173">
        <v>3.4099999999999998E-2</v>
      </c>
      <c r="T81" s="1"/>
      <c r="U81" s="1378">
        <v>3.49E-2</v>
      </c>
      <c r="V81" s="1379"/>
      <c r="W81" s="1"/>
      <c r="X81" s="173">
        <v>3.44E-2</v>
      </c>
      <c r="Y81" s="1"/>
      <c r="Z81" s="171">
        <v>16445.68</v>
      </c>
      <c r="AA81" s="1"/>
      <c r="AB81" s="1"/>
      <c r="AC81" s="1380">
        <v>0</v>
      </c>
      <c r="AD81" s="1379"/>
      <c r="AE81" s="1379"/>
      <c r="AF81" s="1379"/>
      <c r="AG81" s="1379"/>
      <c r="AH81" s="1379"/>
    </row>
    <row r="82" spans="1:34" ht="8.1" customHeight="1">
      <c r="A82" s="170" t="s">
        <v>1406</v>
      </c>
      <c r="B82" s="1376" t="s">
        <v>1407</v>
      </c>
      <c r="C82" s="1377"/>
      <c r="D82" s="1377"/>
      <c r="E82" s="1"/>
      <c r="F82" s="170" t="s">
        <v>1401</v>
      </c>
      <c r="G82" s="1"/>
      <c r="H82" s="170" t="s">
        <v>729</v>
      </c>
      <c r="I82" s="1"/>
      <c r="J82" s="171">
        <v>550379635.05999994</v>
      </c>
      <c r="K82" s="1"/>
      <c r="L82" s="172">
        <v>105821.88710000001</v>
      </c>
      <c r="M82" s="1"/>
      <c r="N82" s="172">
        <v>3</v>
      </c>
      <c r="O82" s="1"/>
      <c r="P82" s="1378">
        <v>2.64E-2</v>
      </c>
      <c r="Q82" s="1379"/>
      <c r="R82" s="1"/>
      <c r="S82" s="173">
        <v>2.8500000000000001E-2</v>
      </c>
      <c r="T82" s="1"/>
      <c r="U82" s="1378">
        <v>2.9000000000000001E-2</v>
      </c>
      <c r="V82" s="1379"/>
      <c r="W82" s="1"/>
      <c r="X82" s="173">
        <v>2.7900000000000001E-2</v>
      </c>
      <c r="Y82" s="1"/>
      <c r="Z82" s="171">
        <v>11825.64</v>
      </c>
      <c r="AA82" s="1"/>
      <c r="AB82" s="1"/>
      <c r="AC82" s="1380">
        <v>0</v>
      </c>
      <c r="AD82" s="1379"/>
      <c r="AE82" s="1379"/>
      <c r="AF82" s="1379"/>
      <c r="AG82" s="1379"/>
      <c r="AH82" s="1379"/>
    </row>
    <row r="83" spans="1:34" ht="11.1" customHeight="1">
      <c r="A83" s="16"/>
      <c r="B83" s="16"/>
      <c r="C83" s="16"/>
      <c r="D83" s="1373" t="s">
        <v>9</v>
      </c>
      <c r="E83" s="1293"/>
      <c r="F83" s="1293"/>
      <c r="G83" s="1293"/>
      <c r="H83" s="1293"/>
      <c r="I83" s="16"/>
      <c r="J83" s="174">
        <v>10463513919.75</v>
      </c>
      <c r="K83" s="16"/>
      <c r="L83" s="117" t="s">
        <v>19</v>
      </c>
      <c r="M83" s="16"/>
      <c r="N83" s="117">
        <v>97</v>
      </c>
      <c r="O83" s="16"/>
      <c r="P83" s="16"/>
      <c r="Q83" s="16"/>
      <c r="R83" s="16"/>
      <c r="S83" s="16"/>
      <c r="T83" s="16"/>
      <c r="U83" s="16"/>
      <c r="V83" s="16"/>
      <c r="W83" s="16"/>
      <c r="X83" s="16"/>
      <c r="Y83" s="16"/>
      <c r="Z83" s="16"/>
      <c r="AA83" s="16"/>
      <c r="AB83" s="16"/>
      <c r="AC83" s="16"/>
      <c r="AD83" s="16"/>
      <c r="AE83" s="16"/>
      <c r="AF83" s="16"/>
      <c r="AG83" s="16"/>
      <c r="AH83" s="16"/>
    </row>
    <row r="84" spans="1:34" ht="11.1" customHeight="1">
      <c r="A84" s="16"/>
      <c r="B84" s="16"/>
      <c r="C84" s="16"/>
      <c r="D84" s="16"/>
      <c r="E84" s="16"/>
      <c r="F84" s="16"/>
      <c r="G84" s="16"/>
      <c r="H84" s="16"/>
      <c r="I84" s="16"/>
      <c r="J84" s="1375" t="s">
        <v>1318</v>
      </c>
      <c r="K84" s="1375"/>
      <c r="L84" s="1375"/>
      <c r="M84" s="1375"/>
      <c r="N84" s="1375"/>
      <c r="O84" s="16"/>
      <c r="P84" s="1374">
        <v>4.82E-2</v>
      </c>
      <c r="Q84" s="1293"/>
      <c r="R84" s="16"/>
      <c r="S84" s="175">
        <v>4.4900000000000002E-2</v>
      </c>
      <c r="T84" s="16"/>
      <c r="U84" s="1374">
        <v>3.1899999999999998E-2</v>
      </c>
      <c r="V84" s="1293"/>
      <c r="W84" s="16"/>
      <c r="X84" s="175">
        <v>2.8799999999999999E-2</v>
      </c>
      <c r="Y84" s="16"/>
      <c r="Z84" s="16"/>
      <c r="AA84" s="16"/>
      <c r="AB84" s="16"/>
      <c r="AC84" s="16"/>
      <c r="AD84" s="16"/>
      <c r="AE84" s="16"/>
      <c r="AF84" s="16"/>
      <c r="AG84" s="16"/>
      <c r="AH84" s="16"/>
    </row>
    <row r="85" spans="1:34" ht="11.1" customHeight="1">
      <c r="A85" s="1174" t="s">
        <v>1408</v>
      </c>
      <c r="B85" s="1175"/>
      <c r="C85" s="1175"/>
      <c r="D85" s="1175"/>
      <c r="E85" s="4"/>
      <c r="F85" s="47" t="s">
        <v>1261</v>
      </c>
      <c r="G85" s="4"/>
      <c r="H85" s="47" t="s">
        <v>470</v>
      </c>
      <c r="I85" s="4"/>
      <c r="J85" s="52" t="s">
        <v>1262</v>
      </c>
      <c r="K85" s="4"/>
      <c r="L85" s="52" t="s">
        <v>1263</v>
      </c>
      <c r="M85" s="4"/>
      <c r="N85" s="52" t="s">
        <v>14</v>
      </c>
      <c r="O85" s="4"/>
      <c r="P85" s="1167" t="s">
        <v>1264</v>
      </c>
      <c r="Q85" s="1140"/>
      <c r="R85" s="4"/>
      <c r="S85" s="52" t="s">
        <v>1265</v>
      </c>
      <c r="T85" s="4"/>
      <c r="U85" s="1167" t="s">
        <v>1266</v>
      </c>
      <c r="V85" s="1140"/>
      <c r="W85" s="4"/>
      <c r="X85" s="52" t="s">
        <v>1267</v>
      </c>
      <c r="Y85" s="4"/>
      <c r="Z85" s="52" t="s">
        <v>1268</v>
      </c>
      <c r="AA85" s="4"/>
      <c r="AB85" s="4"/>
      <c r="AC85" s="1167" t="s">
        <v>1269</v>
      </c>
      <c r="AD85" s="1140"/>
      <c r="AE85" s="1140"/>
      <c r="AF85" s="1140"/>
      <c r="AG85" s="1140"/>
      <c r="AH85" s="4"/>
    </row>
    <row r="86" spans="1:34" ht="11.1" customHeight="1">
      <c r="A86" s="170" t="s">
        <v>1409</v>
      </c>
      <c r="B86" s="1376" t="s">
        <v>1410</v>
      </c>
      <c r="C86" s="1377"/>
      <c r="D86" s="1377"/>
      <c r="E86" s="1"/>
      <c r="F86" s="170" t="s">
        <v>1278</v>
      </c>
      <c r="G86" s="1"/>
      <c r="H86" s="170" t="s">
        <v>509</v>
      </c>
      <c r="I86" s="1"/>
      <c r="J86" s="171">
        <v>9407759.3599999994</v>
      </c>
      <c r="K86" s="1"/>
      <c r="L86" s="172">
        <v>10072.547500000001</v>
      </c>
      <c r="M86" s="1"/>
      <c r="N86" s="172">
        <v>15</v>
      </c>
      <c r="O86" s="1"/>
      <c r="P86" s="1378">
        <v>3.2599999999999997E-2</v>
      </c>
      <c r="Q86" s="1379"/>
      <c r="R86" s="1"/>
      <c r="S86" s="173">
        <v>1.9400000000000001E-2</v>
      </c>
      <c r="T86" s="1"/>
      <c r="U86" s="1378">
        <v>1.21E-2</v>
      </c>
      <c r="V86" s="1379"/>
      <c r="W86" s="1"/>
      <c r="X86" s="173">
        <v>7.1999999999999998E-3</v>
      </c>
      <c r="Y86" s="1"/>
      <c r="Z86" s="171">
        <v>226.16</v>
      </c>
      <c r="AA86" s="1"/>
      <c r="AB86" s="1"/>
      <c r="AC86" s="1380">
        <v>0</v>
      </c>
      <c r="AD86" s="1379"/>
      <c r="AE86" s="1379"/>
      <c r="AF86" s="1379"/>
      <c r="AG86" s="1379"/>
      <c r="AH86" s="1379"/>
    </row>
    <row r="87" spans="1:34" ht="8.1" customHeight="1">
      <c r="A87" s="170" t="s">
        <v>1411</v>
      </c>
      <c r="B87" s="1376" t="s">
        <v>1412</v>
      </c>
      <c r="C87" s="1377"/>
      <c r="D87" s="1377"/>
      <c r="E87" s="1"/>
      <c r="F87" s="170" t="s">
        <v>1295</v>
      </c>
      <c r="G87" s="1"/>
      <c r="H87" s="170" t="s">
        <v>621</v>
      </c>
      <c r="I87" s="1"/>
      <c r="J87" s="171">
        <v>12437241.48</v>
      </c>
      <c r="K87" s="1"/>
      <c r="L87" s="172">
        <v>22449.894400000001</v>
      </c>
      <c r="M87" s="1"/>
      <c r="N87" s="172">
        <v>10</v>
      </c>
      <c r="O87" s="1"/>
      <c r="P87" s="1378">
        <v>0.1115</v>
      </c>
      <c r="Q87" s="1379"/>
      <c r="R87" s="1"/>
      <c r="S87" s="173">
        <v>4.82E-2</v>
      </c>
      <c r="T87" s="1"/>
      <c r="U87" s="1378">
        <v>2.81E-2</v>
      </c>
      <c r="V87" s="1379"/>
      <c r="W87" s="1"/>
      <c r="X87" s="173">
        <v>1.9E-2</v>
      </c>
      <c r="Y87" s="1"/>
      <c r="Z87" s="171">
        <v>345.49</v>
      </c>
      <c r="AA87" s="1"/>
      <c r="AB87" s="1"/>
      <c r="AC87" s="1380">
        <v>172.74</v>
      </c>
      <c r="AD87" s="1379"/>
      <c r="AE87" s="1379"/>
      <c r="AF87" s="1379"/>
      <c r="AG87" s="1379"/>
      <c r="AH87" s="1379"/>
    </row>
    <row r="88" spans="1:34" ht="8.1" customHeight="1">
      <c r="A88" s="170" t="s">
        <v>1413</v>
      </c>
      <c r="B88" s="1376" t="s">
        <v>1414</v>
      </c>
      <c r="C88" s="1377"/>
      <c r="D88" s="1377"/>
      <c r="E88" s="1"/>
      <c r="F88" s="170" t="s">
        <v>1295</v>
      </c>
      <c r="G88" s="1"/>
      <c r="H88" s="170" t="s">
        <v>607</v>
      </c>
      <c r="I88" s="1"/>
      <c r="J88" s="171">
        <v>108916950.11</v>
      </c>
      <c r="K88" s="1"/>
      <c r="L88" s="172">
        <v>20941.540099999998</v>
      </c>
      <c r="M88" s="1"/>
      <c r="N88" s="172">
        <v>3</v>
      </c>
      <c r="O88" s="1"/>
      <c r="P88" s="1378">
        <v>6.9099999999999995E-2</v>
      </c>
      <c r="Q88" s="1379"/>
      <c r="R88" s="1"/>
      <c r="S88" s="173">
        <v>4.5100000000000001E-2</v>
      </c>
      <c r="T88" s="1"/>
      <c r="U88" s="1378">
        <v>3.0499999999999999E-2</v>
      </c>
      <c r="V88" s="1379"/>
      <c r="W88" s="1"/>
      <c r="X88" s="173">
        <v>2.2200000000000001E-2</v>
      </c>
      <c r="Y88" s="1"/>
      <c r="Z88" s="171">
        <v>2117.87</v>
      </c>
      <c r="AA88" s="1"/>
      <c r="AB88" s="1"/>
      <c r="AC88" s="1380">
        <v>0</v>
      </c>
      <c r="AD88" s="1379"/>
      <c r="AE88" s="1379"/>
      <c r="AF88" s="1379"/>
      <c r="AG88" s="1379"/>
      <c r="AH88" s="1379"/>
    </row>
    <row r="89" spans="1:34" ht="8.1" customHeight="1">
      <c r="A89" s="170" t="s">
        <v>1415</v>
      </c>
      <c r="B89" s="1376" t="s">
        <v>1416</v>
      </c>
      <c r="C89" s="1377"/>
      <c r="D89" s="1377"/>
      <c r="E89" s="1"/>
      <c r="F89" s="170" t="s">
        <v>1360</v>
      </c>
      <c r="G89" s="1"/>
      <c r="H89" s="170" t="s">
        <v>509</v>
      </c>
      <c r="I89" s="1"/>
      <c r="J89" s="171">
        <v>78974327.640000001</v>
      </c>
      <c r="K89" s="1"/>
      <c r="L89" s="172">
        <v>111388.3324</v>
      </c>
      <c r="M89" s="1"/>
      <c r="N89" s="172">
        <v>2</v>
      </c>
      <c r="O89" s="1"/>
      <c r="P89" s="1378">
        <v>-2.6200000000000001E-2</v>
      </c>
      <c r="Q89" s="1379"/>
      <c r="R89" s="1"/>
      <c r="S89" s="173">
        <v>3.3399999999999999E-2</v>
      </c>
      <c r="T89" s="1"/>
      <c r="U89" s="1378">
        <v>2.58E-2</v>
      </c>
      <c r="V89" s="1379"/>
      <c r="W89" s="1"/>
      <c r="X89" s="173">
        <v>2.69E-2</v>
      </c>
      <c r="Y89" s="1"/>
      <c r="Z89" s="171">
        <v>2922.78</v>
      </c>
      <c r="AA89" s="1"/>
      <c r="AB89" s="1"/>
      <c r="AC89" s="1380">
        <v>0</v>
      </c>
      <c r="AD89" s="1379"/>
      <c r="AE89" s="1379"/>
      <c r="AF89" s="1379"/>
      <c r="AG89" s="1379"/>
      <c r="AH89" s="1379"/>
    </row>
    <row r="90" spans="1:34" ht="11.1" customHeight="1">
      <c r="A90" s="16"/>
      <c r="B90" s="16"/>
      <c r="C90" s="16"/>
      <c r="D90" s="1373" t="s">
        <v>9</v>
      </c>
      <c r="E90" s="1293"/>
      <c r="F90" s="1293"/>
      <c r="G90" s="1293"/>
      <c r="H90" s="1293"/>
      <c r="I90" s="16"/>
      <c r="J90" s="174">
        <v>209736278.59</v>
      </c>
      <c r="K90" s="16"/>
      <c r="L90" s="117" t="s">
        <v>19</v>
      </c>
      <c r="M90" s="16"/>
      <c r="N90" s="117">
        <v>30</v>
      </c>
      <c r="O90" s="16"/>
      <c r="P90" s="16"/>
      <c r="Q90" s="16"/>
      <c r="R90" s="16"/>
      <c r="S90" s="16"/>
      <c r="T90" s="16"/>
      <c r="U90" s="16"/>
      <c r="V90" s="16"/>
      <c r="W90" s="16"/>
      <c r="X90" s="16"/>
      <c r="Y90" s="16"/>
      <c r="Z90" s="16"/>
      <c r="AA90" s="16"/>
      <c r="AB90" s="16"/>
      <c r="AC90" s="16"/>
      <c r="AD90" s="16"/>
      <c r="AE90" s="16"/>
      <c r="AF90" s="16"/>
      <c r="AG90" s="16"/>
      <c r="AH90" s="16"/>
    </row>
    <row r="91" spans="1:34" ht="11.1" customHeight="1">
      <c r="A91" s="16"/>
      <c r="B91" s="16"/>
      <c r="C91" s="16"/>
      <c r="D91" s="16"/>
      <c r="E91" s="16"/>
      <c r="F91" s="16"/>
      <c r="G91" s="16"/>
      <c r="H91" s="16"/>
      <c r="I91" s="16"/>
      <c r="J91" s="1375" t="s">
        <v>1318</v>
      </c>
      <c r="K91" s="1375"/>
      <c r="L91" s="1375"/>
      <c r="M91" s="1375"/>
      <c r="N91" s="1375"/>
      <c r="O91" s="16"/>
      <c r="P91" s="1374">
        <v>3.4099999999999998E-2</v>
      </c>
      <c r="Q91" s="1293"/>
      <c r="R91" s="16"/>
      <c r="S91" s="175">
        <v>3.9699999999999999E-2</v>
      </c>
      <c r="T91" s="16"/>
      <c r="U91" s="1374">
        <v>2.7799999999999998E-2</v>
      </c>
      <c r="V91" s="1293"/>
      <c r="W91" s="16"/>
      <c r="X91" s="175">
        <v>2.3099999999999999E-2</v>
      </c>
      <c r="Y91" s="16"/>
      <c r="Z91" s="16"/>
      <c r="AA91" s="16"/>
      <c r="AB91" s="16"/>
      <c r="AC91" s="16"/>
      <c r="AD91" s="16"/>
      <c r="AE91" s="16"/>
      <c r="AF91" s="16"/>
      <c r="AG91" s="16"/>
      <c r="AH91" s="16"/>
    </row>
    <row r="92" spans="1:34" ht="5.0999999999999996" customHeight="1">
      <c r="A92" s="1369" t="s">
        <v>1417</v>
      </c>
      <c r="B92" s="1370"/>
      <c r="C92" s="1370"/>
      <c r="D92" s="1370"/>
      <c r="E92" s="1370"/>
      <c r="F92" s="1370"/>
      <c r="G92" s="1370"/>
      <c r="H92" s="1370"/>
      <c r="I92" s="1370"/>
      <c r="J92" s="1370"/>
      <c r="K92" s="1370"/>
      <c r="L92" s="1370"/>
      <c r="M92" s="1370"/>
      <c r="N92" s="1370"/>
      <c r="O92" s="1370"/>
      <c r="P92" s="1370"/>
      <c r="Q92" s="1370"/>
      <c r="R92" s="1370"/>
      <c r="S92" s="1370"/>
      <c r="T92" s="1370"/>
      <c r="U92" s="1370"/>
      <c r="V92" s="1370"/>
      <c r="W92" s="1370"/>
      <c r="X92" s="1370"/>
      <c r="Y92" s="1370"/>
      <c r="Z92" s="1370"/>
      <c r="AA92" s="1370"/>
      <c r="AB92" s="1370"/>
      <c r="AC92" s="1370"/>
      <c r="AD92" s="1370"/>
      <c r="AE92" s="1370"/>
      <c r="AF92" s="1370"/>
      <c r="AG92" s="1370"/>
      <c r="AH92" s="1370"/>
    </row>
    <row r="93" spans="1:34" ht="5.0999999999999996" customHeight="1">
      <c r="A93" s="1369" t="s">
        <v>1418</v>
      </c>
      <c r="B93" s="1370"/>
      <c r="C93" s="1370"/>
      <c r="D93" s="1370"/>
      <c r="E93" s="1370"/>
      <c r="F93" s="1370"/>
      <c r="G93" s="1370"/>
      <c r="H93" s="1370"/>
      <c r="I93" s="1370"/>
      <c r="J93" s="1370"/>
      <c r="K93" s="1370"/>
      <c r="L93" s="1370"/>
      <c r="M93" s="1370"/>
      <c r="N93" s="1370"/>
      <c r="O93" s="1370"/>
      <c r="P93" s="1370"/>
      <c r="Q93" s="1370"/>
      <c r="R93" s="1370"/>
      <c r="S93" s="1370"/>
      <c r="T93" s="1370"/>
      <c r="U93" s="1370"/>
      <c r="V93" s="1370"/>
      <c r="W93" s="1370"/>
      <c r="X93" s="1370"/>
      <c r="Y93" s="1370"/>
      <c r="Z93" s="1370"/>
      <c r="AA93" s="1370"/>
      <c r="AB93" s="1370"/>
      <c r="AC93" s="1370"/>
      <c r="AD93" s="1370"/>
      <c r="AE93" s="1370"/>
      <c r="AF93" s="1370"/>
      <c r="AG93" s="1370"/>
      <c r="AH93" s="1370"/>
    </row>
    <row r="94" spans="1:34" ht="5.0999999999999996" customHeight="1">
      <c r="A94" s="1369" t="s">
        <v>1419</v>
      </c>
      <c r="B94" s="1370"/>
      <c r="C94" s="1370"/>
      <c r="D94" s="1370"/>
      <c r="E94" s="1370"/>
      <c r="F94" s="1370"/>
      <c r="G94" s="1370"/>
      <c r="H94" s="1370"/>
      <c r="I94" s="1370"/>
      <c r="J94" s="1370"/>
      <c r="K94" s="1370"/>
      <c r="L94" s="1370"/>
      <c r="M94" s="1370"/>
      <c r="N94" s="1370"/>
      <c r="O94" s="1370"/>
      <c r="P94" s="1370"/>
      <c r="Q94" s="1370"/>
      <c r="R94" s="1370"/>
      <c r="S94" s="1370"/>
      <c r="T94" s="1370"/>
      <c r="U94" s="1370"/>
      <c r="V94" s="1370"/>
      <c r="W94" s="1370"/>
      <c r="X94" s="1370"/>
      <c r="Y94" s="1370"/>
      <c r="Z94" s="1370"/>
      <c r="AA94" s="1370"/>
      <c r="AB94" s="1370"/>
      <c r="AC94" s="1370"/>
      <c r="AD94" s="1370"/>
      <c r="AE94" s="1370"/>
      <c r="AF94" s="1370"/>
      <c r="AG94" s="1370"/>
      <c r="AH94" s="1370"/>
    </row>
    <row r="95" spans="1:34" ht="6.95" customHeight="1">
      <c r="A95" s="1363" t="s">
        <v>19</v>
      </c>
      <c r="B95" s="1364"/>
      <c r="C95" s="1364"/>
      <c r="D95" s="1364"/>
      <c r="E95" s="1364"/>
      <c r="F95" s="1364"/>
      <c r="G95" s="1364"/>
      <c r="H95" s="1364"/>
      <c r="I95" s="1364"/>
      <c r="J95" s="1364"/>
      <c r="K95" s="1364"/>
      <c r="L95" s="1364"/>
      <c r="M95" s="1364"/>
      <c r="N95" s="1364"/>
      <c r="O95" s="1364"/>
      <c r="P95" s="1364"/>
      <c r="Q95" s="1364"/>
      <c r="R95" s="1364"/>
      <c r="S95" s="1364"/>
      <c r="T95" s="1364"/>
      <c r="U95" s="1364"/>
      <c r="V95" s="1364"/>
      <c r="W95" s="1364"/>
      <c r="X95" s="1364"/>
      <c r="Y95" s="1364"/>
      <c r="Z95" s="1364"/>
      <c r="AA95" s="1364"/>
      <c r="AB95" s="1364"/>
      <c r="AC95" s="1364"/>
      <c r="AD95" s="1364"/>
      <c r="AE95" s="1364"/>
      <c r="AF95" s="1364"/>
      <c r="AG95" s="1364"/>
      <c r="AH95" s="1364"/>
    </row>
    <row r="96" spans="1:34" ht="32.1" customHeight="1">
      <c r="A96" s="1371" t="s">
        <v>19</v>
      </c>
      <c r="B96" s="1372"/>
      <c r="C96" s="1372"/>
      <c r="D96" s="1372"/>
      <c r="E96" s="1372"/>
      <c r="F96" s="1372"/>
      <c r="G96" s="1372"/>
      <c r="H96" s="1372"/>
      <c r="I96" s="1372"/>
      <c r="J96" s="1372"/>
      <c r="K96" s="1372"/>
      <c r="L96" s="1372"/>
      <c r="M96" s="1372"/>
      <c r="N96" s="1372"/>
      <c r="O96" s="1372"/>
      <c r="P96" s="1372"/>
      <c r="Q96" s="1"/>
      <c r="R96" s="1"/>
      <c r="S96" s="1"/>
      <c r="T96" s="1"/>
      <c r="U96" s="1"/>
      <c r="V96" s="1371" t="s">
        <v>19</v>
      </c>
      <c r="W96" s="1372"/>
      <c r="X96" s="1372"/>
      <c r="Y96" s="1372"/>
      <c r="Z96" s="1372"/>
      <c r="AA96" s="1372"/>
      <c r="AB96" s="1372"/>
      <c r="AC96" s="1372"/>
      <c r="AD96" s="1372"/>
      <c r="AE96" s="1372"/>
      <c r="AF96" s="1372"/>
      <c r="AG96" s="1372"/>
      <c r="AH96" s="1372"/>
    </row>
    <row r="97" spans="1:34" ht="9.9499999999999993" customHeight="1">
      <c r="A97" s="1371" t="s">
        <v>19</v>
      </c>
      <c r="B97" s="1372"/>
      <c r="C97" s="1372"/>
      <c r="D97" s="1372"/>
      <c r="E97" s="1372"/>
      <c r="F97" s="1372"/>
      <c r="G97" s="1372"/>
      <c r="H97" s="1372"/>
      <c r="I97" s="1372"/>
      <c r="J97" s="1372"/>
      <c r="K97" s="1372"/>
      <c r="L97" s="1372"/>
      <c r="M97" s="1372"/>
      <c r="N97" s="1372"/>
      <c r="O97" s="1372"/>
      <c r="P97" s="1372"/>
      <c r="Q97" s="1"/>
      <c r="R97" s="1"/>
      <c r="S97" s="1"/>
      <c r="T97" s="1"/>
      <c r="U97" s="1"/>
      <c r="V97" s="176"/>
      <c r="W97" s="176"/>
      <c r="X97" s="176"/>
      <c r="Y97" s="176"/>
      <c r="Z97" s="176"/>
      <c r="AA97" s="176"/>
      <c r="AB97" s="176"/>
      <c r="AC97" s="176"/>
      <c r="AD97" s="176"/>
      <c r="AE97" s="176"/>
      <c r="AF97" s="176"/>
      <c r="AG97" s="176"/>
      <c r="AH97" s="176"/>
    </row>
  </sheetData>
  <mergeCells count="328">
    <mergeCell ref="A6:AH6"/>
    <mergeCell ref="A7:AH7"/>
    <mergeCell ref="A8:D8"/>
    <mergeCell ref="P8:Q8"/>
    <mergeCell ref="U8:V8"/>
    <mergeCell ref="AC8:AG8"/>
    <mergeCell ref="AD1:AH1"/>
    <mergeCell ref="C2:AA2"/>
    <mergeCell ref="AB3:AD3"/>
    <mergeCell ref="AG3:AH3"/>
    <mergeCell ref="A4:AH4"/>
    <mergeCell ref="A5:AH5"/>
    <mergeCell ref="B11:D11"/>
    <mergeCell ref="P11:Q11"/>
    <mergeCell ref="U11:V11"/>
    <mergeCell ref="AC11:AH11"/>
    <mergeCell ref="B12:D12"/>
    <mergeCell ref="P12:Q12"/>
    <mergeCell ref="U12:V12"/>
    <mergeCell ref="AC12:AH12"/>
    <mergeCell ref="B9:D9"/>
    <mergeCell ref="P9:Q9"/>
    <mergeCell ref="U9:V9"/>
    <mergeCell ref="AC9:AH9"/>
    <mergeCell ref="B10:D10"/>
    <mergeCell ref="P10:Q10"/>
    <mergeCell ref="U10:V10"/>
    <mergeCell ref="AC10:AH10"/>
    <mergeCell ref="B15:D15"/>
    <mergeCell ref="P15:Q15"/>
    <mergeCell ref="U15:V15"/>
    <mergeCell ref="AC15:AH15"/>
    <mergeCell ref="B16:D16"/>
    <mergeCell ref="P16:Q16"/>
    <mergeCell ref="U16:V16"/>
    <mergeCell ref="AC16:AH16"/>
    <mergeCell ref="B13:D13"/>
    <mergeCell ref="P13:Q13"/>
    <mergeCell ref="U13:V13"/>
    <mergeCell ref="AC13:AH13"/>
    <mergeCell ref="B14:D14"/>
    <mergeCell ref="P14:Q14"/>
    <mergeCell ref="U14:V14"/>
    <mergeCell ref="AC14:AH14"/>
    <mergeCell ref="B19:D19"/>
    <mergeCell ref="P19:Q19"/>
    <mergeCell ref="U19:V19"/>
    <mergeCell ref="AC19:AH19"/>
    <mergeCell ref="B20:D20"/>
    <mergeCell ref="P20:Q20"/>
    <mergeCell ref="U20:V20"/>
    <mergeCell ref="AC20:AH20"/>
    <mergeCell ref="B17:D17"/>
    <mergeCell ref="P17:Q17"/>
    <mergeCell ref="U17:V17"/>
    <mergeCell ref="AC17:AH17"/>
    <mergeCell ref="B18:D18"/>
    <mergeCell ref="P18:Q18"/>
    <mergeCell ref="U18:V18"/>
    <mergeCell ref="AC18:AH18"/>
    <mergeCell ref="B23:D23"/>
    <mergeCell ref="P23:Q23"/>
    <mergeCell ref="U23:V23"/>
    <mergeCell ref="AC23:AH23"/>
    <mergeCell ref="B24:D24"/>
    <mergeCell ref="P24:Q24"/>
    <mergeCell ref="U24:V24"/>
    <mergeCell ref="AC24:AH24"/>
    <mergeCell ref="B21:D21"/>
    <mergeCell ref="P21:Q21"/>
    <mergeCell ref="U21:V21"/>
    <mergeCell ref="AC21:AH21"/>
    <mergeCell ref="B22:D22"/>
    <mergeCell ref="P22:Q22"/>
    <mergeCell ref="U22:V22"/>
    <mergeCell ref="AC22:AH22"/>
    <mergeCell ref="B27:D27"/>
    <mergeCell ref="P27:Q27"/>
    <mergeCell ref="U27:V27"/>
    <mergeCell ref="AC27:AH27"/>
    <mergeCell ref="B28:D28"/>
    <mergeCell ref="P28:Q28"/>
    <mergeCell ref="U28:V28"/>
    <mergeCell ref="AC28:AH28"/>
    <mergeCell ref="B25:D25"/>
    <mergeCell ref="P25:Q25"/>
    <mergeCell ref="U25:V25"/>
    <mergeCell ref="AC25:AH25"/>
    <mergeCell ref="B26:D26"/>
    <mergeCell ref="P26:Q26"/>
    <mergeCell ref="U26:V26"/>
    <mergeCell ref="AC26:AH26"/>
    <mergeCell ref="AC32:AG32"/>
    <mergeCell ref="B33:D33"/>
    <mergeCell ref="P33:Q33"/>
    <mergeCell ref="U33:V33"/>
    <mergeCell ref="AC33:AH33"/>
    <mergeCell ref="B29:D29"/>
    <mergeCell ref="P29:Q29"/>
    <mergeCell ref="U29:V29"/>
    <mergeCell ref="AC29:AH29"/>
    <mergeCell ref="D30:H30"/>
    <mergeCell ref="P31:Q31"/>
    <mergeCell ref="U31:V31"/>
    <mergeCell ref="J31:N31"/>
    <mergeCell ref="D34:H34"/>
    <mergeCell ref="P35:Q35"/>
    <mergeCell ref="U35:V35"/>
    <mergeCell ref="A36:D36"/>
    <mergeCell ref="P36:Q36"/>
    <mergeCell ref="U36:V36"/>
    <mergeCell ref="A32:D32"/>
    <mergeCell ref="P32:Q32"/>
    <mergeCell ref="U32:V32"/>
    <mergeCell ref="J35:N35"/>
    <mergeCell ref="AC36:AG36"/>
    <mergeCell ref="B37:D37"/>
    <mergeCell ref="P37:Q37"/>
    <mergeCell ref="U37:V37"/>
    <mergeCell ref="AC37:AH37"/>
    <mergeCell ref="B38:D38"/>
    <mergeCell ref="P38:Q38"/>
    <mergeCell ref="U38:V38"/>
    <mergeCell ref="AC38:AH38"/>
    <mergeCell ref="B41:D41"/>
    <mergeCell ref="P41:Q41"/>
    <mergeCell ref="U41:V41"/>
    <mergeCell ref="AC41:AH41"/>
    <mergeCell ref="B42:D42"/>
    <mergeCell ref="P42:Q42"/>
    <mergeCell ref="U42:V42"/>
    <mergeCell ref="AC42:AH42"/>
    <mergeCell ref="B39:D39"/>
    <mergeCell ref="P39:Q39"/>
    <mergeCell ref="U39:V39"/>
    <mergeCell ref="AC39:AH39"/>
    <mergeCell ref="B40:D40"/>
    <mergeCell ref="P40:Q40"/>
    <mergeCell ref="U40:V40"/>
    <mergeCell ref="AC40:AH40"/>
    <mergeCell ref="B45:D45"/>
    <mergeCell ref="P45:Q45"/>
    <mergeCell ref="U45:V45"/>
    <mergeCell ref="AC45:AH45"/>
    <mergeCell ref="B46:D46"/>
    <mergeCell ref="P46:Q46"/>
    <mergeCell ref="U46:V46"/>
    <mergeCell ref="AC46:AH46"/>
    <mergeCell ref="B43:D43"/>
    <mergeCell ref="P43:Q43"/>
    <mergeCell ref="U43:V43"/>
    <mergeCell ref="AC43:AH43"/>
    <mergeCell ref="B44:D44"/>
    <mergeCell ref="P44:Q44"/>
    <mergeCell ref="U44:V44"/>
    <mergeCell ref="AC44:AH44"/>
    <mergeCell ref="B49:D49"/>
    <mergeCell ref="P49:Q49"/>
    <mergeCell ref="U49:V49"/>
    <mergeCell ref="AC49:AH49"/>
    <mergeCell ref="B50:D50"/>
    <mergeCell ref="P50:Q50"/>
    <mergeCell ref="U50:V50"/>
    <mergeCell ref="AC50:AH50"/>
    <mergeCell ref="B47:D47"/>
    <mergeCell ref="P47:Q47"/>
    <mergeCell ref="U47:V47"/>
    <mergeCell ref="AC47:AH47"/>
    <mergeCell ref="B48:D48"/>
    <mergeCell ref="P48:Q48"/>
    <mergeCell ref="U48:V48"/>
    <mergeCell ref="AC48:AH48"/>
    <mergeCell ref="B53:D53"/>
    <mergeCell ref="P53:Q53"/>
    <mergeCell ref="U53:V53"/>
    <mergeCell ref="AC53:AH53"/>
    <mergeCell ref="B54:D54"/>
    <mergeCell ref="P54:Q54"/>
    <mergeCell ref="U54:V54"/>
    <mergeCell ref="AC54:AH54"/>
    <mergeCell ref="B51:D51"/>
    <mergeCell ref="P51:Q51"/>
    <mergeCell ref="U51:V51"/>
    <mergeCell ref="AC51:AH51"/>
    <mergeCell ref="B52:D52"/>
    <mergeCell ref="P52:Q52"/>
    <mergeCell ref="U52:V52"/>
    <mergeCell ref="AC52:AH52"/>
    <mergeCell ref="D55:H55"/>
    <mergeCell ref="P56:Q56"/>
    <mergeCell ref="U56:V56"/>
    <mergeCell ref="A57:AH57"/>
    <mergeCell ref="A58:D58"/>
    <mergeCell ref="P58:Q58"/>
    <mergeCell ref="U58:V58"/>
    <mergeCell ref="AC58:AG58"/>
    <mergeCell ref="J56:N56"/>
    <mergeCell ref="B61:D61"/>
    <mergeCell ref="P61:Q61"/>
    <mergeCell ref="U61:V61"/>
    <mergeCell ref="AC61:AH61"/>
    <mergeCell ref="B62:D62"/>
    <mergeCell ref="P62:Q62"/>
    <mergeCell ref="U62:V62"/>
    <mergeCell ref="AC62:AH62"/>
    <mergeCell ref="B59:D59"/>
    <mergeCell ref="P59:Q59"/>
    <mergeCell ref="U59:V59"/>
    <mergeCell ref="AC59:AH59"/>
    <mergeCell ref="B60:D60"/>
    <mergeCell ref="P60:Q60"/>
    <mergeCell ref="U60:V60"/>
    <mergeCell ref="AC60:AH60"/>
    <mergeCell ref="B65:D65"/>
    <mergeCell ref="P65:Q65"/>
    <mergeCell ref="U65:V65"/>
    <mergeCell ref="AC65:AH65"/>
    <mergeCell ref="B66:D66"/>
    <mergeCell ref="P66:Q66"/>
    <mergeCell ref="U66:V66"/>
    <mergeCell ref="AC66:AH66"/>
    <mergeCell ref="B63:D63"/>
    <mergeCell ref="P63:Q63"/>
    <mergeCell ref="U63:V63"/>
    <mergeCell ref="AC63:AH63"/>
    <mergeCell ref="B64:D64"/>
    <mergeCell ref="P64:Q64"/>
    <mergeCell ref="U64:V64"/>
    <mergeCell ref="AC64:AH64"/>
    <mergeCell ref="B69:D69"/>
    <mergeCell ref="P69:Q69"/>
    <mergeCell ref="U69:V69"/>
    <mergeCell ref="AC69:AH69"/>
    <mergeCell ref="B70:D70"/>
    <mergeCell ref="P70:Q70"/>
    <mergeCell ref="U70:V70"/>
    <mergeCell ref="AC70:AH70"/>
    <mergeCell ref="B67:D67"/>
    <mergeCell ref="P67:Q67"/>
    <mergeCell ref="U67:V67"/>
    <mergeCell ref="AC67:AH67"/>
    <mergeCell ref="B68:D68"/>
    <mergeCell ref="P68:Q68"/>
    <mergeCell ref="U68:V68"/>
    <mergeCell ref="AC68:AH68"/>
    <mergeCell ref="B73:D73"/>
    <mergeCell ref="P73:Q73"/>
    <mergeCell ref="U73:V73"/>
    <mergeCell ref="AC73:AH73"/>
    <mergeCell ref="B74:D74"/>
    <mergeCell ref="P74:Q74"/>
    <mergeCell ref="U74:V74"/>
    <mergeCell ref="AC74:AH74"/>
    <mergeCell ref="B71:D71"/>
    <mergeCell ref="P71:Q71"/>
    <mergeCell ref="U71:V71"/>
    <mergeCell ref="AC71:AH71"/>
    <mergeCell ref="B72:D72"/>
    <mergeCell ref="P72:Q72"/>
    <mergeCell ref="U72:V72"/>
    <mergeCell ref="AC72:AH72"/>
    <mergeCell ref="B77:D77"/>
    <mergeCell ref="P77:Q77"/>
    <mergeCell ref="U77:V77"/>
    <mergeCell ref="AC77:AH77"/>
    <mergeCell ref="B78:D78"/>
    <mergeCell ref="P78:Q78"/>
    <mergeCell ref="U78:V78"/>
    <mergeCell ref="AC78:AH78"/>
    <mergeCell ref="B75:D75"/>
    <mergeCell ref="P75:Q75"/>
    <mergeCell ref="U75:V75"/>
    <mergeCell ref="AC75:AH75"/>
    <mergeCell ref="B76:D76"/>
    <mergeCell ref="P76:Q76"/>
    <mergeCell ref="U76:V76"/>
    <mergeCell ref="AC76:AH76"/>
    <mergeCell ref="AC81:AH81"/>
    <mergeCell ref="B82:D82"/>
    <mergeCell ref="P82:Q82"/>
    <mergeCell ref="U82:V82"/>
    <mergeCell ref="AC82:AH82"/>
    <mergeCell ref="B79:D79"/>
    <mergeCell ref="P79:Q79"/>
    <mergeCell ref="U79:V79"/>
    <mergeCell ref="AC79:AH79"/>
    <mergeCell ref="B80:D80"/>
    <mergeCell ref="P80:Q80"/>
    <mergeCell ref="U80:V80"/>
    <mergeCell ref="AC80:AH80"/>
    <mergeCell ref="D83:H83"/>
    <mergeCell ref="P84:Q84"/>
    <mergeCell ref="U84:V84"/>
    <mergeCell ref="A85:D85"/>
    <mergeCell ref="P85:Q85"/>
    <mergeCell ref="U85:V85"/>
    <mergeCell ref="B81:D81"/>
    <mergeCell ref="P81:Q81"/>
    <mergeCell ref="U81:V81"/>
    <mergeCell ref="J84:N84"/>
    <mergeCell ref="B88:D88"/>
    <mergeCell ref="P88:Q88"/>
    <mergeCell ref="U88:V88"/>
    <mergeCell ref="AC88:AH88"/>
    <mergeCell ref="B89:D89"/>
    <mergeCell ref="P89:Q89"/>
    <mergeCell ref="U89:V89"/>
    <mergeCell ref="AC89:AH89"/>
    <mergeCell ref="AC85:AG85"/>
    <mergeCell ref="B86:D86"/>
    <mergeCell ref="P86:Q86"/>
    <mergeCell ref="U86:V86"/>
    <mergeCell ref="AC86:AH86"/>
    <mergeCell ref="B87:D87"/>
    <mergeCell ref="P87:Q87"/>
    <mergeCell ref="U87:V87"/>
    <mergeCell ref="AC87:AH87"/>
    <mergeCell ref="A94:AH94"/>
    <mergeCell ref="A95:AH95"/>
    <mergeCell ref="A96:P96"/>
    <mergeCell ref="V96:AH96"/>
    <mergeCell ref="A97:P97"/>
    <mergeCell ref="D90:H90"/>
    <mergeCell ref="P91:Q91"/>
    <mergeCell ref="U91:V91"/>
    <mergeCell ref="A92:AH92"/>
    <mergeCell ref="A93:AH93"/>
    <mergeCell ref="J91:N91"/>
  </mergeCells>
  <hyperlinks>
    <hyperlink ref="AI1" location="Indice!B3" display="Indice" xr:uid="{227BBFE5-FF6E-4F04-ADEB-09BAF99BBACC}"/>
  </hyperlinks>
  <pageMargins left="0" right="0" top="0" bottom="0" header="0" footer="0"/>
  <pageSetup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9361E-4529-401B-91E2-C5CB246EE61A}">
  <sheetPr>
    <outlinePr summaryBelow="0"/>
  </sheetPr>
  <dimension ref="A1:BH98"/>
  <sheetViews>
    <sheetView workbookViewId="0">
      <selection activeCell="Y1" sqref="Y1"/>
    </sheetView>
  </sheetViews>
  <sheetFormatPr baseColWidth="10" defaultColWidth="9.140625" defaultRowHeight="15"/>
  <cols>
    <col min="1" max="1" width="8.7109375" customWidth="1"/>
    <col min="2" max="2" width="6.140625" customWidth="1"/>
    <col min="3" max="3" width="10" customWidth="1"/>
    <col min="4" max="4" width="10.85546875" customWidth="1"/>
    <col min="5" max="5" width="8.7109375" customWidth="1"/>
    <col min="6" max="6" width="0.140625" customWidth="1"/>
    <col min="7" max="7" width="10.28515625" customWidth="1"/>
    <col min="8" max="8" width="6.5703125" customWidth="1"/>
    <col min="9" max="9" width="0.140625" customWidth="1"/>
    <col min="10" max="10" width="10.42578125" customWidth="1"/>
    <col min="11" max="11" width="5.85546875" customWidth="1"/>
    <col min="12" max="12" width="0.140625" customWidth="1"/>
    <col min="13" max="13" width="10.28515625" customWidth="1"/>
    <col min="14" max="14" width="6.28515625" customWidth="1"/>
    <col min="15" max="15" width="0.140625" customWidth="1"/>
    <col min="16" max="16" width="10" customWidth="1"/>
    <col min="17" max="17" width="6.5703125" customWidth="1"/>
    <col min="18" max="18" width="0.140625" customWidth="1"/>
    <col min="19" max="19" width="10.85546875" customWidth="1"/>
    <col min="20" max="20" width="4.85546875" customWidth="1"/>
    <col min="21" max="21" width="0.140625" customWidth="1"/>
    <col min="22" max="22" width="10.28515625" customWidth="1"/>
    <col min="23" max="23" width="6.5703125" customWidth="1"/>
    <col min="24" max="24" width="0.140625" customWidth="1"/>
    <col min="25" max="25" width="11.28515625" customWidth="1"/>
    <col min="26" max="26" width="8.7109375" customWidth="1"/>
    <col min="27" max="27" width="0.140625" customWidth="1"/>
    <col min="28" max="28" width="0.7109375" customWidth="1"/>
    <col min="29" max="29" width="1.28515625" customWidth="1"/>
    <col min="30" max="30" width="1.42578125" customWidth="1"/>
    <col min="31" max="31" width="1.85546875" customWidth="1"/>
    <col min="32" max="32" width="5.42578125" customWidth="1"/>
    <col min="33" max="33" width="0.42578125" customWidth="1"/>
    <col min="34" max="34" width="4.28515625" customWidth="1"/>
    <col min="35" max="60" width="11.28515625" customWidth="1"/>
  </cols>
  <sheetData>
    <row r="1" spans="1:60">
      <c r="A1" s="1"/>
      <c r="B1" s="1"/>
      <c r="C1" s="1"/>
      <c r="D1" s="1"/>
      <c r="E1" s="1"/>
      <c r="F1" s="1"/>
      <c r="G1" s="1"/>
      <c r="H1" s="1"/>
      <c r="I1" s="1"/>
      <c r="J1" s="1"/>
      <c r="K1" s="1"/>
      <c r="L1" s="1"/>
      <c r="M1" s="1"/>
      <c r="N1" s="1"/>
      <c r="O1" s="1"/>
      <c r="P1" s="1"/>
      <c r="Q1" s="1"/>
      <c r="R1" s="1"/>
      <c r="S1" s="1"/>
      <c r="T1" s="1"/>
      <c r="U1" s="1"/>
      <c r="V1" s="1"/>
      <c r="W1" s="1"/>
      <c r="X1" s="1"/>
      <c r="Y1" s="1033" t="s">
        <v>3055</v>
      </c>
      <c r="Z1" s="1"/>
      <c r="AA1" s="1"/>
      <c r="AB1" s="1"/>
      <c r="AC1" s="1"/>
      <c r="AD1" s="1076" t="s">
        <v>0</v>
      </c>
      <c r="AE1" s="1077"/>
      <c r="AF1" s="1077"/>
      <c r="AG1" s="1077"/>
      <c r="AI1" s="1"/>
      <c r="AJ1" s="1"/>
      <c r="AK1" s="1"/>
      <c r="AL1" s="1"/>
      <c r="AM1" s="1"/>
      <c r="AN1" s="1"/>
      <c r="AO1" s="1"/>
      <c r="AP1" s="1"/>
      <c r="AQ1" s="1"/>
      <c r="AR1" s="1"/>
      <c r="AS1" s="1"/>
      <c r="AT1" s="1"/>
      <c r="AU1" s="1"/>
      <c r="AV1" s="1"/>
      <c r="AW1" s="1"/>
      <c r="AX1" s="1"/>
      <c r="AY1" s="1"/>
      <c r="AZ1" s="1"/>
      <c r="BA1" s="1"/>
      <c r="BB1" s="1"/>
      <c r="BC1" s="1"/>
      <c r="BD1" s="1"/>
      <c r="BE1" s="1"/>
      <c r="BF1" s="1"/>
      <c r="BG1" s="1"/>
      <c r="BH1" s="1"/>
    </row>
    <row r="2" spans="1:60" ht="18.95" customHeight="1">
      <c r="A2" s="1"/>
      <c r="B2" s="1078" t="s">
        <v>1260</v>
      </c>
      <c r="C2" s="1079"/>
      <c r="D2" s="1079"/>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
      <c r="AD2" s="2"/>
      <c r="AE2" s="2"/>
      <c r="AF2" s="2"/>
      <c r="AG2" s="2"/>
      <c r="AH2" s="1"/>
      <c r="AI2" s="1"/>
      <c r="AJ2" s="1"/>
      <c r="AK2" s="1"/>
      <c r="AL2" s="1"/>
      <c r="AM2" s="1"/>
      <c r="AN2" s="1"/>
      <c r="AO2" s="1"/>
      <c r="AP2" s="1"/>
      <c r="AQ2" s="1"/>
      <c r="AR2" s="1"/>
      <c r="AS2" s="1"/>
      <c r="AT2" s="1"/>
      <c r="AU2" s="1"/>
      <c r="AV2" s="1"/>
      <c r="AW2" s="1"/>
      <c r="AX2" s="1"/>
      <c r="AY2" s="1"/>
      <c r="AZ2" s="1"/>
      <c r="BA2" s="1"/>
      <c r="BB2" s="1"/>
      <c r="BC2" s="1"/>
      <c r="BD2" s="1"/>
      <c r="BE2" s="1"/>
      <c r="BF2" s="1"/>
      <c r="BG2" s="1"/>
      <c r="BH2" s="1"/>
    </row>
    <row r="3" spans="1:60" ht="9.9499999999999993" customHeight="1">
      <c r="A3" s="1"/>
      <c r="B3" s="3"/>
      <c r="C3" s="3"/>
      <c r="D3" s="3"/>
      <c r="E3" s="3"/>
      <c r="F3" s="3"/>
      <c r="G3" s="3"/>
      <c r="H3" s="3"/>
      <c r="I3" s="3"/>
      <c r="J3" s="3"/>
      <c r="K3" s="3"/>
      <c r="L3" s="3"/>
      <c r="M3" s="3"/>
      <c r="N3" s="3"/>
      <c r="O3" s="3"/>
      <c r="P3" s="3"/>
      <c r="Q3" s="3"/>
      <c r="R3" s="3"/>
      <c r="S3" s="3"/>
      <c r="T3" s="3"/>
      <c r="U3" s="3"/>
      <c r="V3" s="3"/>
      <c r="W3" s="3"/>
      <c r="X3" s="3"/>
      <c r="Y3" s="3"/>
      <c r="Z3" s="3"/>
      <c r="AA3" s="3"/>
      <c r="AB3" s="3"/>
      <c r="AC3" s="1076">
        <v>1</v>
      </c>
      <c r="AD3" s="1077"/>
      <c r="AE3" s="14" t="s">
        <v>2</v>
      </c>
      <c r="AF3" s="1076">
        <v>1</v>
      </c>
      <c r="AG3" s="1077"/>
      <c r="AH3" s="1"/>
      <c r="AI3" s="1"/>
      <c r="AJ3" s="1"/>
      <c r="AK3" s="1"/>
      <c r="AL3" s="1"/>
      <c r="AM3" s="1"/>
      <c r="AN3" s="1"/>
      <c r="AO3" s="1"/>
      <c r="AP3" s="1"/>
      <c r="AQ3" s="1"/>
      <c r="AR3" s="1"/>
      <c r="AS3" s="1"/>
      <c r="AT3" s="1"/>
      <c r="AU3" s="1"/>
      <c r="AV3" s="1"/>
      <c r="AW3" s="1"/>
      <c r="AX3" s="1"/>
      <c r="AY3" s="1"/>
      <c r="AZ3" s="1"/>
      <c r="BA3" s="1"/>
      <c r="BB3" s="1"/>
      <c r="BC3" s="1"/>
      <c r="BD3" s="1"/>
      <c r="BE3" s="1"/>
      <c r="BF3" s="1"/>
      <c r="BG3" s="1"/>
      <c r="BH3" s="1"/>
    </row>
    <row r="4" spans="1:60" ht="14.1" customHeight="1">
      <c r="A4" s="1"/>
      <c r="B4" s="1136" t="s">
        <v>1420</v>
      </c>
      <c r="C4" s="1137"/>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row>
    <row r="5" spans="1:60" ht="11.1" customHeight="1">
      <c r="A5" s="1070" t="s">
        <v>1421</v>
      </c>
      <c r="B5" s="1071"/>
      <c r="C5" s="1071"/>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71"/>
      <c r="AH5" s="1"/>
      <c r="AI5" s="1"/>
      <c r="AJ5" s="1"/>
      <c r="AK5" s="1"/>
      <c r="AL5" s="1"/>
      <c r="AM5" s="1"/>
      <c r="AN5" s="1"/>
      <c r="AO5" s="1"/>
      <c r="AP5" s="1"/>
      <c r="AQ5" s="1"/>
      <c r="AR5" s="1"/>
      <c r="AS5" s="1"/>
      <c r="AT5" s="1"/>
      <c r="AU5" s="1"/>
      <c r="AV5" s="1"/>
      <c r="AW5" s="1"/>
      <c r="AX5" s="1"/>
      <c r="AY5" s="1"/>
      <c r="AZ5" s="1"/>
      <c r="BA5" s="1"/>
      <c r="BB5" s="1"/>
      <c r="BC5" s="1"/>
      <c r="BD5" s="1"/>
      <c r="BE5" s="1"/>
      <c r="BF5" s="1"/>
      <c r="BG5" s="1"/>
      <c r="BH5" s="1"/>
    </row>
    <row r="6" spans="1:60" ht="11.1" customHeight="1">
      <c r="A6" s="1070" t="s">
        <v>1422</v>
      </c>
      <c r="B6" s="1071"/>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071"/>
      <c r="AE6" s="1071"/>
      <c r="AF6" s="1071"/>
      <c r="AG6" s="1071"/>
      <c r="AH6" s="1"/>
      <c r="AI6" s="1"/>
      <c r="AJ6" s="1"/>
      <c r="AK6" s="1"/>
      <c r="AL6" s="1"/>
      <c r="AM6" s="1"/>
      <c r="AN6" s="1"/>
      <c r="AO6" s="1"/>
      <c r="AP6" s="1"/>
      <c r="AQ6" s="1"/>
      <c r="AR6" s="1"/>
      <c r="AS6" s="1"/>
      <c r="AT6" s="1"/>
      <c r="AU6" s="1"/>
      <c r="AV6" s="1"/>
      <c r="AW6" s="1"/>
      <c r="AX6" s="1"/>
      <c r="AY6" s="1"/>
      <c r="AZ6" s="1"/>
      <c r="BA6" s="1"/>
      <c r="BB6" s="1"/>
      <c r="BC6" s="1"/>
      <c r="BD6" s="1"/>
      <c r="BE6" s="1"/>
      <c r="BF6" s="1"/>
      <c r="BG6" s="1"/>
      <c r="BH6" s="1"/>
    </row>
    <row r="7" spans="1:60" ht="9" customHeight="1">
      <c r="A7" s="1"/>
      <c r="B7" s="1"/>
      <c r="C7" s="1"/>
      <c r="D7" s="1407" t="s">
        <v>1270</v>
      </c>
      <c r="E7" s="1408"/>
      <c r="F7" s="177"/>
      <c r="G7" s="1407" t="s">
        <v>1273</v>
      </c>
      <c r="H7" s="1408"/>
      <c r="I7" s="177"/>
      <c r="J7" s="1407" t="s">
        <v>1276</v>
      </c>
      <c r="K7" s="1408"/>
      <c r="L7" s="177"/>
      <c r="M7" s="1407" t="s">
        <v>1279</v>
      </c>
      <c r="N7" s="1408"/>
      <c r="O7" s="177"/>
      <c r="P7" s="1407" t="s">
        <v>1282</v>
      </c>
      <c r="Q7" s="1408"/>
      <c r="R7" s="177"/>
      <c r="S7" s="1407" t="s">
        <v>1284</v>
      </c>
      <c r="T7" s="1408"/>
      <c r="U7" s="177"/>
      <c r="V7" s="1407" t="s">
        <v>1286</v>
      </c>
      <c r="W7" s="1408"/>
      <c r="X7" s="177"/>
      <c r="Y7" s="1407" t="s">
        <v>1288</v>
      </c>
      <c r="Z7" s="1408"/>
      <c r="AA7" s="177"/>
      <c r="AB7" s="1407" t="s">
        <v>1291</v>
      </c>
      <c r="AC7" s="1408"/>
      <c r="AD7" s="1408"/>
      <c r="AE7" s="1408"/>
      <c r="AF7" s="1408"/>
      <c r="AG7" s="1408"/>
      <c r="AH7" s="1408"/>
      <c r="AI7" s="1407" t="s">
        <v>1293</v>
      </c>
      <c r="AJ7" s="1408"/>
      <c r="AK7" s="1407" t="s">
        <v>1296</v>
      </c>
      <c r="AL7" s="1408"/>
      <c r="AM7" s="1407" t="s">
        <v>1297</v>
      </c>
      <c r="AN7" s="1408"/>
      <c r="AO7" s="1407" t="s">
        <v>1299</v>
      </c>
      <c r="AP7" s="1408"/>
      <c r="AQ7" s="1407" t="s">
        <v>1301</v>
      </c>
      <c r="AR7" s="1408"/>
      <c r="AS7" s="1407" t="s">
        <v>1303</v>
      </c>
      <c r="AT7" s="1408"/>
      <c r="AU7" s="1407" t="s">
        <v>1305</v>
      </c>
      <c r="AV7" s="1408"/>
      <c r="AW7" s="1407" t="s">
        <v>1307</v>
      </c>
      <c r="AX7" s="1408"/>
      <c r="AY7" s="1407" t="s">
        <v>1309</v>
      </c>
      <c r="AZ7" s="1408"/>
      <c r="BA7" s="1407" t="s">
        <v>1312</v>
      </c>
      <c r="BB7" s="1408"/>
      <c r="BC7" s="1407" t="s">
        <v>1314</v>
      </c>
      <c r="BD7" s="1408"/>
      <c r="BE7" s="1407" t="s">
        <v>1316</v>
      </c>
      <c r="BF7" s="1408"/>
      <c r="BG7" s="1401" t="s">
        <v>9</v>
      </c>
      <c r="BH7" s="1402"/>
    </row>
    <row r="8" spans="1:60" ht="8.1" customHeight="1">
      <c r="A8" s="1"/>
      <c r="B8" s="1"/>
      <c r="C8" s="1"/>
      <c r="D8" s="178" t="s">
        <v>13</v>
      </c>
      <c r="E8" s="179" t="s">
        <v>14</v>
      </c>
      <c r="F8" s="180"/>
      <c r="G8" s="178" t="s">
        <v>13</v>
      </c>
      <c r="H8" s="179" t="s">
        <v>14</v>
      </c>
      <c r="I8" s="180"/>
      <c r="J8" s="178" t="s">
        <v>13</v>
      </c>
      <c r="K8" s="179" t="s">
        <v>14</v>
      </c>
      <c r="L8" s="180"/>
      <c r="M8" s="178" t="s">
        <v>13</v>
      </c>
      <c r="N8" s="179" t="s">
        <v>14</v>
      </c>
      <c r="O8" s="180"/>
      <c r="P8" s="178" t="s">
        <v>13</v>
      </c>
      <c r="Q8" s="179" t="s">
        <v>14</v>
      </c>
      <c r="R8" s="180"/>
      <c r="S8" s="178" t="s">
        <v>13</v>
      </c>
      <c r="T8" s="179" t="s">
        <v>14</v>
      </c>
      <c r="U8" s="180"/>
      <c r="V8" s="178" t="s">
        <v>13</v>
      </c>
      <c r="W8" s="179" t="s">
        <v>14</v>
      </c>
      <c r="X8" s="180"/>
      <c r="Y8" s="178" t="s">
        <v>13</v>
      </c>
      <c r="Z8" s="179" t="s">
        <v>14</v>
      </c>
      <c r="AA8" s="180"/>
      <c r="AB8" s="1403" t="s">
        <v>13</v>
      </c>
      <c r="AC8" s="1404"/>
      <c r="AD8" s="1404"/>
      <c r="AE8" s="1404"/>
      <c r="AF8" s="1404"/>
      <c r="AG8" s="1405" t="s">
        <v>14</v>
      </c>
      <c r="AH8" s="1406"/>
      <c r="AI8" s="178" t="s">
        <v>13</v>
      </c>
      <c r="AJ8" s="179" t="s">
        <v>14</v>
      </c>
      <c r="AK8" s="178" t="s">
        <v>13</v>
      </c>
      <c r="AL8" s="179" t="s">
        <v>14</v>
      </c>
      <c r="AM8" s="178" t="s">
        <v>13</v>
      </c>
      <c r="AN8" s="179" t="s">
        <v>14</v>
      </c>
      <c r="AO8" s="178" t="s">
        <v>13</v>
      </c>
      <c r="AP8" s="179" t="s">
        <v>14</v>
      </c>
      <c r="AQ8" s="178" t="s">
        <v>13</v>
      </c>
      <c r="AR8" s="179" t="s">
        <v>14</v>
      </c>
      <c r="AS8" s="178" t="s">
        <v>13</v>
      </c>
      <c r="AT8" s="179" t="s">
        <v>14</v>
      </c>
      <c r="AU8" s="178" t="s">
        <v>13</v>
      </c>
      <c r="AV8" s="179" t="s">
        <v>14</v>
      </c>
      <c r="AW8" s="178" t="s">
        <v>13</v>
      </c>
      <c r="AX8" s="179" t="s">
        <v>14</v>
      </c>
      <c r="AY8" s="178" t="s">
        <v>13</v>
      </c>
      <c r="AZ8" s="179" t="s">
        <v>14</v>
      </c>
      <c r="BA8" s="178" t="s">
        <v>13</v>
      </c>
      <c r="BB8" s="179" t="s">
        <v>14</v>
      </c>
      <c r="BC8" s="178" t="s">
        <v>13</v>
      </c>
      <c r="BD8" s="179" t="s">
        <v>14</v>
      </c>
      <c r="BE8" s="178" t="s">
        <v>13</v>
      </c>
      <c r="BF8" s="179" t="s">
        <v>14</v>
      </c>
      <c r="BG8" s="181" t="s">
        <v>13</v>
      </c>
      <c r="BH8" s="182" t="s">
        <v>14</v>
      </c>
    </row>
    <row r="9" spans="1:60" ht="11.1" customHeight="1">
      <c r="A9" s="1399" t="s">
        <v>1423</v>
      </c>
      <c r="B9" s="1400"/>
      <c r="C9" s="183" t="s">
        <v>1424</v>
      </c>
      <c r="D9" s="184">
        <v>58662547.049999997</v>
      </c>
      <c r="E9" s="185">
        <v>0.30880000000000002</v>
      </c>
      <c r="F9" s="37"/>
      <c r="G9" s="184">
        <v>13209846.67</v>
      </c>
      <c r="H9" s="185">
        <v>7.1900000000000006E-2</v>
      </c>
      <c r="I9" s="37"/>
      <c r="J9" s="184">
        <v>45959341.259999998</v>
      </c>
      <c r="K9" s="185">
        <v>0.34720000000000001</v>
      </c>
      <c r="L9" s="37"/>
      <c r="M9" s="184">
        <v>33538265.699999999</v>
      </c>
      <c r="N9" s="185">
        <v>0.1759</v>
      </c>
      <c r="O9" s="37"/>
      <c r="P9" s="184">
        <v>45197309.609999999</v>
      </c>
      <c r="Q9" s="185">
        <v>0.22989999999999999</v>
      </c>
      <c r="R9" s="37"/>
      <c r="S9" s="184">
        <v>24366352.969999999</v>
      </c>
      <c r="T9" s="185">
        <v>9.0499999999999997E-2</v>
      </c>
      <c r="U9" s="37"/>
      <c r="V9" s="184">
        <v>106371406.51000001</v>
      </c>
      <c r="W9" s="185">
        <v>0.1835</v>
      </c>
      <c r="X9" s="37"/>
      <c r="Y9" s="184">
        <v>7035442</v>
      </c>
      <c r="Z9" s="185">
        <v>0.39460000000000001</v>
      </c>
      <c r="AA9" s="37"/>
      <c r="AB9" s="1385">
        <v>19070970.053234398</v>
      </c>
      <c r="AC9" s="1386"/>
      <c r="AD9" s="1386"/>
      <c r="AE9" s="1386"/>
      <c r="AF9" s="1386"/>
      <c r="AG9" s="1387">
        <v>6.8199999999999997E-2</v>
      </c>
      <c r="AH9" s="1388"/>
      <c r="AI9" s="184">
        <v>14196084.388613746</v>
      </c>
      <c r="AJ9" s="185">
        <v>9.4899999999999998E-2</v>
      </c>
      <c r="AK9" s="184">
        <v>3790139.86</v>
      </c>
      <c r="AL9" s="185">
        <v>8.4099999999999994E-2</v>
      </c>
      <c r="AM9" s="184">
        <v>46620880.299999997</v>
      </c>
      <c r="AN9" s="185">
        <v>0.28370000000000001</v>
      </c>
      <c r="AO9" s="184">
        <v>20399717.579999998</v>
      </c>
      <c r="AP9" s="185">
        <v>8.9700000000000002E-2</v>
      </c>
      <c r="AQ9" s="184">
        <v>56032248.18</v>
      </c>
      <c r="AR9" s="185">
        <v>0.18310000000000001</v>
      </c>
      <c r="AS9" s="184">
        <v>20472045.359999999</v>
      </c>
      <c r="AT9" s="185">
        <v>6.8000000000000005E-2</v>
      </c>
      <c r="AU9" s="184">
        <v>26904269.5</v>
      </c>
      <c r="AV9" s="185">
        <v>0.12809999999999999</v>
      </c>
      <c r="AW9" s="184">
        <v>1541346.67</v>
      </c>
      <c r="AX9" s="185">
        <v>0.13669999999999999</v>
      </c>
      <c r="AY9" s="184">
        <v>1177014.57</v>
      </c>
      <c r="AZ9" s="185">
        <v>0.53220000000000001</v>
      </c>
      <c r="BA9" s="184">
        <v>26007281.460000001</v>
      </c>
      <c r="BB9" s="185">
        <v>0.1062</v>
      </c>
      <c r="BC9" s="184">
        <v>49014880.100000001</v>
      </c>
      <c r="BD9" s="185">
        <v>0.1537</v>
      </c>
      <c r="BE9" s="184">
        <v>11939956.0956866</v>
      </c>
      <c r="BF9" s="185">
        <v>8.09E-2</v>
      </c>
      <c r="BG9" s="186">
        <v>631507345.88753474</v>
      </c>
      <c r="BH9" s="187">
        <v>0.15150516891058</v>
      </c>
    </row>
    <row r="10" spans="1:60" ht="9.9499999999999993" customHeight="1">
      <c r="A10" s="188"/>
      <c r="B10" s="180"/>
      <c r="C10" s="189" t="s">
        <v>9</v>
      </c>
      <c r="D10" s="190">
        <v>58662547.049999997</v>
      </c>
      <c r="E10" s="191">
        <v>0.30880000000000002</v>
      </c>
      <c r="F10" s="192"/>
      <c r="G10" s="190">
        <v>13209846.67</v>
      </c>
      <c r="H10" s="191">
        <v>7.1900000000000006E-2</v>
      </c>
      <c r="I10" s="192"/>
      <c r="J10" s="190">
        <v>45959341.259999998</v>
      </c>
      <c r="K10" s="191">
        <v>0.34720000000000001</v>
      </c>
      <c r="L10" s="192"/>
      <c r="M10" s="190">
        <v>33538265.699999999</v>
      </c>
      <c r="N10" s="191">
        <v>0.1759</v>
      </c>
      <c r="O10" s="192"/>
      <c r="P10" s="190">
        <v>45197309.609999999</v>
      </c>
      <c r="Q10" s="191">
        <v>0.22989999999999999</v>
      </c>
      <c r="R10" s="192"/>
      <c r="S10" s="190">
        <v>24366352.969999999</v>
      </c>
      <c r="T10" s="191">
        <v>9.0499999999999997E-2</v>
      </c>
      <c r="U10" s="192"/>
      <c r="V10" s="190">
        <v>106371406.51000001</v>
      </c>
      <c r="W10" s="191">
        <v>0.1835</v>
      </c>
      <c r="X10" s="192"/>
      <c r="Y10" s="190">
        <v>7035442</v>
      </c>
      <c r="Z10" s="191">
        <v>0.39460000000000001</v>
      </c>
      <c r="AA10" s="192"/>
      <c r="AB10" s="1389">
        <v>19070970.053234398</v>
      </c>
      <c r="AC10" s="1390"/>
      <c r="AD10" s="1390"/>
      <c r="AE10" s="1390"/>
      <c r="AF10" s="1390"/>
      <c r="AG10" s="1391">
        <v>6.8199999999999997E-2</v>
      </c>
      <c r="AH10" s="1392"/>
      <c r="AI10" s="190">
        <v>14196084.388613746</v>
      </c>
      <c r="AJ10" s="191">
        <v>9.4899999999999998E-2</v>
      </c>
      <c r="AK10" s="190">
        <v>3790139.86</v>
      </c>
      <c r="AL10" s="191">
        <v>8.4099999999999994E-2</v>
      </c>
      <c r="AM10" s="190">
        <v>46620880.299999997</v>
      </c>
      <c r="AN10" s="191">
        <v>0.28370000000000001</v>
      </c>
      <c r="AO10" s="190">
        <v>20399717.579999998</v>
      </c>
      <c r="AP10" s="191">
        <v>8.9700000000000002E-2</v>
      </c>
      <c r="AQ10" s="190">
        <v>56032248.18</v>
      </c>
      <c r="AR10" s="191">
        <v>0.18310000000000001</v>
      </c>
      <c r="AS10" s="190">
        <v>20472045.359999999</v>
      </c>
      <c r="AT10" s="191">
        <v>6.8000000000000005E-2</v>
      </c>
      <c r="AU10" s="190">
        <v>26904269.5</v>
      </c>
      <c r="AV10" s="191">
        <v>0.12809999999999999</v>
      </c>
      <c r="AW10" s="190">
        <v>1541346.67</v>
      </c>
      <c r="AX10" s="191">
        <v>0.13669999999999999</v>
      </c>
      <c r="AY10" s="190">
        <v>1177014.57</v>
      </c>
      <c r="AZ10" s="191">
        <v>0.53220000000000001</v>
      </c>
      <c r="BA10" s="190">
        <v>26007281.460000001</v>
      </c>
      <c r="BB10" s="191">
        <v>0.1062</v>
      </c>
      <c r="BC10" s="190">
        <v>49014880.100000001</v>
      </c>
      <c r="BD10" s="191">
        <v>0.1537</v>
      </c>
      <c r="BE10" s="190">
        <v>11939956.0956866</v>
      </c>
      <c r="BF10" s="191">
        <v>8.09E-2</v>
      </c>
      <c r="BG10" s="190">
        <v>631507345.88753474</v>
      </c>
      <c r="BH10" s="193">
        <v>0.15150516891058</v>
      </c>
    </row>
    <row r="11" spans="1:60" ht="11.1" customHeight="1">
      <c r="A11" s="1399" t="s">
        <v>1425</v>
      </c>
      <c r="B11" s="1400"/>
      <c r="C11" s="183" t="s">
        <v>1424</v>
      </c>
      <c r="D11" s="35"/>
      <c r="E11" s="36"/>
      <c r="F11" s="37"/>
      <c r="G11" s="184">
        <v>23082110</v>
      </c>
      <c r="H11" s="185">
        <v>0.12559999999999999</v>
      </c>
      <c r="I11" s="37"/>
      <c r="J11" s="35"/>
      <c r="K11" s="36"/>
      <c r="L11" s="37"/>
      <c r="M11" s="35"/>
      <c r="N11" s="36"/>
      <c r="O11" s="37"/>
      <c r="P11" s="35"/>
      <c r="Q11" s="36"/>
      <c r="R11" s="37"/>
      <c r="S11" s="35"/>
      <c r="T11" s="36"/>
      <c r="U11" s="37"/>
      <c r="V11" s="184">
        <v>1512487.5</v>
      </c>
      <c r="W11" s="185">
        <v>2.5999999999999999E-3</v>
      </c>
      <c r="X11" s="37"/>
      <c r="Y11" s="184">
        <v>10274330.43</v>
      </c>
      <c r="Z11" s="185">
        <v>0.57620000000000005</v>
      </c>
      <c r="AA11" s="37"/>
      <c r="AB11" s="1385">
        <v>21139826.620000001</v>
      </c>
      <c r="AC11" s="1386"/>
      <c r="AD11" s="1386"/>
      <c r="AE11" s="1386"/>
      <c r="AF11" s="1386"/>
      <c r="AG11" s="1387">
        <v>7.5600000000000001E-2</v>
      </c>
      <c r="AH11" s="1388"/>
      <c r="AI11" s="184">
        <v>4139891.27</v>
      </c>
      <c r="AJ11" s="185">
        <v>2.7699999999999999E-2</v>
      </c>
      <c r="AK11" s="184">
        <v>3664777.2</v>
      </c>
      <c r="AL11" s="185">
        <v>8.1299999999999997E-2</v>
      </c>
      <c r="AM11" s="184">
        <v>25681853.5</v>
      </c>
      <c r="AN11" s="185">
        <v>0.15629999999999999</v>
      </c>
      <c r="AO11" s="35"/>
      <c r="AP11" s="36"/>
      <c r="AQ11" s="184">
        <v>2105892.2799999998</v>
      </c>
      <c r="AR11" s="185">
        <v>6.8999999999999999E-3</v>
      </c>
      <c r="AS11" s="35"/>
      <c r="AT11" s="36"/>
      <c r="AU11" s="184">
        <v>9580319.1500000004</v>
      </c>
      <c r="AV11" s="185">
        <v>4.5600000000000002E-2</v>
      </c>
      <c r="AW11" s="35"/>
      <c r="AX11" s="36"/>
      <c r="AY11" s="35"/>
      <c r="AZ11" s="36"/>
      <c r="BA11" s="35"/>
      <c r="BB11" s="36"/>
      <c r="BC11" s="35"/>
      <c r="BD11" s="36"/>
      <c r="BE11" s="184">
        <v>24748319.98</v>
      </c>
      <c r="BF11" s="185">
        <v>0.1676</v>
      </c>
      <c r="BG11" s="186">
        <v>125929807.93000001</v>
      </c>
      <c r="BH11" s="187">
        <v>3.0300000000000001E-2</v>
      </c>
    </row>
    <row r="12" spans="1:60" ht="9.9499999999999993" customHeight="1">
      <c r="A12" s="188"/>
      <c r="B12" s="180"/>
      <c r="C12" s="189" t="s">
        <v>9</v>
      </c>
      <c r="D12" s="194"/>
      <c r="E12" s="195"/>
      <c r="F12" s="192"/>
      <c r="G12" s="190">
        <v>23082110</v>
      </c>
      <c r="H12" s="191">
        <v>0.12559999999999999</v>
      </c>
      <c r="I12" s="192"/>
      <c r="J12" s="194"/>
      <c r="K12" s="195"/>
      <c r="L12" s="192"/>
      <c r="M12" s="194"/>
      <c r="N12" s="195"/>
      <c r="O12" s="192"/>
      <c r="P12" s="194"/>
      <c r="Q12" s="195"/>
      <c r="R12" s="192"/>
      <c r="S12" s="194"/>
      <c r="T12" s="195"/>
      <c r="U12" s="192"/>
      <c r="V12" s="190">
        <v>1512487.5</v>
      </c>
      <c r="W12" s="191">
        <v>2.5999999999999999E-3</v>
      </c>
      <c r="X12" s="192"/>
      <c r="Y12" s="190">
        <v>10274330.43</v>
      </c>
      <c r="Z12" s="191">
        <v>0.57620000000000005</v>
      </c>
      <c r="AA12" s="192"/>
      <c r="AB12" s="1389">
        <v>21139826.620000001</v>
      </c>
      <c r="AC12" s="1390"/>
      <c r="AD12" s="1390"/>
      <c r="AE12" s="1390"/>
      <c r="AF12" s="1390"/>
      <c r="AG12" s="1391">
        <v>7.5600000000000001E-2</v>
      </c>
      <c r="AH12" s="1392"/>
      <c r="AI12" s="190">
        <v>4139891.27</v>
      </c>
      <c r="AJ12" s="191">
        <v>2.7699999999999999E-2</v>
      </c>
      <c r="AK12" s="190">
        <v>3664777.2</v>
      </c>
      <c r="AL12" s="191">
        <v>8.1299999999999997E-2</v>
      </c>
      <c r="AM12" s="190">
        <v>25681853.5</v>
      </c>
      <c r="AN12" s="191">
        <v>0.15629999999999999</v>
      </c>
      <c r="AO12" s="194"/>
      <c r="AP12" s="195"/>
      <c r="AQ12" s="190">
        <v>2105892.2799999998</v>
      </c>
      <c r="AR12" s="191">
        <v>6.8999999999999999E-3</v>
      </c>
      <c r="AS12" s="194"/>
      <c r="AT12" s="195"/>
      <c r="AU12" s="190">
        <v>9580319.1500000004</v>
      </c>
      <c r="AV12" s="191">
        <v>4.5600000000000002E-2</v>
      </c>
      <c r="AW12" s="194"/>
      <c r="AX12" s="195"/>
      <c r="AY12" s="194"/>
      <c r="AZ12" s="195"/>
      <c r="BA12" s="194"/>
      <c r="BB12" s="195"/>
      <c r="BC12" s="194"/>
      <c r="BD12" s="195"/>
      <c r="BE12" s="190">
        <v>24748319.98</v>
      </c>
      <c r="BF12" s="191">
        <v>0.1676</v>
      </c>
      <c r="BG12" s="190">
        <v>125929807.93000001</v>
      </c>
      <c r="BH12" s="193">
        <v>3.0300000000000001E-2</v>
      </c>
    </row>
    <row r="13" spans="1:60" ht="18.75" customHeight="1">
      <c r="A13" s="1399" t="s">
        <v>1426</v>
      </c>
      <c r="B13" s="1400"/>
      <c r="C13" s="183" t="s">
        <v>1427</v>
      </c>
      <c r="D13" s="35"/>
      <c r="E13" s="36"/>
      <c r="F13" s="37"/>
      <c r="G13" s="35"/>
      <c r="H13" s="36"/>
      <c r="I13" s="37"/>
      <c r="J13" s="35"/>
      <c r="K13" s="36"/>
      <c r="L13" s="37"/>
      <c r="M13" s="35"/>
      <c r="N13" s="36"/>
      <c r="O13" s="37"/>
      <c r="P13" s="35"/>
      <c r="Q13" s="36"/>
      <c r="R13" s="37"/>
      <c r="S13" s="35"/>
      <c r="T13" s="36"/>
      <c r="U13" s="37"/>
      <c r="V13" s="35"/>
      <c r="W13" s="36"/>
      <c r="X13" s="37"/>
      <c r="Y13" s="35"/>
      <c r="Z13" s="36"/>
      <c r="AA13" s="37"/>
      <c r="AB13" s="35"/>
      <c r="AC13" s="36"/>
      <c r="AD13" s="36"/>
      <c r="AE13" s="36"/>
      <c r="AF13" s="36"/>
      <c r="AG13" s="36"/>
      <c r="AH13" s="36"/>
      <c r="AI13" s="184">
        <v>5205722.78</v>
      </c>
      <c r="AJ13" s="185">
        <v>3.4799999999999998E-2</v>
      </c>
      <c r="AK13" s="35"/>
      <c r="AL13" s="36"/>
      <c r="AM13" s="35"/>
      <c r="AN13" s="36"/>
      <c r="AO13" s="35"/>
      <c r="AP13" s="36"/>
      <c r="AQ13" s="35"/>
      <c r="AR13" s="36"/>
      <c r="AS13" s="35"/>
      <c r="AT13" s="36"/>
      <c r="AU13" s="35"/>
      <c r="AV13" s="36"/>
      <c r="AW13" s="35"/>
      <c r="AX13" s="36"/>
      <c r="AY13" s="35"/>
      <c r="AZ13" s="36"/>
      <c r="BA13" s="35"/>
      <c r="BB13" s="36"/>
      <c r="BC13" s="35"/>
      <c r="BD13" s="36"/>
      <c r="BE13" s="35"/>
      <c r="BF13" s="36"/>
      <c r="BG13" s="186">
        <v>5205722.78</v>
      </c>
      <c r="BH13" s="187">
        <v>1.2999999999999999E-3</v>
      </c>
    </row>
    <row r="14" spans="1:60" ht="11.1" customHeight="1">
      <c r="A14" s="196"/>
      <c r="B14" s="197"/>
      <c r="C14" s="183" t="s">
        <v>1428</v>
      </c>
      <c r="D14" s="35"/>
      <c r="E14" s="36"/>
      <c r="F14" s="37"/>
      <c r="G14" s="35"/>
      <c r="H14" s="36"/>
      <c r="I14" s="37"/>
      <c r="J14" s="35"/>
      <c r="K14" s="36"/>
      <c r="L14" s="37"/>
      <c r="M14" s="35"/>
      <c r="N14" s="36"/>
      <c r="O14" s="37"/>
      <c r="P14" s="35"/>
      <c r="Q14" s="36"/>
      <c r="R14" s="37"/>
      <c r="S14" s="35"/>
      <c r="T14" s="36"/>
      <c r="U14" s="37"/>
      <c r="V14" s="35"/>
      <c r="W14" s="36"/>
      <c r="X14" s="37"/>
      <c r="Y14" s="35"/>
      <c r="Z14" s="36"/>
      <c r="AA14" s="37"/>
      <c r="AB14" s="1385">
        <v>8854260.4267656002</v>
      </c>
      <c r="AC14" s="1386"/>
      <c r="AD14" s="1386"/>
      <c r="AE14" s="1386"/>
      <c r="AF14" s="1386"/>
      <c r="AG14" s="1387">
        <v>3.1699999999999999E-2</v>
      </c>
      <c r="AH14" s="1388"/>
      <c r="AI14" s="184">
        <v>39473178.171386257</v>
      </c>
      <c r="AJ14" s="185">
        <v>0.26390000000000002</v>
      </c>
      <c r="AK14" s="35"/>
      <c r="AL14" s="36"/>
      <c r="AM14" s="35"/>
      <c r="AN14" s="36"/>
      <c r="AO14" s="35"/>
      <c r="AP14" s="36"/>
      <c r="AQ14" s="35"/>
      <c r="AR14" s="36"/>
      <c r="AS14" s="35"/>
      <c r="AT14" s="36"/>
      <c r="AU14" s="35"/>
      <c r="AV14" s="36"/>
      <c r="AW14" s="35"/>
      <c r="AX14" s="36"/>
      <c r="AY14" s="35"/>
      <c r="AZ14" s="36"/>
      <c r="BA14" s="35"/>
      <c r="BB14" s="36"/>
      <c r="BC14" s="35"/>
      <c r="BD14" s="36"/>
      <c r="BE14" s="184">
        <v>3752420.6843134002</v>
      </c>
      <c r="BF14" s="185">
        <v>2.5399999999999999E-2</v>
      </c>
      <c r="BG14" s="186">
        <v>52079859.282465257</v>
      </c>
      <c r="BH14" s="187">
        <v>1.2494498961600001E-2</v>
      </c>
    </row>
    <row r="15" spans="1:60" ht="11.1" customHeight="1">
      <c r="A15" s="196"/>
      <c r="B15" s="197"/>
      <c r="C15" s="183" t="s">
        <v>1429</v>
      </c>
      <c r="D15" s="35"/>
      <c r="E15" s="36"/>
      <c r="F15" s="37"/>
      <c r="G15" s="35"/>
      <c r="H15" s="36"/>
      <c r="I15" s="37"/>
      <c r="J15" s="35"/>
      <c r="K15" s="36"/>
      <c r="L15" s="37"/>
      <c r="M15" s="35"/>
      <c r="N15" s="36"/>
      <c r="O15" s="37"/>
      <c r="P15" s="35"/>
      <c r="Q15" s="36"/>
      <c r="R15" s="37"/>
      <c r="S15" s="35"/>
      <c r="T15" s="36"/>
      <c r="U15" s="37"/>
      <c r="V15" s="35"/>
      <c r="W15" s="36"/>
      <c r="X15" s="37"/>
      <c r="Y15" s="35"/>
      <c r="Z15" s="36"/>
      <c r="AA15" s="37"/>
      <c r="AB15" s="1385">
        <v>3781376.5</v>
      </c>
      <c r="AC15" s="1386"/>
      <c r="AD15" s="1386"/>
      <c r="AE15" s="1386"/>
      <c r="AF15" s="1386"/>
      <c r="AG15" s="1387">
        <v>1.35E-2</v>
      </c>
      <c r="AH15" s="1388"/>
      <c r="AI15" s="35"/>
      <c r="AJ15" s="36"/>
      <c r="AK15" s="35"/>
      <c r="AL15" s="36"/>
      <c r="AM15" s="35"/>
      <c r="AN15" s="36"/>
      <c r="AO15" s="35"/>
      <c r="AP15" s="36"/>
      <c r="AQ15" s="35"/>
      <c r="AR15" s="36"/>
      <c r="AS15" s="35"/>
      <c r="AT15" s="36"/>
      <c r="AU15" s="35"/>
      <c r="AV15" s="36"/>
      <c r="AW15" s="35"/>
      <c r="AX15" s="36"/>
      <c r="AY15" s="35"/>
      <c r="AZ15" s="36"/>
      <c r="BA15" s="35"/>
      <c r="BB15" s="36"/>
      <c r="BC15" s="35"/>
      <c r="BD15" s="36"/>
      <c r="BE15" s="184">
        <v>2072940</v>
      </c>
      <c r="BF15" s="185">
        <v>1.4E-2</v>
      </c>
      <c r="BG15" s="186">
        <v>5854316.5</v>
      </c>
      <c r="BH15" s="187">
        <v>2E-3</v>
      </c>
    </row>
    <row r="16" spans="1:60" ht="11.1" customHeight="1">
      <c r="A16" s="196"/>
      <c r="B16" s="197"/>
      <c r="C16" s="183" t="s">
        <v>1430</v>
      </c>
      <c r="D16" s="35"/>
      <c r="E16" s="36"/>
      <c r="F16" s="37"/>
      <c r="G16" s="35"/>
      <c r="H16" s="36"/>
      <c r="I16" s="37"/>
      <c r="J16" s="35"/>
      <c r="K16" s="36"/>
      <c r="L16" s="37"/>
      <c r="M16" s="35"/>
      <c r="N16" s="36"/>
      <c r="O16" s="37"/>
      <c r="P16" s="35"/>
      <c r="Q16" s="36"/>
      <c r="R16" s="37"/>
      <c r="S16" s="35"/>
      <c r="T16" s="36"/>
      <c r="U16" s="37"/>
      <c r="V16" s="35"/>
      <c r="W16" s="36"/>
      <c r="X16" s="37"/>
      <c r="Y16" s="35"/>
      <c r="Z16" s="36"/>
      <c r="AA16" s="37"/>
      <c r="AB16" s="1385">
        <v>7340466.5800000001</v>
      </c>
      <c r="AC16" s="1386"/>
      <c r="AD16" s="1386"/>
      <c r="AE16" s="1386"/>
      <c r="AF16" s="1386"/>
      <c r="AG16" s="1387">
        <v>2.6200000000000001E-2</v>
      </c>
      <c r="AH16" s="1388"/>
      <c r="AI16" s="35"/>
      <c r="AJ16" s="36"/>
      <c r="AK16" s="35"/>
      <c r="AL16" s="36"/>
      <c r="AM16" s="35"/>
      <c r="AN16" s="36"/>
      <c r="AO16" s="35"/>
      <c r="AP16" s="36"/>
      <c r="AQ16" s="35"/>
      <c r="AR16" s="36"/>
      <c r="AS16" s="35"/>
      <c r="AT16" s="36"/>
      <c r="AU16" s="35"/>
      <c r="AV16" s="36"/>
      <c r="AW16" s="35"/>
      <c r="AX16" s="36"/>
      <c r="AY16" s="35"/>
      <c r="AZ16" s="36"/>
      <c r="BA16" s="35"/>
      <c r="BB16" s="36"/>
      <c r="BC16" s="35"/>
      <c r="BD16" s="36"/>
      <c r="BE16" s="35"/>
      <c r="BF16" s="36"/>
      <c r="BG16" s="186">
        <v>7340466.5800000001</v>
      </c>
      <c r="BH16" s="187">
        <v>1.8E-3</v>
      </c>
    </row>
    <row r="17" spans="1:60" ht="9.9499999999999993" customHeight="1">
      <c r="A17" s="188"/>
      <c r="B17" s="180"/>
      <c r="C17" s="189" t="s">
        <v>9</v>
      </c>
      <c r="D17" s="194"/>
      <c r="E17" s="195"/>
      <c r="F17" s="192"/>
      <c r="G17" s="194"/>
      <c r="H17" s="195"/>
      <c r="I17" s="192"/>
      <c r="J17" s="194"/>
      <c r="K17" s="195"/>
      <c r="L17" s="192"/>
      <c r="M17" s="194"/>
      <c r="N17" s="195"/>
      <c r="O17" s="192"/>
      <c r="P17" s="194"/>
      <c r="Q17" s="195"/>
      <c r="R17" s="192"/>
      <c r="S17" s="194"/>
      <c r="T17" s="195"/>
      <c r="U17" s="192"/>
      <c r="V17" s="194"/>
      <c r="W17" s="195"/>
      <c r="X17" s="192"/>
      <c r="Y17" s="194"/>
      <c r="Z17" s="195"/>
      <c r="AA17" s="192"/>
      <c r="AB17" s="1389">
        <v>19976103.5067656</v>
      </c>
      <c r="AC17" s="1390"/>
      <c r="AD17" s="1390"/>
      <c r="AE17" s="1390"/>
      <c r="AF17" s="1390"/>
      <c r="AG17" s="1391">
        <v>7.1399999999999991E-2</v>
      </c>
      <c r="AH17" s="1392"/>
      <c r="AI17" s="190">
        <v>44678900.951386251</v>
      </c>
      <c r="AJ17" s="191">
        <v>0.29870000000000002</v>
      </c>
      <c r="AK17" s="194"/>
      <c r="AL17" s="195"/>
      <c r="AM17" s="194"/>
      <c r="AN17" s="195"/>
      <c r="AO17" s="194"/>
      <c r="AP17" s="195"/>
      <c r="AQ17" s="194"/>
      <c r="AR17" s="195"/>
      <c r="AS17" s="194"/>
      <c r="AT17" s="195"/>
      <c r="AU17" s="194"/>
      <c r="AV17" s="195"/>
      <c r="AW17" s="194"/>
      <c r="AX17" s="195"/>
      <c r="AY17" s="194"/>
      <c r="AZ17" s="195"/>
      <c r="BA17" s="194"/>
      <c r="BB17" s="195"/>
      <c r="BC17" s="194"/>
      <c r="BD17" s="195"/>
      <c r="BE17" s="190">
        <v>5825360.6843133997</v>
      </c>
      <c r="BF17" s="191">
        <v>3.9399999999999998E-2</v>
      </c>
      <c r="BG17" s="190">
        <v>70480365.142465249</v>
      </c>
      <c r="BH17" s="193">
        <v>1.6908971360869999E-2</v>
      </c>
    </row>
    <row r="18" spans="1:60" ht="11.1" customHeight="1">
      <c r="A18" s="1399" t="s">
        <v>54</v>
      </c>
      <c r="B18" s="1400"/>
      <c r="C18" s="183" t="s">
        <v>130</v>
      </c>
      <c r="D18" s="35"/>
      <c r="E18" s="36"/>
      <c r="F18" s="37"/>
      <c r="G18" s="35"/>
      <c r="H18" s="36"/>
      <c r="I18" s="37"/>
      <c r="J18" s="35"/>
      <c r="K18" s="36"/>
      <c r="L18" s="37"/>
      <c r="M18" s="35"/>
      <c r="N18" s="36"/>
      <c r="O18" s="37"/>
      <c r="P18" s="35"/>
      <c r="Q18" s="36"/>
      <c r="R18" s="37"/>
      <c r="S18" s="35"/>
      <c r="T18" s="36"/>
      <c r="U18" s="37"/>
      <c r="V18" s="35"/>
      <c r="W18" s="36"/>
      <c r="X18" s="37"/>
      <c r="Y18" s="35"/>
      <c r="Z18" s="36"/>
      <c r="AA18" s="37"/>
      <c r="AB18" s="35"/>
      <c r="AC18" s="36"/>
      <c r="AD18" s="36"/>
      <c r="AE18" s="36"/>
      <c r="AF18" s="36"/>
      <c r="AG18" s="36"/>
      <c r="AH18" s="36"/>
      <c r="AI18" s="184">
        <v>9948428.8800000008</v>
      </c>
      <c r="AJ18" s="185">
        <v>6.6500000000000004E-2</v>
      </c>
      <c r="AK18" s="35"/>
      <c r="AL18" s="36"/>
      <c r="AM18" s="35"/>
      <c r="AN18" s="36"/>
      <c r="AO18" s="35"/>
      <c r="AP18" s="36"/>
      <c r="AQ18" s="35"/>
      <c r="AR18" s="36"/>
      <c r="AS18" s="35"/>
      <c r="AT18" s="36"/>
      <c r="AU18" s="35"/>
      <c r="AV18" s="36"/>
      <c r="AW18" s="35"/>
      <c r="AX18" s="36"/>
      <c r="AY18" s="35"/>
      <c r="AZ18" s="36"/>
      <c r="BA18" s="35"/>
      <c r="BB18" s="36"/>
      <c r="BC18" s="35"/>
      <c r="BD18" s="36"/>
      <c r="BE18" s="35"/>
      <c r="BF18" s="36"/>
      <c r="BG18" s="186">
        <v>9948428.8800000008</v>
      </c>
      <c r="BH18" s="187">
        <v>2.3999999999999998E-3</v>
      </c>
    </row>
    <row r="19" spans="1:60" ht="11.1" customHeight="1">
      <c r="A19" s="196"/>
      <c r="B19" s="197"/>
      <c r="C19" s="183" t="s">
        <v>131</v>
      </c>
      <c r="D19" s="35"/>
      <c r="E19" s="36"/>
      <c r="F19" s="37"/>
      <c r="G19" s="35"/>
      <c r="H19" s="36"/>
      <c r="I19" s="37"/>
      <c r="J19" s="35"/>
      <c r="K19" s="36"/>
      <c r="L19" s="37"/>
      <c r="M19" s="35"/>
      <c r="N19" s="36"/>
      <c r="O19" s="37"/>
      <c r="P19" s="35"/>
      <c r="Q19" s="36"/>
      <c r="R19" s="37"/>
      <c r="S19" s="35"/>
      <c r="T19" s="36"/>
      <c r="U19" s="37"/>
      <c r="V19" s="35"/>
      <c r="W19" s="36"/>
      <c r="X19" s="37"/>
      <c r="Y19" s="35"/>
      <c r="Z19" s="36"/>
      <c r="AA19" s="37"/>
      <c r="AB19" s="35"/>
      <c r="AC19" s="36"/>
      <c r="AD19" s="36"/>
      <c r="AE19" s="36"/>
      <c r="AF19" s="36"/>
      <c r="AG19" s="36"/>
      <c r="AH19" s="36"/>
      <c r="AI19" s="184">
        <v>11219131.35</v>
      </c>
      <c r="AJ19" s="185">
        <v>7.4999999999999997E-2</v>
      </c>
      <c r="AK19" s="35"/>
      <c r="AL19" s="36"/>
      <c r="AM19" s="35"/>
      <c r="AN19" s="36"/>
      <c r="AO19" s="35"/>
      <c r="AP19" s="36"/>
      <c r="AQ19" s="35"/>
      <c r="AR19" s="36"/>
      <c r="AS19" s="35"/>
      <c r="AT19" s="36"/>
      <c r="AU19" s="35"/>
      <c r="AV19" s="36"/>
      <c r="AW19" s="35"/>
      <c r="AX19" s="36"/>
      <c r="AY19" s="35"/>
      <c r="AZ19" s="36"/>
      <c r="BA19" s="35"/>
      <c r="BB19" s="36"/>
      <c r="BC19" s="35"/>
      <c r="BD19" s="36"/>
      <c r="BE19" s="35"/>
      <c r="BF19" s="36"/>
      <c r="BG19" s="186">
        <v>11219131.35</v>
      </c>
      <c r="BH19" s="187">
        <v>2.7000000000000001E-3</v>
      </c>
    </row>
    <row r="20" spans="1:60" ht="11.1" customHeight="1">
      <c r="A20" s="196"/>
      <c r="B20" s="197"/>
      <c r="C20" s="183" t="s">
        <v>133</v>
      </c>
      <c r="D20" s="35"/>
      <c r="E20" s="36"/>
      <c r="F20" s="37"/>
      <c r="G20" s="35"/>
      <c r="H20" s="36"/>
      <c r="I20" s="37"/>
      <c r="J20" s="35"/>
      <c r="K20" s="36"/>
      <c r="L20" s="37"/>
      <c r="M20" s="35"/>
      <c r="N20" s="36"/>
      <c r="O20" s="37"/>
      <c r="P20" s="35"/>
      <c r="Q20" s="36"/>
      <c r="R20" s="37"/>
      <c r="S20" s="35"/>
      <c r="T20" s="36"/>
      <c r="U20" s="37"/>
      <c r="V20" s="35"/>
      <c r="W20" s="36"/>
      <c r="X20" s="37"/>
      <c r="Y20" s="35"/>
      <c r="Z20" s="36"/>
      <c r="AA20" s="37"/>
      <c r="AB20" s="35"/>
      <c r="AC20" s="36"/>
      <c r="AD20" s="36"/>
      <c r="AE20" s="36"/>
      <c r="AF20" s="36"/>
      <c r="AG20" s="36"/>
      <c r="AH20" s="36"/>
      <c r="AI20" s="35"/>
      <c r="AJ20" s="36"/>
      <c r="AK20" s="35"/>
      <c r="AL20" s="36"/>
      <c r="AM20" s="35"/>
      <c r="AN20" s="36"/>
      <c r="AO20" s="35"/>
      <c r="AP20" s="36"/>
      <c r="AQ20" s="35"/>
      <c r="AR20" s="36"/>
      <c r="AS20" s="35"/>
      <c r="AT20" s="36"/>
      <c r="AU20" s="35"/>
      <c r="AV20" s="36"/>
      <c r="AW20" s="35"/>
      <c r="AX20" s="36"/>
      <c r="AY20" s="35"/>
      <c r="AZ20" s="36"/>
      <c r="BA20" s="184">
        <v>1291008.6000000001</v>
      </c>
      <c r="BB20" s="185">
        <v>5.3E-3</v>
      </c>
      <c r="BC20" s="35"/>
      <c r="BD20" s="36"/>
      <c r="BE20" s="35"/>
      <c r="BF20" s="36"/>
      <c r="BG20" s="186">
        <v>1291008.6000000001</v>
      </c>
      <c r="BH20" s="187">
        <v>1E-3</v>
      </c>
    </row>
    <row r="21" spans="1:60" ht="11.1" customHeight="1">
      <c r="A21" s="196"/>
      <c r="B21" s="197"/>
      <c r="C21" s="183" t="s">
        <v>1431</v>
      </c>
      <c r="D21" s="35"/>
      <c r="E21" s="36"/>
      <c r="F21" s="37"/>
      <c r="G21" s="35"/>
      <c r="H21" s="36"/>
      <c r="I21" s="37"/>
      <c r="J21" s="35"/>
      <c r="K21" s="36"/>
      <c r="L21" s="37"/>
      <c r="M21" s="35"/>
      <c r="N21" s="36"/>
      <c r="O21" s="37"/>
      <c r="P21" s="35"/>
      <c r="Q21" s="36"/>
      <c r="R21" s="37"/>
      <c r="S21" s="35"/>
      <c r="T21" s="36"/>
      <c r="U21" s="37"/>
      <c r="V21" s="35"/>
      <c r="W21" s="36"/>
      <c r="X21" s="37"/>
      <c r="Y21" s="35"/>
      <c r="Z21" s="36"/>
      <c r="AA21" s="37"/>
      <c r="AB21" s="35"/>
      <c r="AC21" s="36"/>
      <c r="AD21" s="36"/>
      <c r="AE21" s="36"/>
      <c r="AF21" s="36"/>
      <c r="AG21" s="36"/>
      <c r="AH21" s="36"/>
      <c r="AI21" s="184">
        <v>2500629.04</v>
      </c>
      <c r="AJ21" s="185">
        <v>1.67E-2</v>
      </c>
      <c r="AK21" s="35"/>
      <c r="AL21" s="36"/>
      <c r="AM21" s="35"/>
      <c r="AN21" s="36"/>
      <c r="AO21" s="35"/>
      <c r="AP21" s="36"/>
      <c r="AQ21" s="35"/>
      <c r="AR21" s="36"/>
      <c r="AS21" s="35"/>
      <c r="AT21" s="36"/>
      <c r="AU21" s="35"/>
      <c r="AV21" s="36"/>
      <c r="AW21" s="35"/>
      <c r="AX21" s="36"/>
      <c r="AY21" s="35"/>
      <c r="AZ21" s="36"/>
      <c r="BA21" s="35"/>
      <c r="BB21" s="36"/>
      <c r="BC21" s="35"/>
      <c r="BD21" s="36"/>
      <c r="BE21" s="35"/>
      <c r="BF21" s="36"/>
      <c r="BG21" s="186">
        <v>2500629.04</v>
      </c>
      <c r="BH21" s="187">
        <v>5.9999999999999995E-4</v>
      </c>
    </row>
    <row r="22" spans="1:60" ht="11.1" customHeight="1">
      <c r="A22" s="196"/>
      <c r="B22" s="197"/>
      <c r="C22" s="183" t="s">
        <v>1432</v>
      </c>
      <c r="D22" s="35"/>
      <c r="E22" s="36"/>
      <c r="F22" s="37"/>
      <c r="G22" s="35"/>
      <c r="H22" s="36"/>
      <c r="I22" s="37"/>
      <c r="J22" s="35"/>
      <c r="K22" s="36"/>
      <c r="L22" s="37"/>
      <c r="M22" s="35"/>
      <c r="N22" s="36"/>
      <c r="O22" s="37"/>
      <c r="P22" s="35"/>
      <c r="Q22" s="36"/>
      <c r="R22" s="37"/>
      <c r="S22" s="35"/>
      <c r="T22" s="36"/>
      <c r="U22" s="37"/>
      <c r="V22" s="35"/>
      <c r="W22" s="36"/>
      <c r="X22" s="37"/>
      <c r="Y22" s="35"/>
      <c r="Z22" s="36"/>
      <c r="AA22" s="37"/>
      <c r="AB22" s="35"/>
      <c r="AC22" s="36"/>
      <c r="AD22" s="36"/>
      <c r="AE22" s="36"/>
      <c r="AF22" s="36"/>
      <c r="AG22" s="36"/>
      <c r="AH22" s="36"/>
      <c r="AI22" s="184">
        <v>1762907.05</v>
      </c>
      <c r="AJ22" s="185">
        <v>1.18E-2</v>
      </c>
      <c r="AK22" s="35"/>
      <c r="AL22" s="36"/>
      <c r="AM22" s="35"/>
      <c r="AN22" s="36"/>
      <c r="AO22" s="35"/>
      <c r="AP22" s="36"/>
      <c r="AQ22" s="35"/>
      <c r="AR22" s="36"/>
      <c r="AS22" s="35"/>
      <c r="AT22" s="36"/>
      <c r="AU22" s="35"/>
      <c r="AV22" s="36"/>
      <c r="AW22" s="35"/>
      <c r="AX22" s="36"/>
      <c r="AY22" s="35"/>
      <c r="AZ22" s="36"/>
      <c r="BA22" s="35"/>
      <c r="BB22" s="36"/>
      <c r="BC22" s="35"/>
      <c r="BD22" s="36"/>
      <c r="BE22" s="35"/>
      <c r="BF22" s="36"/>
      <c r="BG22" s="186">
        <v>1762907.05</v>
      </c>
      <c r="BH22" s="187">
        <v>5.0000000000000001E-4</v>
      </c>
    </row>
    <row r="23" spans="1:60" ht="11.1" customHeight="1">
      <c r="A23" s="196"/>
      <c r="B23" s="197"/>
      <c r="C23" s="183" t="s">
        <v>1433</v>
      </c>
      <c r="D23" s="35"/>
      <c r="E23" s="36"/>
      <c r="F23" s="37"/>
      <c r="G23" s="35"/>
      <c r="H23" s="36"/>
      <c r="I23" s="37"/>
      <c r="J23" s="35"/>
      <c r="K23" s="36"/>
      <c r="L23" s="37"/>
      <c r="M23" s="35"/>
      <c r="N23" s="36"/>
      <c r="O23" s="37"/>
      <c r="P23" s="35"/>
      <c r="Q23" s="36"/>
      <c r="R23" s="37"/>
      <c r="S23" s="35"/>
      <c r="T23" s="36"/>
      <c r="U23" s="37"/>
      <c r="V23" s="35"/>
      <c r="W23" s="36"/>
      <c r="X23" s="37"/>
      <c r="Y23" s="35"/>
      <c r="Z23" s="36"/>
      <c r="AA23" s="37"/>
      <c r="AB23" s="35"/>
      <c r="AC23" s="36"/>
      <c r="AD23" s="36"/>
      <c r="AE23" s="36"/>
      <c r="AF23" s="36"/>
      <c r="AG23" s="36"/>
      <c r="AH23" s="36"/>
      <c r="AI23" s="184">
        <v>3344229.29</v>
      </c>
      <c r="AJ23" s="185">
        <v>2.24E-2</v>
      </c>
      <c r="AK23" s="35"/>
      <c r="AL23" s="36"/>
      <c r="AM23" s="35"/>
      <c r="AN23" s="36"/>
      <c r="AO23" s="35"/>
      <c r="AP23" s="36"/>
      <c r="AQ23" s="35"/>
      <c r="AR23" s="36"/>
      <c r="AS23" s="35"/>
      <c r="AT23" s="36"/>
      <c r="AU23" s="35"/>
      <c r="AV23" s="36"/>
      <c r="AW23" s="35"/>
      <c r="AX23" s="36"/>
      <c r="AY23" s="35"/>
      <c r="AZ23" s="36"/>
      <c r="BA23" s="35"/>
      <c r="BB23" s="36"/>
      <c r="BC23" s="35"/>
      <c r="BD23" s="36"/>
      <c r="BE23" s="35"/>
      <c r="BF23" s="36"/>
      <c r="BG23" s="186">
        <v>3344229.29</v>
      </c>
      <c r="BH23" s="187">
        <v>8.9999999999999998E-4</v>
      </c>
    </row>
    <row r="24" spans="1:60" ht="11.1" customHeight="1">
      <c r="A24" s="196"/>
      <c r="B24" s="197"/>
      <c r="C24" s="183" t="s">
        <v>1434</v>
      </c>
      <c r="D24" s="35"/>
      <c r="E24" s="36"/>
      <c r="F24" s="37"/>
      <c r="G24" s="35"/>
      <c r="H24" s="36"/>
      <c r="I24" s="37"/>
      <c r="J24" s="35"/>
      <c r="K24" s="36"/>
      <c r="L24" s="37"/>
      <c r="M24" s="35"/>
      <c r="N24" s="36"/>
      <c r="O24" s="37"/>
      <c r="P24" s="35"/>
      <c r="Q24" s="36"/>
      <c r="R24" s="37"/>
      <c r="S24" s="35"/>
      <c r="T24" s="36"/>
      <c r="U24" s="37"/>
      <c r="V24" s="35"/>
      <c r="W24" s="36"/>
      <c r="X24" s="37"/>
      <c r="Y24" s="35"/>
      <c r="Z24" s="36"/>
      <c r="AA24" s="37"/>
      <c r="AB24" s="35"/>
      <c r="AC24" s="36"/>
      <c r="AD24" s="36"/>
      <c r="AE24" s="36"/>
      <c r="AF24" s="36"/>
      <c r="AG24" s="36"/>
      <c r="AH24" s="36"/>
      <c r="AI24" s="184">
        <v>388353.47</v>
      </c>
      <c r="AJ24" s="185">
        <v>2.5999999999999999E-3</v>
      </c>
      <c r="AK24" s="35"/>
      <c r="AL24" s="36"/>
      <c r="AM24" s="35"/>
      <c r="AN24" s="36"/>
      <c r="AO24" s="35"/>
      <c r="AP24" s="36"/>
      <c r="AQ24" s="35"/>
      <c r="AR24" s="36"/>
      <c r="AS24" s="35"/>
      <c r="AT24" s="36"/>
      <c r="AU24" s="35"/>
      <c r="AV24" s="36"/>
      <c r="AW24" s="35"/>
      <c r="AX24" s="36"/>
      <c r="AY24" s="35"/>
      <c r="AZ24" s="36"/>
      <c r="BA24" s="35"/>
      <c r="BB24" s="36"/>
      <c r="BC24" s="35"/>
      <c r="BD24" s="36"/>
      <c r="BE24" s="35"/>
      <c r="BF24" s="36"/>
      <c r="BG24" s="186">
        <v>388353.47</v>
      </c>
      <c r="BH24" s="187">
        <v>1E-4</v>
      </c>
    </row>
    <row r="25" spans="1:60" ht="11.1" customHeight="1">
      <c r="A25" s="196"/>
      <c r="B25" s="197"/>
      <c r="C25" s="183" t="s">
        <v>1435</v>
      </c>
      <c r="D25" s="35"/>
      <c r="E25" s="36"/>
      <c r="F25" s="37"/>
      <c r="G25" s="35"/>
      <c r="H25" s="36"/>
      <c r="I25" s="37"/>
      <c r="J25" s="35"/>
      <c r="K25" s="36"/>
      <c r="L25" s="37"/>
      <c r="M25" s="35"/>
      <c r="N25" s="36"/>
      <c r="O25" s="37"/>
      <c r="P25" s="35"/>
      <c r="Q25" s="36"/>
      <c r="R25" s="37"/>
      <c r="S25" s="35"/>
      <c r="T25" s="36"/>
      <c r="U25" s="37"/>
      <c r="V25" s="35"/>
      <c r="W25" s="36"/>
      <c r="X25" s="37"/>
      <c r="Y25" s="35"/>
      <c r="Z25" s="36"/>
      <c r="AA25" s="37"/>
      <c r="AB25" s="35"/>
      <c r="AC25" s="36"/>
      <c r="AD25" s="36"/>
      <c r="AE25" s="36"/>
      <c r="AF25" s="36"/>
      <c r="AG25" s="36"/>
      <c r="AH25" s="36"/>
      <c r="AI25" s="184">
        <v>547185.98</v>
      </c>
      <c r="AJ25" s="185">
        <v>3.7000000000000002E-3</v>
      </c>
      <c r="AK25" s="35"/>
      <c r="AL25" s="36"/>
      <c r="AM25" s="35"/>
      <c r="AN25" s="36"/>
      <c r="AO25" s="35"/>
      <c r="AP25" s="36"/>
      <c r="AQ25" s="35"/>
      <c r="AR25" s="36"/>
      <c r="AS25" s="35"/>
      <c r="AT25" s="36"/>
      <c r="AU25" s="35"/>
      <c r="AV25" s="36"/>
      <c r="AW25" s="35"/>
      <c r="AX25" s="36"/>
      <c r="AY25" s="35"/>
      <c r="AZ25" s="36"/>
      <c r="BA25" s="35"/>
      <c r="BB25" s="36"/>
      <c r="BC25" s="35"/>
      <c r="BD25" s="36"/>
      <c r="BE25" s="35"/>
      <c r="BF25" s="36"/>
      <c r="BG25" s="186">
        <v>547185.98</v>
      </c>
      <c r="BH25" s="187">
        <v>2.0000000000000001E-4</v>
      </c>
    </row>
    <row r="26" spans="1:60" ht="11.1" customHeight="1">
      <c r="A26" s="196"/>
      <c r="B26" s="197"/>
      <c r="C26" s="183" t="s">
        <v>231</v>
      </c>
      <c r="D26" s="35"/>
      <c r="E26" s="36"/>
      <c r="F26" s="37"/>
      <c r="G26" s="35"/>
      <c r="H26" s="36"/>
      <c r="I26" s="37"/>
      <c r="J26" s="35"/>
      <c r="K26" s="36"/>
      <c r="L26" s="37"/>
      <c r="M26" s="35"/>
      <c r="N26" s="36"/>
      <c r="O26" s="37"/>
      <c r="P26" s="35"/>
      <c r="Q26" s="36"/>
      <c r="R26" s="37"/>
      <c r="S26" s="35"/>
      <c r="T26" s="36"/>
      <c r="U26" s="37"/>
      <c r="V26" s="35"/>
      <c r="W26" s="36"/>
      <c r="X26" s="37"/>
      <c r="Y26" s="35"/>
      <c r="Z26" s="36"/>
      <c r="AA26" s="37"/>
      <c r="AB26" s="35"/>
      <c r="AC26" s="36"/>
      <c r="AD26" s="36"/>
      <c r="AE26" s="36"/>
      <c r="AF26" s="36"/>
      <c r="AG26" s="36"/>
      <c r="AH26" s="36"/>
      <c r="AI26" s="184">
        <v>420544.64</v>
      </c>
      <c r="AJ26" s="185">
        <v>2.8E-3</v>
      </c>
      <c r="AK26" s="35"/>
      <c r="AL26" s="36"/>
      <c r="AM26" s="35"/>
      <c r="AN26" s="36"/>
      <c r="AO26" s="35"/>
      <c r="AP26" s="36"/>
      <c r="AQ26" s="35"/>
      <c r="AR26" s="36"/>
      <c r="AS26" s="35"/>
      <c r="AT26" s="36"/>
      <c r="AU26" s="35"/>
      <c r="AV26" s="36"/>
      <c r="AW26" s="35"/>
      <c r="AX26" s="36"/>
      <c r="AY26" s="35"/>
      <c r="AZ26" s="36"/>
      <c r="BA26" s="35"/>
      <c r="BB26" s="36"/>
      <c r="BC26" s="35"/>
      <c r="BD26" s="36"/>
      <c r="BE26" s="35"/>
      <c r="BF26" s="36"/>
      <c r="BG26" s="186">
        <v>420544.64</v>
      </c>
      <c r="BH26" s="187">
        <v>2.0000000000000001E-4</v>
      </c>
    </row>
    <row r="27" spans="1:60" ht="11.1" customHeight="1">
      <c r="A27" s="196"/>
      <c r="B27" s="197"/>
      <c r="C27" s="183" t="s">
        <v>1436</v>
      </c>
      <c r="D27" s="35"/>
      <c r="E27" s="36"/>
      <c r="F27" s="37"/>
      <c r="G27" s="35"/>
      <c r="H27" s="36"/>
      <c r="I27" s="37"/>
      <c r="J27" s="35"/>
      <c r="K27" s="36"/>
      <c r="L27" s="37"/>
      <c r="M27" s="35"/>
      <c r="N27" s="36"/>
      <c r="O27" s="37"/>
      <c r="P27" s="35"/>
      <c r="Q27" s="36"/>
      <c r="R27" s="37"/>
      <c r="S27" s="35"/>
      <c r="T27" s="36"/>
      <c r="U27" s="37"/>
      <c r="V27" s="35"/>
      <c r="W27" s="36"/>
      <c r="X27" s="37"/>
      <c r="Y27" s="35"/>
      <c r="Z27" s="36"/>
      <c r="AA27" s="37"/>
      <c r="AB27" s="35"/>
      <c r="AC27" s="36"/>
      <c r="AD27" s="36"/>
      <c r="AE27" s="36"/>
      <c r="AF27" s="36"/>
      <c r="AG27" s="36"/>
      <c r="AH27" s="36"/>
      <c r="AI27" s="184">
        <v>67724.649999999994</v>
      </c>
      <c r="AJ27" s="185">
        <v>5.0000000000000001E-4</v>
      </c>
      <c r="AK27" s="35"/>
      <c r="AL27" s="36"/>
      <c r="AM27" s="35"/>
      <c r="AN27" s="36"/>
      <c r="AO27" s="35"/>
      <c r="AP27" s="36"/>
      <c r="AQ27" s="35"/>
      <c r="AR27" s="36"/>
      <c r="AS27" s="35"/>
      <c r="AT27" s="36"/>
      <c r="AU27" s="35"/>
      <c r="AV27" s="36"/>
      <c r="AW27" s="35"/>
      <c r="AX27" s="36"/>
      <c r="AY27" s="35"/>
      <c r="AZ27" s="36"/>
      <c r="BA27" s="35"/>
      <c r="BB27" s="36"/>
      <c r="BC27" s="35"/>
      <c r="BD27" s="36"/>
      <c r="BE27" s="35"/>
      <c r="BF27" s="36"/>
      <c r="BG27" s="186">
        <v>67724.649999999994</v>
      </c>
      <c r="BH27" s="187">
        <v>1E-4</v>
      </c>
    </row>
    <row r="28" spans="1:60" ht="9.9499999999999993" customHeight="1">
      <c r="A28" s="188"/>
      <c r="B28" s="180"/>
      <c r="C28" s="189" t="s">
        <v>9</v>
      </c>
      <c r="D28" s="194"/>
      <c r="E28" s="195"/>
      <c r="F28" s="192"/>
      <c r="G28" s="194"/>
      <c r="H28" s="195"/>
      <c r="I28" s="192"/>
      <c r="J28" s="194"/>
      <c r="K28" s="195"/>
      <c r="L28" s="192"/>
      <c r="M28" s="194"/>
      <c r="N28" s="195"/>
      <c r="O28" s="192"/>
      <c r="P28" s="194"/>
      <c r="Q28" s="195"/>
      <c r="R28" s="192"/>
      <c r="S28" s="194"/>
      <c r="T28" s="195"/>
      <c r="U28" s="192"/>
      <c r="V28" s="194"/>
      <c r="W28" s="195"/>
      <c r="X28" s="192"/>
      <c r="Y28" s="194"/>
      <c r="Z28" s="195"/>
      <c r="AA28" s="192"/>
      <c r="AB28" s="194"/>
      <c r="AC28" s="195"/>
      <c r="AD28" s="195"/>
      <c r="AE28" s="195"/>
      <c r="AF28" s="195"/>
      <c r="AG28" s="195"/>
      <c r="AH28" s="195"/>
      <c r="AI28" s="190">
        <v>30199134.350000001</v>
      </c>
      <c r="AJ28" s="191">
        <v>0.20200000000000001</v>
      </c>
      <c r="AK28" s="194"/>
      <c r="AL28" s="195"/>
      <c r="AM28" s="194"/>
      <c r="AN28" s="195"/>
      <c r="AO28" s="194"/>
      <c r="AP28" s="195"/>
      <c r="AQ28" s="194"/>
      <c r="AR28" s="195"/>
      <c r="AS28" s="194"/>
      <c r="AT28" s="195"/>
      <c r="AU28" s="194"/>
      <c r="AV28" s="195"/>
      <c r="AW28" s="194"/>
      <c r="AX28" s="195"/>
      <c r="AY28" s="194"/>
      <c r="AZ28" s="195"/>
      <c r="BA28" s="190">
        <v>1291008.6000000001</v>
      </c>
      <c r="BB28" s="191">
        <v>5.3E-3</v>
      </c>
      <c r="BC28" s="194"/>
      <c r="BD28" s="195"/>
      <c r="BE28" s="194"/>
      <c r="BF28" s="195"/>
      <c r="BG28" s="190">
        <v>31490142.949999999</v>
      </c>
      <c r="BH28" s="193">
        <v>7.6E-3</v>
      </c>
    </row>
    <row r="29" spans="1:60" ht="11.1" customHeight="1">
      <c r="A29" s="1399" t="s">
        <v>18</v>
      </c>
      <c r="B29" s="1400"/>
      <c r="C29" s="183" t="s">
        <v>129</v>
      </c>
      <c r="D29" s="184">
        <v>2183740</v>
      </c>
      <c r="E29" s="185">
        <v>1.15E-2</v>
      </c>
      <c r="F29" s="37"/>
      <c r="G29" s="184">
        <v>3171651.6</v>
      </c>
      <c r="H29" s="185">
        <v>1.7299999999999999E-2</v>
      </c>
      <c r="I29" s="37"/>
      <c r="J29" s="184">
        <v>2395857.2000000002</v>
      </c>
      <c r="K29" s="185">
        <v>1.8100000000000002E-2</v>
      </c>
      <c r="L29" s="37"/>
      <c r="M29" s="184">
        <v>4836744</v>
      </c>
      <c r="N29" s="185">
        <v>2.5399999999999999E-2</v>
      </c>
      <c r="O29" s="37"/>
      <c r="P29" s="35"/>
      <c r="Q29" s="36"/>
      <c r="R29" s="37"/>
      <c r="S29" s="35"/>
      <c r="T29" s="36"/>
      <c r="U29" s="37"/>
      <c r="V29" s="184">
        <v>7790650</v>
      </c>
      <c r="W29" s="185">
        <v>1.34E-2</v>
      </c>
      <c r="X29" s="37"/>
      <c r="Y29" s="35"/>
      <c r="Z29" s="36"/>
      <c r="AA29" s="37"/>
      <c r="AB29" s="1385">
        <v>510545.2</v>
      </c>
      <c r="AC29" s="1386"/>
      <c r="AD29" s="1386"/>
      <c r="AE29" s="1386"/>
      <c r="AF29" s="1386"/>
      <c r="AG29" s="1387">
        <v>1.8E-3</v>
      </c>
      <c r="AH29" s="1388"/>
      <c r="AI29" s="184">
        <v>8060332.5</v>
      </c>
      <c r="AJ29" s="185">
        <v>5.3900000000000003E-2</v>
      </c>
      <c r="AK29" s="184">
        <v>3574146.99</v>
      </c>
      <c r="AL29" s="185">
        <v>7.9299999999999995E-2</v>
      </c>
      <c r="AM29" s="35"/>
      <c r="AN29" s="36"/>
      <c r="AO29" s="35"/>
      <c r="AP29" s="36"/>
      <c r="AQ29" s="184">
        <v>4059751.85</v>
      </c>
      <c r="AR29" s="185">
        <v>1.3299999999999999E-2</v>
      </c>
      <c r="AS29" s="184">
        <v>12574746.6</v>
      </c>
      <c r="AT29" s="185">
        <v>4.1799999999999997E-2</v>
      </c>
      <c r="AU29" s="35"/>
      <c r="AV29" s="36"/>
      <c r="AW29" s="35"/>
      <c r="AX29" s="36"/>
      <c r="AY29" s="35"/>
      <c r="AZ29" s="36"/>
      <c r="BA29" s="184">
        <v>3979458.75</v>
      </c>
      <c r="BB29" s="185">
        <v>1.6199999999999999E-2</v>
      </c>
      <c r="BC29" s="184">
        <v>8971093.5999999996</v>
      </c>
      <c r="BD29" s="185">
        <v>2.81E-2</v>
      </c>
      <c r="BE29" s="184">
        <v>2800218</v>
      </c>
      <c r="BF29" s="185">
        <v>1.9E-2</v>
      </c>
      <c r="BG29" s="186">
        <v>64908936.289999999</v>
      </c>
      <c r="BH29" s="187">
        <v>1.5599999999999999E-2</v>
      </c>
    </row>
    <row r="30" spans="1:60" ht="11.1" customHeight="1">
      <c r="A30" s="196"/>
      <c r="B30" s="197"/>
      <c r="C30" s="183" t="s">
        <v>130</v>
      </c>
      <c r="D30" s="184">
        <v>549980</v>
      </c>
      <c r="E30" s="185">
        <v>2.8999999999999998E-3</v>
      </c>
      <c r="F30" s="37"/>
      <c r="G30" s="35"/>
      <c r="H30" s="36"/>
      <c r="I30" s="37"/>
      <c r="J30" s="35"/>
      <c r="K30" s="36"/>
      <c r="L30" s="37"/>
      <c r="M30" s="184">
        <v>5064500</v>
      </c>
      <c r="N30" s="185">
        <v>2.6599999999999999E-2</v>
      </c>
      <c r="O30" s="37"/>
      <c r="P30" s="184">
        <v>2119462.7999999998</v>
      </c>
      <c r="Q30" s="185">
        <v>1.0800000000000001E-2</v>
      </c>
      <c r="R30" s="37"/>
      <c r="S30" s="35"/>
      <c r="T30" s="36"/>
      <c r="U30" s="37"/>
      <c r="V30" s="184">
        <v>20387231.699999999</v>
      </c>
      <c r="W30" s="185">
        <v>3.5200000000000002E-2</v>
      </c>
      <c r="X30" s="37"/>
      <c r="Y30" s="35"/>
      <c r="Z30" s="36"/>
      <c r="AA30" s="37"/>
      <c r="AB30" s="35"/>
      <c r="AC30" s="36"/>
      <c r="AD30" s="36"/>
      <c r="AE30" s="36"/>
      <c r="AF30" s="36"/>
      <c r="AG30" s="36"/>
      <c r="AH30" s="36"/>
      <c r="AI30" s="35"/>
      <c r="AJ30" s="36"/>
      <c r="AK30" s="35"/>
      <c r="AL30" s="36"/>
      <c r="AM30" s="35"/>
      <c r="AN30" s="36"/>
      <c r="AO30" s="35"/>
      <c r="AP30" s="36"/>
      <c r="AQ30" s="35"/>
      <c r="AR30" s="36"/>
      <c r="AS30" s="184">
        <v>2973757.5</v>
      </c>
      <c r="AT30" s="185">
        <v>9.9000000000000008E-3</v>
      </c>
      <c r="AU30" s="35"/>
      <c r="AV30" s="36"/>
      <c r="AW30" s="35"/>
      <c r="AX30" s="36"/>
      <c r="AY30" s="35"/>
      <c r="AZ30" s="36"/>
      <c r="BA30" s="184">
        <v>10782964.300000001</v>
      </c>
      <c r="BB30" s="185">
        <v>4.3999999999999997E-2</v>
      </c>
      <c r="BC30" s="184">
        <v>2124112.5</v>
      </c>
      <c r="BD30" s="185">
        <v>6.7000000000000002E-3</v>
      </c>
      <c r="BE30" s="35"/>
      <c r="BF30" s="36"/>
      <c r="BG30" s="186">
        <v>44002008.799999997</v>
      </c>
      <c r="BH30" s="187">
        <v>1.0999999999999999E-2</v>
      </c>
    </row>
    <row r="31" spans="1:60" ht="11.1" customHeight="1">
      <c r="A31" s="196"/>
      <c r="B31" s="197"/>
      <c r="C31" s="183" t="s">
        <v>131</v>
      </c>
      <c r="D31" s="35"/>
      <c r="E31" s="36"/>
      <c r="F31" s="37"/>
      <c r="G31" s="35"/>
      <c r="H31" s="36"/>
      <c r="I31" s="37"/>
      <c r="J31" s="184">
        <v>1033943</v>
      </c>
      <c r="K31" s="185">
        <v>7.7999999999999996E-3</v>
      </c>
      <c r="L31" s="37"/>
      <c r="M31" s="184">
        <v>7889655</v>
      </c>
      <c r="N31" s="185">
        <v>4.1399999999999999E-2</v>
      </c>
      <c r="O31" s="37"/>
      <c r="P31" s="35"/>
      <c r="Q31" s="36"/>
      <c r="R31" s="37"/>
      <c r="S31" s="184">
        <v>25094953</v>
      </c>
      <c r="T31" s="185">
        <v>9.3200000000000005E-2</v>
      </c>
      <c r="U31" s="37"/>
      <c r="V31" s="184">
        <v>7795212.2999999998</v>
      </c>
      <c r="W31" s="185">
        <v>1.34E-2</v>
      </c>
      <c r="X31" s="37"/>
      <c r="Y31" s="35"/>
      <c r="Z31" s="36"/>
      <c r="AA31" s="37"/>
      <c r="AB31" s="35"/>
      <c r="AC31" s="36"/>
      <c r="AD31" s="36"/>
      <c r="AE31" s="36"/>
      <c r="AF31" s="36"/>
      <c r="AG31" s="36"/>
      <c r="AH31" s="36"/>
      <c r="AI31" s="184">
        <v>649258</v>
      </c>
      <c r="AJ31" s="185">
        <v>4.3E-3</v>
      </c>
      <c r="AK31" s="184">
        <v>1033943</v>
      </c>
      <c r="AL31" s="185">
        <v>2.29E-2</v>
      </c>
      <c r="AM31" s="35"/>
      <c r="AN31" s="36"/>
      <c r="AO31" s="184">
        <v>15072258.6</v>
      </c>
      <c r="AP31" s="185">
        <v>6.6299999999999998E-2</v>
      </c>
      <c r="AQ31" s="35"/>
      <c r="AR31" s="36"/>
      <c r="AS31" s="184">
        <v>3041773</v>
      </c>
      <c r="AT31" s="185">
        <v>1.01E-2</v>
      </c>
      <c r="AU31" s="35"/>
      <c r="AV31" s="36"/>
      <c r="AW31" s="35"/>
      <c r="AX31" s="36"/>
      <c r="AY31" s="35"/>
      <c r="AZ31" s="36"/>
      <c r="BA31" s="184">
        <v>6217175.2000000002</v>
      </c>
      <c r="BB31" s="185">
        <v>2.5399999999999999E-2</v>
      </c>
      <c r="BC31" s="35"/>
      <c r="BD31" s="36"/>
      <c r="BE31" s="35"/>
      <c r="BF31" s="36"/>
      <c r="BG31" s="186">
        <v>67828171.099999994</v>
      </c>
      <c r="BH31" s="187">
        <v>1.7000000000000001E-2</v>
      </c>
    </row>
    <row r="32" spans="1:60" ht="11.1" customHeight="1">
      <c r="A32" s="196"/>
      <c r="B32" s="197"/>
      <c r="C32" s="183" t="s">
        <v>132</v>
      </c>
      <c r="D32" s="35"/>
      <c r="E32" s="36"/>
      <c r="F32" s="37"/>
      <c r="G32" s="35"/>
      <c r="H32" s="36"/>
      <c r="I32" s="37"/>
      <c r="J32" s="35"/>
      <c r="K32" s="36"/>
      <c r="L32" s="37"/>
      <c r="M32" s="35"/>
      <c r="N32" s="36"/>
      <c r="O32" s="37"/>
      <c r="P32" s="35"/>
      <c r="Q32" s="36"/>
      <c r="R32" s="37"/>
      <c r="S32" s="184">
        <v>1437361.6</v>
      </c>
      <c r="T32" s="185">
        <v>5.3E-3</v>
      </c>
      <c r="U32" s="37"/>
      <c r="V32" s="184">
        <v>12484514.6</v>
      </c>
      <c r="W32" s="185">
        <v>2.1499999999999998E-2</v>
      </c>
      <c r="X32" s="37"/>
      <c r="Y32" s="35"/>
      <c r="Z32" s="36"/>
      <c r="AA32" s="37"/>
      <c r="AB32" s="1385">
        <v>6442612.5999999996</v>
      </c>
      <c r="AC32" s="1386"/>
      <c r="AD32" s="1386"/>
      <c r="AE32" s="1386"/>
      <c r="AF32" s="1386"/>
      <c r="AG32" s="1387">
        <v>2.3E-2</v>
      </c>
      <c r="AH32" s="1388"/>
      <c r="AI32" s="35"/>
      <c r="AJ32" s="36"/>
      <c r="AK32" s="35"/>
      <c r="AL32" s="36"/>
      <c r="AM32" s="35"/>
      <c r="AN32" s="36"/>
      <c r="AO32" s="184">
        <v>34866554.140000001</v>
      </c>
      <c r="AP32" s="185">
        <v>0.15340000000000001</v>
      </c>
      <c r="AQ32" s="35"/>
      <c r="AR32" s="36"/>
      <c r="AS32" s="35"/>
      <c r="AT32" s="36"/>
      <c r="AU32" s="35"/>
      <c r="AV32" s="36"/>
      <c r="AW32" s="35"/>
      <c r="AX32" s="36"/>
      <c r="AY32" s="35"/>
      <c r="AZ32" s="36"/>
      <c r="BA32" s="184">
        <v>6281197.5999999996</v>
      </c>
      <c r="BB32" s="185">
        <v>2.5600000000000001E-2</v>
      </c>
      <c r="BC32" s="184">
        <v>1021394</v>
      </c>
      <c r="BD32" s="185">
        <v>3.2000000000000002E-3</v>
      </c>
      <c r="BE32" s="35"/>
      <c r="BF32" s="36"/>
      <c r="BG32" s="186">
        <v>62533634.539999999</v>
      </c>
      <c r="BH32" s="187">
        <v>1.5100000000000001E-2</v>
      </c>
    </row>
    <row r="33" spans="1:60" ht="11.1" customHeight="1">
      <c r="A33" s="196"/>
      <c r="B33" s="197"/>
      <c r="C33" s="183" t="s">
        <v>133</v>
      </c>
      <c r="D33" s="184">
        <v>789451.3</v>
      </c>
      <c r="E33" s="185">
        <v>4.1999999999999997E-3</v>
      </c>
      <c r="F33" s="37"/>
      <c r="G33" s="184">
        <v>2355461.1</v>
      </c>
      <c r="H33" s="185">
        <v>1.2800000000000001E-2</v>
      </c>
      <c r="I33" s="37"/>
      <c r="J33" s="35"/>
      <c r="K33" s="36"/>
      <c r="L33" s="37"/>
      <c r="M33" s="35"/>
      <c r="N33" s="36"/>
      <c r="O33" s="37"/>
      <c r="P33" s="35"/>
      <c r="Q33" s="36"/>
      <c r="R33" s="37"/>
      <c r="S33" s="184">
        <v>6035685</v>
      </c>
      <c r="T33" s="185">
        <v>2.24E-2</v>
      </c>
      <c r="U33" s="37"/>
      <c r="V33" s="184">
        <v>14080098.5</v>
      </c>
      <c r="W33" s="185">
        <v>2.4299999999999999E-2</v>
      </c>
      <c r="X33" s="37"/>
      <c r="Y33" s="35"/>
      <c r="Z33" s="36"/>
      <c r="AA33" s="37"/>
      <c r="AB33" s="1385">
        <v>3976807.2</v>
      </c>
      <c r="AC33" s="1386"/>
      <c r="AD33" s="1386"/>
      <c r="AE33" s="1386"/>
      <c r="AF33" s="1386"/>
      <c r="AG33" s="1387">
        <v>1.4200000000000001E-2</v>
      </c>
      <c r="AH33" s="1388"/>
      <c r="AI33" s="35"/>
      <c r="AJ33" s="36"/>
      <c r="AK33" s="184">
        <v>531559</v>
      </c>
      <c r="AL33" s="185">
        <v>1.18E-2</v>
      </c>
      <c r="AM33" s="35"/>
      <c r="AN33" s="36"/>
      <c r="AO33" s="184">
        <v>33213225.640000001</v>
      </c>
      <c r="AP33" s="185">
        <v>0.14610000000000001</v>
      </c>
      <c r="AQ33" s="184">
        <v>1420630.4</v>
      </c>
      <c r="AR33" s="185">
        <v>4.5999999999999999E-3</v>
      </c>
      <c r="AS33" s="184">
        <v>3247155.2000000002</v>
      </c>
      <c r="AT33" s="185">
        <v>1.0800000000000001E-2</v>
      </c>
      <c r="AU33" s="184">
        <v>6980961.7800000003</v>
      </c>
      <c r="AV33" s="185">
        <v>3.32E-2</v>
      </c>
      <c r="AW33" s="35"/>
      <c r="AX33" s="36"/>
      <c r="AY33" s="35"/>
      <c r="AZ33" s="36"/>
      <c r="BA33" s="184">
        <v>7777620</v>
      </c>
      <c r="BB33" s="185">
        <v>3.1800000000000002E-2</v>
      </c>
      <c r="BC33" s="184">
        <v>8162309.5199999996</v>
      </c>
      <c r="BD33" s="185">
        <v>2.5600000000000001E-2</v>
      </c>
      <c r="BE33" s="184">
        <v>2988478.8</v>
      </c>
      <c r="BF33" s="185">
        <v>2.0199999999999999E-2</v>
      </c>
      <c r="BG33" s="186">
        <v>91559443.439999998</v>
      </c>
      <c r="BH33" s="187">
        <v>2.1999999999999999E-2</v>
      </c>
    </row>
    <row r="34" spans="1:60" ht="11.1" customHeight="1">
      <c r="A34" s="196"/>
      <c r="B34" s="197"/>
      <c r="C34" s="183" t="s">
        <v>134</v>
      </c>
      <c r="D34" s="184">
        <v>4897811.25</v>
      </c>
      <c r="E34" s="185">
        <v>2.58E-2</v>
      </c>
      <c r="F34" s="37"/>
      <c r="G34" s="35"/>
      <c r="H34" s="36"/>
      <c r="I34" s="37"/>
      <c r="J34" s="35"/>
      <c r="K34" s="36"/>
      <c r="L34" s="37"/>
      <c r="M34" s="35"/>
      <c r="N34" s="36"/>
      <c r="O34" s="37"/>
      <c r="P34" s="35"/>
      <c r="Q34" s="36"/>
      <c r="R34" s="37"/>
      <c r="S34" s="184">
        <v>12257301.310000001</v>
      </c>
      <c r="T34" s="185">
        <v>4.5499999999999999E-2</v>
      </c>
      <c r="U34" s="37"/>
      <c r="V34" s="184">
        <v>10364896.32</v>
      </c>
      <c r="W34" s="185">
        <v>1.7899999999999999E-2</v>
      </c>
      <c r="X34" s="37"/>
      <c r="Y34" s="35"/>
      <c r="Z34" s="36"/>
      <c r="AA34" s="37"/>
      <c r="AB34" s="1385">
        <v>526953</v>
      </c>
      <c r="AC34" s="1386"/>
      <c r="AD34" s="1386"/>
      <c r="AE34" s="1386"/>
      <c r="AF34" s="1386"/>
      <c r="AG34" s="1387">
        <v>1.9E-3</v>
      </c>
      <c r="AH34" s="1388"/>
      <c r="AI34" s="184">
        <v>4102471.35</v>
      </c>
      <c r="AJ34" s="185">
        <v>2.7400000000000001E-2</v>
      </c>
      <c r="AK34" s="184">
        <v>914050.8</v>
      </c>
      <c r="AL34" s="185">
        <v>2.0299999999999999E-2</v>
      </c>
      <c r="AM34" s="35"/>
      <c r="AN34" s="36"/>
      <c r="AO34" s="35"/>
      <c r="AP34" s="36"/>
      <c r="AQ34" s="184">
        <v>442009.26</v>
      </c>
      <c r="AR34" s="185">
        <v>1.4E-3</v>
      </c>
      <c r="AS34" s="184">
        <v>3710598.46</v>
      </c>
      <c r="AT34" s="185">
        <v>1.23E-2</v>
      </c>
      <c r="AU34" s="184">
        <v>1746988.98</v>
      </c>
      <c r="AV34" s="185">
        <v>8.3000000000000001E-3</v>
      </c>
      <c r="AW34" s="35"/>
      <c r="AX34" s="36"/>
      <c r="AY34" s="35"/>
      <c r="AZ34" s="36"/>
      <c r="BA34" s="184">
        <v>5051862.67</v>
      </c>
      <c r="BB34" s="185">
        <v>2.06E-2</v>
      </c>
      <c r="BC34" s="184">
        <v>5199375</v>
      </c>
      <c r="BD34" s="185">
        <v>1.6299999999999999E-2</v>
      </c>
      <c r="BE34" s="35"/>
      <c r="BF34" s="36"/>
      <c r="BG34" s="186">
        <v>49214318.399999999</v>
      </c>
      <c r="BH34" s="187">
        <v>1.1900000000000001E-2</v>
      </c>
    </row>
    <row r="35" spans="1:60" ht="11.1" customHeight="1">
      <c r="A35" s="196"/>
      <c r="B35" s="197"/>
      <c r="C35" s="183" t="s">
        <v>135</v>
      </c>
      <c r="D35" s="35"/>
      <c r="E35" s="36"/>
      <c r="F35" s="37"/>
      <c r="G35" s="35"/>
      <c r="H35" s="36"/>
      <c r="I35" s="37"/>
      <c r="J35" s="35"/>
      <c r="K35" s="36"/>
      <c r="L35" s="37"/>
      <c r="M35" s="35"/>
      <c r="N35" s="36"/>
      <c r="O35" s="37"/>
      <c r="P35" s="35"/>
      <c r="Q35" s="36"/>
      <c r="R35" s="37"/>
      <c r="S35" s="35"/>
      <c r="T35" s="36"/>
      <c r="U35" s="37"/>
      <c r="V35" s="184">
        <v>3197370.07</v>
      </c>
      <c r="W35" s="185">
        <v>5.4999999999999997E-3</v>
      </c>
      <c r="X35" s="37"/>
      <c r="Y35" s="35"/>
      <c r="Z35" s="36"/>
      <c r="AA35" s="37"/>
      <c r="AB35" s="1385">
        <v>1031409.7</v>
      </c>
      <c r="AC35" s="1386"/>
      <c r="AD35" s="1386"/>
      <c r="AE35" s="1386"/>
      <c r="AF35" s="1386"/>
      <c r="AG35" s="1387">
        <v>3.7000000000000002E-3</v>
      </c>
      <c r="AH35" s="1388"/>
      <c r="AI35" s="184">
        <v>2578524.25</v>
      </c>
      <c r="AJ35" s="185">
        <v>1.72E-2</v>
      </c>
      <c r="AK35" s="35"/>
      <c r="AL35" s="36"/>
      <c r="AM35" s="35"/>
      <c r="AN35" s="36"/>
      <c r="AO35" s="35"/>
      <c r="AP35" s="36"/>
      <c r="AQ35" s="35"/>
      <c r="AR35" s="36"/>
      <c r="AS35" s="184">
        <v>2578524.25</v>
      </c>
      <c r="AT35" s="185">
        <v>8.6E-3</v>
      </c>
      <c r="AU35" s="35"/>
      <c r="AV35" s="36"/>
      <c r="AW35" s="35"/>
      <c r="AX35" s="36"/>
      <c r="AY35" s="35"/>
      <c r="AZ35" s="36"/>
      <c r="BA35" s="184">
        <v>1031409.7</v>
      </c>
      <c r="BB35" s="185">
        <v>4.1999999999999997E-3</v>
      </c>
      <c r="BC35" s="184">
        <v>2165960.37</v>
      </c>
      <c r="BD35" s="185">
        <v>6.7999999999999996E-3</v>
      </c>
      <c r="BE35" s="184">
        <v>2062819.4</v>
      </c>
      <c r="BF35" s="185">
        <v>1.4E-2</v>
      </c>
      <c r="BG35" s="186">
        <v>14646017.74</v>
      </c>
      <c r="BH35" s="187">
        <v>3.5999999999999999E-3</v>
      </c>
    </row>
    <row r="36" spans="1:60" ht="11.1" customHeight="1">
      <c r="A36" s="196"/>
      <c r="B36" s="197"/>
      <c r="C36" s="183" t="s">
        <v>138</v>
      </c>
      <c r="D36" s="35"/>
      <c r="E36" s="36"/>
      <c r="F36" s="37"/>
      <c r="G36" s="35"/>
      <c r="H36" s="36"/>
      <c r="I36" s="37"/>
      <c r="J36" s="35"/>
      <c r="K36" s="36"/>
      <c r="L36" s="37"/>
      <c r="M36" s="35"/>
      <c r="N36" s="36"/>
      <c r="O36" s="37"/>
      <c r="P36" s="35"/>
      <c r="Q36" s="36"/>
      <c r="R36" s="37"/>
      <c r="S36" s="35"/>
      <c r="T36" s="36"/>
      <c r="U36" s="37"/>
      <c r="V36" s="35"/>
      <c r="W36" s="36"/>
      <c r="X36" s="37"/>
      <c r="Y36" s="35"/>
      <c r="Z36" s="36"/>
      <c r="AA36" s="37"/>
      <c r="AB36" s="35"/>
      <c r="AC36" s="36"/>
      <c r="AD36" s="36"/>
      <c r="AE36" s="36"/>
      <c r="AF36" s="36"/>
      <c r="AG36" s="36"/>
      <c r="AH36" s="36"/>
      <c r="AI36" s="35"/>
      <c r="AJ36" s="36"/>
      <c r="AK36" s="35"/>
      <c r="AL36" s="36"/>
      <c r="AM36" s="35"/>
      <c r="AN36" s="36"/>
      <c r="AO36" s="35"/>
      <c r="AP36" s="36"/>
      <c r="AQ36" s="35"/>
      <c r="AR36" s="36"/>
      <c r="AS36" s="35"/>
      <c r="AT36" s="36"/>
      <c r="AU36" s="35"/>
      <c r="AV36" s="36"/>
      <c r="AW36" s="35"/>
      <c r="AX36" s="36"/>
      <c r="AY36" s="35"/>
      <c r="AZ36" s="36"/>
      <c r="BA36" s="35"/>
      <c r="BB36" s="36"/>
      <c r="BC36" s="35"/>
      <c r="BD36" s="36"/>
      <c r="BE36" s="184">
        <v>1547639.68</v>
      </c>
      <c r="BF36" s="185">
        <v>1.0500000000000001E-2</v>
      </c>
      <c r="BG36" s="186">
        <v>1547639.68</v>
      </c>
      <c r="BH36" s="187">
        <v>4.0000000000000002E-4</v>
      </c>
    </row>
    <row r="37" spans="1:60" ht="11.1" customHeight="1">
      <c r="A37" s="196"/>
      <c r="B37" s="197"/>
      <c r="C37" s="183" t="s">
        <v>139</v>
      </c>
      <c r="D37" s="184">
        <v>1788804.81</v>
      </c>
      <c r="E37" s="185">
        <v>9.4000000000000004E-3</v>
      </c>
      <c r="F37" s="37"/>
      <c r="G37" s="35"/>
      <c r="H37" s="36"/>
      <c r="I37" s="37"/>
      <c r="J37" s="35"/>
      <c r="K37" s="36"/>
      <c r="L37" s="37"/>
      <c r="M37" s="35"/>
      <c r="N37" s="36"/>
      <c r="O37" s="37"/>
      <c r="P37" s="35"/>
      <c r="Q37" s="36"/>
      <c r="R37" s="37"/>
      <c r="S37" s="35"/>
      <c r="T37" s="36"/>
      <c r="U37" s="37"/>
      <c r="V37" s="35"/>
      <c r="W37" s="36"/>
      <c r="X37" s="37"/>
      <c r="Y37" s="35"/>
      <c r="Z37" s="36"/>
      <c r="AA37" s="37"/>
      <c r="AB37" s="1385">
        <v>2548055</v>
      </c>
      <c r="AC37" s="1386"/>
      <c r="AD37" s="1386"/>
      <c r="AE37" s="1386"/>
      <c r="AF37" s="1386"/>
      <c r="AG37" s="1387">
        <v>9.1000000000000004E-3</v>
      </c>
      <c r="AH37" s="1388"/>
      <c r="AI37" s="35"/>
      <c r="AJ37" s="36"/>
      <c r="AK37" s="35"/>
      <c r="AL37" s="36"/>
      <c r="AM37" s="184">
        <v>3312601.5</v>
      </c>
      <c r="AN37" s="185">
        <v>2.0199999999999999E-2</v>
      </c>
      <c r="AO37" s="184">
        <v>76444.649999999994</v>
      </c>
      <c r="AP37" s="185">
        <v>2.9999999999999997E-4</v>
      </c>
      <c r="AQ37" s="35"/>
      <c r="AR37" s="36"/>
      <c r="AS37" s="35"/>
      <c r="AT37" s="36"/>
      <c r="AU37" s="35"/>
      <c r="AV37" s="36"/>
      <c r="AW37" s="35"/>
      <c r="AX37" s="36"/>
      <c r="AY37" s="35"/>
      <c r="AZ37" s="36"/>
      <c r="BA37" s="35"/>
      <c r="BB37" s="36"/>
      <c r="BC37" s="184">
        <v>3824709.5</v>
      </c>
      <c r="BD37" s="185">
        <v>1.2E-2</v>
      </c>
      <c r="BE37" s="184">
        <v>2135353.89</v>
      </c>
      <c r="BF37" s="185">
        <v>1.4500000000000001E-2</v>
      </c>
      <c r="BG37" s="186">
        <v>13685969.35</v>
      </c>
      <c r="BH37" s="187">
        <v>3.3E-3</v>
      </c>
    </row>
    <row r="38" spans="1:60" ht="11.1" customHeight="1">
      <c r="A38" s="196"/>
      <c r="B38" s="197"/>
      <c r="C38" s="183" t="s">
        <v>140</v>
      </c>
      <c r="D38" s="184">
        <v>9518242.4000000004</v>
      </c>
      <c r="E38" s="185">
        <v>5.0099999999999999E-2</v>
      </c>
      <c r="F38" s="37"/>
      <c r="G38" s="184">
        <v>1831394.11</v>
      </c>
      <c r="H38" s="185">
        <v>0.01</v>
      </c>
      <c r="I38" s="37"/>
      <c r="J38" s="35"/>
      <c r="K38" s="36"/>
      <c r="L38" s="37"/>
      <c r="M38" s="184">
        <v>9227508.5999999996</v>
      </c>
      <c r="N38" s="185">
        <v>4.8399999999999999E-2</v>
      </c>
      <c r="O38" s="37"/>
      <c r="P38" s="184">
        <v>5521354.2000000002</v>
      </c>
      <c r="Q38" s="185">
        <v>2.81E-2</v>
      </c>
      <c r="R38" s="37"/>
      <c r="S38" s="184">
        <v>15310841</v>
      </c>
      <c r="T38" s="185">
        <v>5.6899999999999999E-2</v>
      </c>
      <c r="U38" s="37"/>
      <c r="V38" s="184">
        <v>6295363.6399999997</v>
      </c>
      <c r="W38" s="185">
        <v>1.09E-2</v>
      </c>
      <c r="X38" s="37"/>
      <c r="Y38" s="35"/>
      <c r="Z38" s="36"/>
      <c r="AA38" s="37"/>
      <c r="AB38" s="1385">
        <v>2737030.38</v>
      </c>
      <c r="AC38" s="1386"/>
      <c r="AD38" s="1386"/>
      <c r="AE38" s="1386"/>
      <c r="AF38" s="1386"/>
      <c r="AG38" s="1387">
        <v>9.7999999999999997E-3</v>
      </c>
      <c r="AH38" s="1388"/>
      <c r="AI38" s="184">
        <v>1080613</v>
      </c>
      <c r="AJ38" s="185">
        <v>7.1999999999999998E-3</v>
      </c>
      <c r="AK38" s="35"/>
      <c r="AL38" s="36"/>
      <c r="AM38" s="184">
        <v>2330662.4</v>
      </c>
      <c r="AN38" s="185">
        <v>1.4200000000000001E-2</v>
      </c>
      <c r="AO38" s="184">
        <v>4774010.8499999996</v>
      </c>
      <c r="AP38" s="185">
        <v>2.1000000000000001E-2</v>
      </c>
      <c r="AQ38" s="35"/>
      <c r="AR38" s="36"/>
      <c r="AS38" s="184">
        <v>2733250</v>
      </c>
      <c r="AT38" s="185">
        <v>9.1000000000000004E-3</v>
      </c>
      <c r="AU38" s="184">
        <v>307223.67999999999</v>
      </c>
      <c r="AV38" s="185">
        <v>1.5E-3</v>
      </c>
      <c r="AW38" s="35"/>
      <c r="AX38" s="36"/>
      <c r="AY38" s="35"/>
      <c r="AZ38" s="36"/>
      <c r="BA38" s="184">
        <v>4521250.32</v>
      </c>
      <c r="BB38" s="185">
        <v>1.8499999999999999E-2</v>
      </c>
      <c r="BC38" s="184">
        <v>10469456.49</v>
      </c>
      <c r="BD38" s="185">
        <v>3.2800000000000003E-2</v>
      </c>
      <c r="BE38" s="184">
        <v>3593341.5</v>
      </c>
      <c r="BF38" s="185">
        <v>2.4299999999999999E-2</v>
      </c>
      <c r="BG38" s="186">
        <v>80251542.569999993</v>
      </c>
      <c r="BH38" s="187">
        <v>1.9300000000000001E-2</v>
      </c>
    </row>
    <row r="39" spans="1:60" ht="9.9499999999999993" customHeight="1">
      <c r="A39" s="188"/>
      <c r="B39" s="180"/>
      <c r="C39" s="189" t="s">
        <v>9</v>
      </c>
      <c r="D39" s="190">
        <v>19728029.760000002</v>
      </c>
      <c r="E39" s="191">
        <v>0.10389999999999999</v>
      </c>
      <c r="F39" s="192"/>
      <c r="G39" s="190">
        <v>7358506.8099999996</v>
      </c>
      <c r="H39" s="191">
        <v>4.0100000000000004E-2</v>
      </c>
      <c r="I39" s="192"/>
      <c r="J39" s="190">
        <v>3429800.2</v>
      </c>
      <c r="K39" s="191">
        <v>2.5899999999999999E-2</v>
      </c>
      <c r="L39" s="192"/>
      <c r="M39" s="190">
        <v>27018407.600000001</v>
      </c>
      <c r="N39" s="191">
        <v>0.14179999999999998</v>
      </c>
      <c r="O39" s="192"/>
      <c r="P39" s="190">
        <v>7640817</v>
      </c>
      <c r="Q39" s="191">
        <v>3.8900000000000004E-2</v>
      </c>
      <c r="R39" s="192"/>
      <c r="S39" s="190">
        <v>60136141.909999996</v>
      </c>
      <c r="T39" s="191">
        <v>0.2233</v>
      </c>
      <c r="U39" s="192"/>
      <c r="V39" s="190">
        <v>82395337.129999995</v>
      </c>
      <c r="W39" s="191">
        <v>0.1421</v>
      </c>
      <c r="X39" s="192"/>
      <c r="Y39" s="194"/>
      <c r="Z39" s="195"/>
      <c r="AA39" s="192"/>
      <c r="AB39" s="1389">
        <v>17773413.079999998</v>
      </c>
      <c r="AC39" s="1390"/>
      <c r="AD39" s="1390"/>
      <c r="AE39" s="1390"/>
      <c r="AF39" s="1390"/>
      <c r="AG39" s="1391">
        <v>6.3500000000000001E-2</v>
      </c>
      <c r="AH39" s="1392"/>
      <c r="AI39" s="190">
        <v>16471199.1</v>
      </c>
      <c r="AJ39" s="191">
        <v>0.11</v>
      </c>
      <c r="AK39" s="190">
        <v>6053699.79</v>
      </c>
      <c r="AL39" s="191">
        <v>0.1343</v>
      </c>
      <c r="AM39" s="190">
        <v>5643263.9000000004</v>
      </c>
      <c r="AN39" s="191">
        <v>3.44E-2</v>
      </c>
      <c r="AO39" s="190">
        <v>88002493.879999995</v>
      </c>
      <c r="AP39" s="191">
        <v>0.38710000000000006</v>
      </c>
      <c r="AQ39" s="190">
        <v>5922391.5099999998</v>
      </c>
      <c r="AR39" s="191">
        <v>1.9299999999999998E-2</v>
      </c>
      <c r="AS39" s="190">
        <v>30859805.010000002</v>
      </c>
      <c r="AT39" s="191">
        <v>0.1026</v>
      </c>
      <c r="AU39" s="190">
        <v>9035174.4399999995</v>
      </c>
      <c r="AV39" s="191">
        <v>4.3000000000000003E-2</v>
      </c>
      <c r="AW39" s="194"/>
      <c r="AX39" s="195"/>
      <c r="AY39" s="194"/>
      <c r="AZ39" s="195"/>
      <c r="BA39" s="190">
        <v>45642938.539999999</v>
      </c>
      <c r="BB39" s="191">
        <v>0.18629999999999999</v>
      </c>
      <c r="BC39" s="190">
        <v>41938410.979999997</v>
      </c>
      <c r="BD39" s="191">
        <v>0.13150000000000001</v>
      </c>
      <c r="BE39" s="190">
        <v>15127851.27</v>
      </c>
      <c r="BF39" s="191">
        <v>0.10249999999999999</v>
      </c>
      <c r="BG39" s="190">
        <v>490177681.91000003</v>
      </c>
      <c r="BH39" s="193">
        <v>0.1176</v>
      </c>
    </row>
    <row r="40" spans="1:60" ht="11.1" customHeight="1">
      <c r="A40" s="1399" t="s">
        <v>21</v>
      </c>
      <c r="B40" s="1400"/>
      <c r="C40" s="183" t="s">
        <v>147</v>
      </c>
      <c r="D40" s="184">
        <v>2034300.5</v>
      </c>
      <c r="E40" s="185">
        <v>1.0699999999999999E-2</v>
      </c>
      <c r="F40" s="37"/>
      <c r="G40" s="184">
        <v>3538393.95</v>
      </c>
      <c r="H40" s="185">
        <v>1.9300000000000001E-2</v>
      </c>
      <c r="I40" s="37"/>
      <c r="J40" s="184">
        <v>88878.9</v>
      </c>
      <c r="K40" s="185">
        <v>6.9999999999999999E-4</v>
      </c>
      <c r="L40" s="37"/>
      <c r="M40" s="35"/>
      <c r="N40" s="36"/>
      <c r="O40" s="37"/>
      <c r="P40" s="184">
        <v>613456</v>
      </c>
      <c r="Q40" s="185">
        <v>3.0999999999999999E-3</v>
      </c>
      <c r="R40" s="37"/>
      <c r="S40" s="35"/>
      <c r="T40" s="36"/>
      <c r="U40" s="37"/>
      <c r="V40" s="184">
        <v>6166332</v>
      </c>
      <c r="W40" s="185">
        <v>1.06E-2</v>
      </c>
      <c r="X40" s="37"/>
      <c r="Y40" s="35"/>
      <c r="Z40" s="36"/>
      <c r="AA40" s="37"/>
      <c r="AB40" s="35"/>
      <c r="AC40" s="36"/>
      <c r="AD40" s="36"/>
      <c r="AE40" s="36"/>
      <c r="AF40" s="36"/>
      <c r="AG40" s="36"/>
      <c r="AH40" s="36"/>
      <c r="AI40" s="35"/>
      <c r="AJ40" s="36"/>
      <c r="AK40" s="184">
        <v>535215</v>
      </c>
      <c r="AL40" s="185">
        <v>1.1900000000000001E-2</v>
      </c>
      <c r="AM40" s="35"/>
      <c r="AN40" s="36"/>
      <c r="AO40" s="35"/>
      <c r="AP40" s="36"/>
      <c r="AQ40" s="184">
        <v>354290</v>
      </c>
      <c r="AR40" s="185">
        <v>1.1999999999999999E-3</v>
      </c>
      <c r="AS40" s="35"/>
      <c r="AT40" s="36"/>
      <c r="AU40" s="35"/>
      <c r="AV40" s="36"/>
      <c r="AW40" s="184">
        <v>1364119.5</v>
      </c>
      <c r="AX40" s="185">
        <v>0.121</v>
      </c>
      <c r="AY40" s="35"/>
      <c r="AZ40" s="36"/>
      <c r="BA40" s="184">
        <v>5924472.1299999999</v>
      </c>
      <c r="BB40" s="185">
        <v>2.4199999999999999E-2</v>
      </c>
      <c r="BC40" s="184">
        <v>5360191.4800000004</v>
      </c>
      <c r="BD40" s="185">
        <v>1.6799999999999999E-2</v>
      </c>
      <c r="BE40" s="35"/>
      <c r="BF40" s="36"/>
      <c r="BG40" s="186">
        <v>25979649.460000001</v>
      </c>
      <c r="BH40" s="187">
        <v>6.3E-3</v>
      </c>
    </row>
    <row r="41" spans="1:60" ht="11.1" customHeight="1">
      <c r="A41" s="196"/>
      <c r="B41" s="197"/>
      <c r="C41" s="183" t="s">
        <v>1437</v>
      </c>
      <c r="D41" s="184">
        <v>10285.040000000001</v>
      </c>
      <c r="E41" s="185">
        <v>1E-4</v>
      </c>
      <c r="F41" s="37"/>
      <c r="G41" s="35"/>
      <c r="H41" s="36"/>
      <c r="I41" s="37"/>
      <c r="J41" s="35"/>
      <c r="K41" s="36"/>
      <c r="L41" s="37"/>
      <c r="M41" s="35"/>
      <c r="N41" s="36"/>
      <c r="O41" s="37"/>
      <c r="P41" s="35"/>
      <c r="Q41" s="36"/>
      <c r="R41" s="37"/>
      <c r="S41" s="35"/>
      <c r="T41" s="36"/>
      <c r="U41" s="37"/>
      <c r="V41" s="35"/>
      <c r="W41" s="36"/>
      <c r="X41" s="37"/>
      <c r="Y41" s="35"/>
      <c r="Z41" s="36"/>
      <c r="AA41" s="37"/>
      <c r="AB41" s="35"/>
      <c r="AC41" s="36"/>
      <c r="AD41" s="36"/>
      <c r="AE41" s="36"/>
      <c r="AF41" s="36"/>
      <c r="AG41" s="36"/>
      <c r="AH41" s="36"/>
      <c r="AI41" s="35"/>
      <c r="AJ41" s="36"/>
      <c r="AK41" s="35"/>
      <c r="AL41" s="36"/>
      <c r="AM41" s="35"/>
      <c r="AN41" s="36"/>
      <c r="AO41" s="35"/>
      <c r="AP41" s="36"/>
      <c r="AQ41" s="35"/>
      <c r="AR41" s="36"/>
      <c r="AS41" s="35"/>
      <c r="AT41" s="36"/>
      <c r="AU41" s="35"/>
      <c r="AV41" s="36"/>
      <c r="AW41" s="35"/>
      <c r="AX41" s="36"/>
      <c r="AY41" s="35"/>
      <c r="AZ41" s="36"/>
      <c r="BA41" s="35"/>
      <c r="BB41" s="36"/>
      <c r="BC41" s="184">
        <v>563607.30000000005</v>
      </c>
      <c r="BD41" s="185">
        <v>1.8E-3</v>
      </c>
      <c r="BE41" s="35"/>
      <c r="BF41" s="36"/>
      <c r="BG41" s="186">
        <v>573892.34</v>
      </c>
      <c r="BH41" s="187">
        <v>2.0000000000000001E-4</v>
      </c>
    </row>
    <row r="42" spans="1:60" ht="11.1" customHeight="1">
      <c r="A42" s="196"/>
      <c r="B42" s="197"/>
      <c r="C42" s="183" t="s">
        <v>148</v>
      </c>
      <c r="D42" s="35"/>
      <c r="E42" s="36"/>
      <c r="F42" s="37"/>
      <c r="G42" s="35"/>
      <c r="H42" s="36"/>
      <c r="I42" s="37"/>
      <c r="J42" s="35"/>
      <c r="K42" s="36"/>
      <c r="L42" s="37"/>
      <c r="M42" s="35"/>
      <c r="N42" s="36"/>
      <c r="O42" s="37"/>
      <c r="P42" s="35"/>
      <c r="Q42" s="36"/>
      <c r="R42" s="37"/>
      <c r="S42" s="35"/>
      <c r="T42" s="36"/>
      <c r="U42" s="37"/>
      <c r="V42" s="35"/>
      <c r="W42" s="36"/>
      <c r="X42" s="37"/>
      <c r="Y42" s="35"/>
      <c r="Z42" s="36"/>
      <c r="AA42" s="37"/>
      <c r="AB42" s="35"/>
      <c r="AC42" s="36"/>
      <c r="AD42" s="36"/>
      <c r="AE42" s="36"/>
      <c r="AF42" s="36"/>
      <c r="AG42" s="36"/>
      <c r="AH42" s="36"/>
      <c r="AI42" s="184">
        <v>8597.92</v>
      </c>
      <c r="AJ42" s="185">
        <v>1E-4</v>
      </c>
      <c r="AK42" s="184">
        <v>34762.53</v>
      </c>
      <c r="AL42" s="185">
        <v>8.0000000000000004E-4</v>
      </c>
      <c r="AM42" s="35"/>
      <c r="AN42" s="36"/>
      <c r="AO42" s="35"/>
      <c r="AP42" s="36"/>
      <c r="AQ42" s="35"/>
      <c r="AR42" s="36"/>
      <c r="AS42" s="184">
        <v>6566330.5199999996</v>
      </c>
      <c r="AT42" s="185">
        <v>2.18E-2</v>
      </c>
      <c r="AU42" s="35"/>
      <c r="AV42" s="36"/>
      <c r="AW42" s="35"/>
      <c r="AX42" s="36"/>
      <c r="AY42" s="35"/>
      <c r="AZ42" s="36"/>
      <c r="BA42" s="184">
        <v>5276403.32</v>
      </c>
      <c r="BB42" s="185">
        <v>2.1499999999999998E-2</v>
      </c>
      <c r="BC42" s="35"/>
      <c r="BD42" s="36"/>
      <c r="BE42" s="35"/>
      <c r="BF42" s="36"/>
      <c r="BG42" s="186">
        <v>11886094.289999999</v>
      </c>
      <c r="BH42" s="187">
        <v>2.8999999999999998E-3</v>
      </c>
    </row>
    <row r="43" spans="1:60" ht="11.1" customHeight="1">
      <c r="A43" s="196"/>
      <c r="B43" s="197"/>
      <c r="C43" s="183" t="s">
        <v>149</v>
      </c>
      <c r="D43" s="35"/>
      <c r="E43" s="36"/>
      <c r="F43" s="37"/>
      <c r="G43" s="35"/>
      <c r="H43" s="36"/>
      <c r="I43" s="37"/>
      <c r="J43" s="184">
        <v>106971</v>
      </c>
      <c r="K43" s="185">
        <v>8.0000000000000004E-4</v>
      </c>
      <c r="L43" s="37"/>
      <c r="M43" s="35"/>
      <c r="N43" s="36"/>
      <c r="O43" s="37"/>
      <c r="P43" s="35"/>
      <c r="Q43" s="36"/>
      <c r="R43" s="37"/>
      <c r="S43" s="184">
        <v>272776.05</v>
      </c>
      <c r="T43" s="185">
        <v>1E-3</v>
      </c>
      <c r="U43" s="37"/>
      <c r="V43" s="35"/>
      <c r="W43" s="36"/>
      <c r="X43" s="37"/>
      <c r="Y43" s="35"/>
      <c r="Z43" s="36"/>
      <c r="AA43" s="37"/>
      <c r="AB43" s="1385">
        <v>348430.16</v>
      </c>
      <c r="AC43" s="1386"/>
      <c r="AD43" s="1386"/>
      <c r="AE43" s="1386"/>
      <c r="AF43" s="1386"/>
      <c r="AG43" s="1387">
        <v>1.1999999999999999E-3</v>
      </c>
      <c r="AH43" s="1388"/>
      <c r="AI43" s="184">
        <v>1064.53</v>
      </c>
      <c r="AJ43" s="36"/>
      <c r="AK43" s="184">
        <v>87539</v>
      </c>
      <c r="AL43" s="185">
        <v>1.9E-3</v>
      </c>
      <c r="AM43" s="35"/>
      <c r="AN43" s="36"/>
      <c r="AO43" s="35"/>
      <c r="AP43" s="36"/>
      <c r="AQ43" s="184">
        <v>561.19000000000005</v>
      </c>
      <c r="AR43" s="36"/>
      <c r="AS43" s="35"/>
      <c r="AT43" s="36"/>
      <c r="AU43" s="35"/>
      <c r="AV43" s="36"/>
      <c r="AW43" s="35"/>
      <c r="AX43" s="36"/>
      <c r="AY43" s="35"/>
      <c r="AZ43" s="36"/>
      <c r="BA43" s="35"/>
      <c r="BB43" s="36"/>
      <c r="BC43" s="35"/>
      <c r="BD43" s="36"/>
      <c r="BE43" s="35"/>
      <c r="BF43" s="36"/>
      <c r="BG43" s="186">
        <v>817341.93</v>
      </c>
      <c r="BH43" s="187">
        <v>2.0000000000000001E-4</v>
      </c>
    </row>
    <row r="44" spans="1:60" ht="11.1" customHeight="1">
      <c r="A44" s="196"/>
      <c r="B44" s="197"/>
      <c r="C44" s="183" t="s">
        <v>150</v>
      </c>
      <c r="D44" s="35"/>
      <c r="E44" s="36"/>
      <c r="F44" s="37"/>
      <c r="G44" s="35"/>
      <c r="H44" s="36"/>
      <c r="I44" s="37"/>
      <c r="J44" s="35"/>
      <c r="K44" s="36"/>
      <c r="L44" s="37"/>
      <c r="M44" s="35"/>
      <c r="N44" s="36"/>
      <c r="O44" s="37"/>
      <c r="P44" s="35"/>
      <c r="Q44" s="36"/>
      <c r="R44" s="37"/>
      <c r="S44" s="184">
        <v>2036744.18</v>
      </c>
      <c r="T44" s="185">
        <v>7.6E-3</v>
      </c>
      <c r="U44" s="37"/>
      <c r="V44" s="184">
        <v>7820237.2999999998</v>
      </c>
      <c r="W44" s="185">
        <v>1.35E-2</v>
      </c>
      <c r="X44" s="37"/>
      <c r="Y44" s="35"/>
      <c r="Z44" s="36"/>
      <c r="AA44" s="37"/>
      <c r="AB44" s="1385">
        <v>2791736.8</v>
      </c>
      <c r="AC44" s="1386"/>
      <c r="AD44" s="1386"/>
      <c r="AE44" s="1386"/>
      <c r="AF44" s="1386"/>
      <c r="AG44" s="1387">
        <v>0.01</v>
      </c>
      <c r="AH44" s="1388"/>
      <c r="AI44" s="35"/>
      <c r="AJ44" s="36"/>
      <c r="AK44" s="35"/>
      <c r="AL44" s="36"/>
      <c r="AM44" s="35"/>
      <c r="AN44" s="36"/>
      <c r="AO44" s="35"/>
      <c r="AP44" s="36"/>
      <c r="AQ44" s="35"/>
      <c r="AR44" s="36"/>
      <c r="AS44" s="35"/>
      <c r="AT44" s="36"/>
      <c r="AU44" s="35"/>
      <c r="AV44" s="36"/>
      <c r="AW44" s="35"/>
      <c r="AX44" s="36"/>
      <c r="AY44" s="35"/>
      <c r="AZ44" s="36"/>
      <c r="BA44" s="184">
        <v>6902269.5999999996</v>
      </c>
      <c r="BB44" s="185">
        <v>2.8199999999999999E-2</v>
      </c>
      <c r="BC44" s="184">
        <v>4355067.6900000004</v>
      </c>
      <c r="BD44" s="185">
        <v>1.37E-2</v>
      </c>
      <c r="BE44" s="35"/>
      <c r="BF44" s="36"/>
      <c r="BG44" s="186">
        <v>23906055.57</v>
      </c>
      <c r="BH44" s="187">
        <v>5.7999999999999996E-3</v>
      </c>
    </row>
    <row r="45" spans="1:60" ht="11.1" customHeight="1">
      <c r="A45" s="196"/>
      <c r="B45" s="197"/>
      <c r="C45" s="183" t="s">
        <v>151</v>
      </c>
      <c r="D45" s="35"/>
      <c r="E45" s="36"/>
      <c r="F45" s="37"/>
      <c r="G45" s="35"/>
      <c r="H45" s="36"/>
      <c r="I45" s="37"/>
      <c r="J45" s="184">
        <v>1077647</v>
      </c>
      <c r="K45" s="185">
        <v>8.0999999999999996E-3</v>
      </c>
      <c r="L45" s="37"/>
      <c r="M45" s="35"/>
      <c r="N45" s="36"/>
      <c r="O45" s="37"/>
      <c r="P45" s="35"/>
      <c r="Q45" s="36"/>
      <c r="R45" s="37"/>
      <c r="S45" s="35"/>
      <c r="T45" s="36"/>
      <c r="U45" s="37"/>
      <c r="V45" s="35"/>
      <c r="W45" s="36"/>
      <c r="X45" s="37"/>
      <c r="Y45" s="35"/>
      <c r="Z45" s="36"/>
      <c r="AA45" s="37"/>
      <c r="AB45" s="35"/>
      <c r="AC45" s="36"/>
      <c r="AD45" s="36"/>
      <c r="AE45" s="36"/>
      <c r="AF45" s="36"/>
      <c r="AG45" s="36"/>
      <c r="AH45" s="36"/>
      <c r="AI45" s="35"/>
      <c r="AJ45" s="36"/>
      <c r="AK45" s="35"/>
      <c r="AL45" s="36"/>
      <c r="AM45" s="35"/>
      <c r="AN45" s="36"/>
      <c r="AO45" s="35"/>
      <c r="AP45" s="36"/>
      <c r="AQ45" s="35"/>
      <c r="AR45" s="36"/>
      <c r="AS45" s="35"/>
      <c r="AT45" s="36"/>
      <c r="AU45" s="35"/>
      <c r="AV45" s="36"/>
      <c r="AW45" s="35"/>
      <c r="AX45" s="36"/>
      <c r="AY45" s="35"/>
      <c r="AZ45" s="36"/>
      <c r="BA45" s="184">
        <v>1077647</v>
      </c>
      <c r="BB45" s="185">
        <v>4.4000000000000003E-3</v>
      </c>
      <c r="BC45" s="184">
        <v>107764.7</v>
      </c>
      <c r="BD45" s="185">
        <v>2.9999999999999997E-4</v>
      </c>
      <c r="BE45" s="35"/>
      <c r="BF45" s="36"/>
      <c r="BG45" s="186">
        <v>2263058.7000000002</v>
      </c>
      <c r="BH45" s="187">
        <v>1E-3</v>
      </c>
    </row>
    <row r="46" spans="1:60" ht="11.1" customHeight="1">
      <c r="A46" s="196"/>
      <c r="B46" s="197"/>
      <c r="C46" s="183" t="s">
        <v>1438</v>
      </c>
      <c r="D46" s="35"/>
      <c r="E46" s="36"/>
      <c r="F46" s="37"/>
      <c r="G46" s="184">
        <v>9521244</v>
      </c>
      <c r="H46" s="185">
        <v>5.1799999999999999E-2</v>
      </c>
      <c r="I46" s="37"/>
      <c r="J46" s="35"/>
      <c r="K46" s="36"/>
      <c r="L46" s="37"/>
      <c r="M46" s="35"/>
      <c r="N46" s="36"/>
      <c r="O46" s="37"/>
      <c r="P46" s="35"/>
      <c r="Q46" s="36"/>
      <c r="R46" s="37"/>
      <c r="S46" s="35"/>
      <c r="T46" s="36"/>
      <c r="U46" s="37"/>
      <c r="V46" s="184">
        <v>2115832</v>
      </c>
      <c r="W46" s="185">
        <v>3.5999999999999999E-3</v>
      </c>
      <c r="X46" s="37"/>
      <c r="Y46" s="35"/>
      <c r="Z46" s="36"/>
      <c r="AA46" s="37"/>
      <c r="AB46" s="35"/>
      <c r="AC46" s="36"/>
      <c r="AD46" s="36"/>
      <c r="AE46" s="36"/>
      <c r="AF46" s="36"/>
      <c r="AG46" s="36"/>
      <c r="AH46" s="36"/>
      <c r="AI46" s="35"/>
      <c r="AJ46" s="36"/>
      <c r="AK46" s="35"/>
      <c r="AL46" s="36"/>
      <c r="AM46" s="35"/>
      <c r="AN46" s="36"/>
      <c r="AO46" s="35"/>
      <c r="AP46" s="36"/>
      <c r="AQ46" s="35"/>
      <c r="AR46" s="36"/>
      <c r="AS46" s="35"/>
      <c r="AT46" s="36"/>
      <c r="AU46" s="35"/>
      <c r="AV46" s="36"/>
      <c r="AW46" s="35"/>
      <c r="AX46" s="36"/>
      <c r="AY46" s="35"/>
      <c r="AZ46" s="36"/>
      <c r="BA46" s="184">
        <v>1057916</v>
      </c>
      <c r="BB46" s="185">
        <v>4.3E-3</v>
      </c>
      <c r="BC46" s="184">
        <v>1057916</v>
      </c>
      <c r="BD46" s="185">
        <v>3.3E-3</v>
      </c>
      <c r="BE46" s="35"/>
      <c r="BF46" s="36"/>
      <c r="BG46" s="186">
        <v>13752908</v>
      </c>
      <c r="BH46" s="187">
        <v>0.01</v>
      </c>
    </row>
    <row r="47" spans="1:60" ht="11.1" customHeight="1">
      <c r="A47" s="196"/>
      <c r="B47" s="197"/>
      <c r="C47" s="183" t="s">
        <v>1439</v>
      </c>
      <c r="D47" s="35"/>
      <c r="E47" s="36"/>
      <c r="F47" s="37"/>
      <c r="G47" s="35"/>
      <c r="H47" s="36"/>
      <c r="I47" s="37"/>
      <c r="J47" s="35"/>
      <c r="K47" s="36"/>
      <c r="L47" s="37"/>
      <c r="M47" s="35"/>
      <c r="N47" s="36"/>
      <c r="O47" s="37"/>
      <c r="P47" s="35"/>
      <c r="Q47" s="36"/>
      <c r="R47" s="37"/>
      <c r="S47" s="35"/>
      <c r="T47" s="36"/>
      <c r="U47" s="37"/>
      <c r="V47" s="184">
        <v>2084342</v>
      </c>
      <c r="W47" s="185">
        <v>3.5999999999999999E-3</v>
      </c>
      <c r="X47" s="37"/>
      <c r="Y47" s="35"/>
      <c r="Z47" s="36"/>
      <c r="AA47" s="37"/>
      <c r="AB47" s="35"/>
      <c r="AC47" s="36"/>
      <c r="AD47" s="36"/>
      <c r="AE47" s="36"/>
      <c r="AF47" s="36"/>
      <c r="AG47" s="36"/>
      <c r="AH47" s="36"/>
      <c r="AI47" s="35"/>
      <c r="AJ47" s="36"/>
      <c r="AK47" s="35"/>
      <c r="AL47" s="36"/>
      <c r="AM47" s="35"/>
      <c r="AN47" s="36"/>
      <c r="AO47" s="35"/>
      <c r="AP47" s="36"/>
      <c r="AQ47" s="35"/>
      <c r="AR47" s="36"/>
      <c r="AS47" s="35"/>
      <c r="AT47" s="36"/>
      <c r="AU47" s="35"/>
      <c r="AV47" s="36"/>
      <c r="AW47" s="35"/>
      <c r="AX47" s="36"/>
      <c r="AY47" s="35"/>
      <c r="AZ47" s="36"/>
      <c r="BA47" s="184">
        <v>1042171</v>
      </c>
      <c r="BB47" s="185">
        <v>4.3E-3</v>
      </c>
      <c r="BC47" s="35"/>
      <c r="BD47" s="36"/>
      <c r="BE47" s="35"/>
      <c r="BF47" s="36"/>
      <c r="BG47" s="186">
        <v>3126513</v>
      </c>
      <c r="BH47" s="187">
        <v>0.01</v>
      </c>
    </row>
    <row r="48" spans="1:60" ht="11.1" customHeight="1">
      <c r="A48" s="196"/>
      <c r="B48" s="197"/>
      <c r="C48" s="183" t="s">
        <v>1440</v>
      </c>
      <c r="D48" s="35"/>
      <c r="E48" s="36"/>
      <c r="F48" s="37"/>
      <c r="G48" s="35"/>
      <c r="H48" s="36"/>
      <c r="I48" s="37"/>
      <c r="J48" s="35"/>
      <c r="K48" s="36"/>
      <c r="L48" s="37"/>
      <c r="M48" s="35"/>
      <c r="N48" s="36"/>
      <c r="O48" s="37"/>
      <c r="P48" s="35"/>
      <c r="Q48" s="36"/>
      <c r="R48" s="37"/>
      <c r="S48" s="184">
        <v>621264</v>
      </c>
      <c r="T48" s="185">
        <v>2.3E-3</v>
      </c>
      <c r="U48" s="37"/>
      <c r="V48" s="35"/>
      <c r="W48" s="36"/>
      <c r="X48" s="37"/>
      <c r="Y48" s="35"/>
      <c r="Z48" s="36"/>
      <c r="AA48" s="37"/>
      <c r="AB48" s="35"/>
      <c r="AC48" s="36"/>
      <c r="AD48" s="36"/>
      <c r="AE48" s="36"/>
      <c r="AF48" s="36"/>
      <c r="AG48" s="36"/>
      <c r="AH48" s="36"/>
      <c r="AI48" s="35"/>
      <c r="AJ48" s="36"/>
      <c r="AK48" s="35"/>
      <c r="AL48" s="36"/>
      <c r="AM48" s="35"/>
      <c r="AN48" s="36"/>
      <c r="AO48" s="35"/>
      <c r="AP48" s="36"/>
      <c r="AQ48" s="35"/>
      <c r="AR48" s="36"/>
      <c r="AS48" s="35"/>
      <c r="AT48" s="36"/>
      <c r="AU48" s="35"/>
      <c r="AV48" s="36"/>
      <c r="AW48" s="35"/>
      <c r="AX48" s="36"/>
      <c r="AY48" s="35"/>
      <c r="AZ48" s="36"/>
      <c r="BA48" s="35"/>
      <c r="BB48" s="36"/>
      <c r="BC48" s="184">
        <v>134607.20000000001</v>
      </c>
      <c r="BD48" s="185">
        <v>4.0000000000000002E-4</v>
      </c>
      <c r="BE48" s="35"/>
      <c r="BF48" s="36"/>
      <c r="BG48" s="186">
        <v>755871.2</v>
      </c>
      <c r="BH48" s="187">
        <v>1E-3</v>
      </c>
    </row>
    <row r="49" spans="1:60" ht="11.1" customHeight="1">
      <c r="A49" s="196"/>
      <c r="B49" s="197"/>
      <c r="C49" s="183" t="s">
        <v>1441</v>
      </c>
      <c r="D49" s="35"/>
      <c r="E49" s="36"/>
      <c r="F49" s="37"/>
      <c r="G49" s="184">
        <v>5825434</v>
      </c>
      <c r="H49" s="185">
        <v>3.1699999999999999E-2</v>
      </c>
      <c r="I49" s="37"/>
      <c r="J49" s="184">
        <v>1888726.21</v>
      </c>
      <c r="K49" s="185">
        <v>1.43E-2</v>
      </c>
      <c r="L49" s="37"/>
      <c r="M49" s="35"/>
      <c r="N49" s="36"/>
      <c r="O49" s="37"/>
      <c r="P49" s="35"/>
      <c r="Q49" s="36"/>
      <c r="R49" s="37"/>
      <c r="S49" s="35"/>
      <c r="T49" s="36"/>
      <c r="U49" s="37"/>
      <c r="V49" s="184">
        <v>6911793.3899999997</v>
      </c>
      <c r="W49" s="185">
        <v>1.1900000000000001E-2</v>
      </c>
      <c r="X49" s="37"/>
      <c r="Y49" s="35"/>
      <c r="Z49" s="36"/>
      <c r="AA49" s="37"/>
      <c r="AB49" s="1385">
        <v>2723097</v>
      </c>
      <c r="AC49" s="1386"/>
      <c r="AD49" s="1386"/>
      <c r="AE49" s="1386"/>
      <c r="AF49" s="1386"/>
      <c r="AG49" s="1387">
        <v>9.7000000000000003E-3</v>
      </c>
      <c r="AH49" s="1388"/>
      <c r="AI49" s="35"/>
      <c r="AJ49" s="36"/>
      <c r="AK49" s="35"/>
      <c r="AL49" s="36"/>
      <c r="AM49" s="35"/>
      <c r="AN49" s="36"/>
      <c r="AO49" s="35"/>
      <c r="AP49" s="36"/>
      <c r="AQ49" s="35"/>
      <c r="AR49" s="36"/>
      <c r="AS49" s="35"/>
      <c r="AT49" s="36"/>
      <c r="AU49" s="35"/>
      <c r="AV49" s="36"/>
      <c r="AW49" s="184">
        <v>428153.25</v>
      </c>
      <c r="AX49" s="185">
        <v>3.7999999999999999E-2</v>
      </c>
      <c r="AY49" s="35"/>
      <c r="AZ49" s="36"/>
      <c r="BA49" s="184">
        <v>3532771.5</v>
      </c>
      <c r="BB49" s="185">
        <v>1.44E-2</v>
      </c>
      <c r="BC49" s="184">
        <v>2897982</v>
      </c>
      <c r="BD49" s="185">
        <v>9.1000000000000004E-3</v>
      </c>
      <c r="BE49" s="184">
        <v>1815398</v>
      </c>
      <c r="BF49" s="185">
        <v>1.23E-2</v>
      </c>
      <c r="BG49" s="186">
        <v>26023355.350000001</v>
      </c>
      <c r="BH49" s="187">
        <v>6.3E-3</v>
      </c>
    </row>
    <row r="50" spans="1:60" ht="11.1" customHeight="1">
      <c r="A50" s="196"/>
      <c r="B50" s="197"/>
      <c r="C50" s="183" t="s">
        <v>170</v>
      </c>
      <c r="D50" s="35"/>
      <c r="E50" s="36"/>
      <c r="F50" s="37"/>
      <c r="G50" s="35"/>
      <c r="H50" s="36"/>
      <c r="I50" s="37"/>
      <c r="J50" s="35"/>
      <c r="K50" s="36"/>
      <c r="L50" s="37"/>
      <c r="M50" s="35"/>
      <c r="N50" s="36"/>
      <c r="O50" s="37"/>
      <c r="P50" s="35"/>
      <c r="Q50" s="36"/>
      <c r="R50" s="37"/>
      <c r="S50" s="35"/>
      <c r="T50" s="36"/>
      <c r="U50" s="37"/>
      <c r="V50" s="184">
        <v>3022911</v>
      </c>
      <c r="W50" s="185">
        <v>5.1999999999999998E-3</v>
      </c>
      <c r="X50" s="37"/>
      <c r="Y50" s="35"/>
      <c r="Z50" s="36"/>
      <c r="AA50" s="37"/>
      <c r="AB50" s="35"/>
      <c r="AC50" s="36"/>
      <c r="AD50" s="36"/>
      <c r="AE50" s="36"/>
      <c r="AF50" s="36"/>
      <c r="AG50" s="36"/>
      <c r="AH50" s="36"/>
      <c r="AI50" s="184">
        <v>2016110</v>
      </c>
      <c r="AJ50" s="185">
        <v>1.35E-2</v>
      </c>
      <c r="AK50" s="184">
        <v>3570424</v>
      </c>
      <c r="AL50" s="185">
        <v>7.9200000000000007E-2</v>
      </c>
      <c r="AM50" s="35"/>
      <c r="AN50" s="36"/>
      <c r="AO50" s="35"/>
      <c r="AP50" s="36"/>
      <c r="AQ50" s="35"/>
      <c r="AR50" s="36"/>
      <c r="AS50" s="184">
        <v>7718189</v>
      </c>
      <c r="AT50" s="185">
        <v>2.5600000000000001E-2</v>
      </c>
      <c r="AU50" s="35"/>
      <c r="AV50" s="36"/>
      <c r="AW50" s="35"/>
      <c r="AX50" s="36"/>
      <c r="AY50" s="35"/>
      <c r="AZ50" s="36"/>
      <c r="BA50" s="184">
        <v>1412099.5</v>
      </c>
      <c r="BB50" s="185">
        <v>5.7999999999999996E-3</v>
      </c>
      <c r="BC50" s="35"/>
      <c r="BD50" s="36"/>
      <c r="BE50" s="35"/>
      <c r="BF50" s="36"/>
      <c r="BG50" s="186">
        <v>17739733.5</v>
      </c>
      <c r="BH50" s="187">
        <v>5.0000000000000001E-3</v>
      </c>
    </row>
    <row r="51" spans="1:60" ht="11.1" customHeight="1">
      <c r="A51" s="196"/>
      <c r="B51" s="197"/>
      <c r="C51" s="183" t="s">
        <v>1442</v>
      </c>
      <c r="D51" s="35"/>
      <c r="E51" s="36"/>
      <c r="F51" s="37"/>
      <c r="G51" s="35"/>
      <c r="H51" s="36"/>
      <c r="I51" s="37"/>
      <c r="J51" s="184">
        <v>913816.65</v>
      </c>
      <c r="K51" s="185">
        <v>6.8999999999999999E-3</v>
      </c>
      <c r="L51" s="37"/>
      <c r="M51" s="35"/>
      <c r="N51" s="36"/>
      <c r="O51" s="37"/>
      <c r="P51" s="35"/>
      <c r="Q51" s="36"/>
      <c r="R51" s="37"/>
      <c r="S51" s="35"/>
      <c r="T51" s="36"/>
      <c r="U51" s="37"/>
      <c r="V51" s="184">
        <v>2886543.87</v>
      </c>
      <c r="W51" s="185">
        <v>5.0000000000000001E-3</v>
      </c>
      <c r="X51" s="37"/>
      <c r="Y51" s="35"/>
      <c r="Z51" s="36"/>
      <c r="AA51" s="37"/>
      <c r="AB51" s="35"/>
      <c r="AC51" s="36"/>
      <c r="AD51" s="36"/>
      <c r="AE51" s="36"/>
      <c r="AF51" s="36"/>
      <c r="AG51" s="36"/>
      <c r="AH51" s="36"/>
      <c r="AI51" s="35"/>
      <c r="AJ51" s="36"/>
      <c r="AK51" s="35"/>
      <c r="AL51" s="36"/>
      <c r="AM51" s="35"/>
      <c r="AN51" s="36"/>
      <c r="AO51" s="35"/>
      <c r="AP51" s="36"/>
      <c r="AQ51" s="35"/>
      <c r="AR51" s="36"/>
      <c r="AS51" s="35"/>
      <c r="AT51" s="36"/>
      <c r="AU51" s="35"/>
      <c r="AV51" s="36"/>
      <c r="AW51" s="35"/>
      <c r="AX51" s="36"/>
      <c r="AY51" s="35"/>
      <c r="AZ51" s="36"/>
      <c r="BA51" s="184">
        <v>2568136.6800000002</v>
      </c>
      <c r="BB51" s="185">
        <v>1.0500000000000001E-2</v>
      </c>
      <c r="BC51" s="35"/>
      <c r="BD51" s="36"/>
      <c r="BE51" s="35"/>
      <c r="BF51" s="36"/>
      <c r="BG51" s="186">
        <v>6368497.2000000002</v>
      </c>
      <c r="BH51" s="187">
        <v>1.6000000000000001E-3</v>
      </c>
    </row>
    <row r="52" spans="1:60" ht="11.1" customHeight="1">
      <c r="A52" s="196"/>
      <c r="B52" s="197"/>
      <c r="C52" s="183" t="s">
        <v>189</v>
      </c>
      <c r="D52" s="35"/>
      <c r="E52" s="36"/>
      <c r="F52" s="37"/>
      <c r="G52" s="35"/>
      <c r="H52" s="36"/>
      <c r="I52" s="37"/>
      <c r="J52" s="184">
        <v>928969.74</v>
      </c>
      <c r="K52" s="185">
        <v>7.0000000000000001E-3</v>
      </c>
      <c r="L52" s="37"/>
      <c r="M52" s="35"/>
      <c r="N52" s="36"/>
      <c r="O52" s="37"/>
      <c r="P52" s="35"/>
      <c r="Q52" s="36"/>
      <c r="R52" s="37"/>
      <c r="S52" s="35"/>
      <c r="T52" s="36"/>
      <c r="U52" s="37"/>
      <c r="V52" s="184">
        <v>5558906.5</v>
      </c>
      <c r="W52" s="185">
        <v>9.5999999999999992E-3</v>
      </c>
      <c r="X52" s="37"/>
      <c r="Y52" s="35"/>
      <c r="Z52" s="36"/>
      <c r="AA52" s="37"/>
      <c r="AB52" s="35"/>
      <c r="AC52" s="36"/>
      <c r="AD52" s="36"/>
      <c r="AE52" s="36"/>
      <c r="AF52" s="36"/>
      <c r="AG52" s="36"/>
      <c r="AH52" s="36"/>
      <c r="AI52" s="184">
        <v>86801.55</v>
      </c>
      <c r="AJ52" s="185">
        <v>5.9999999999999995E-4</v>
      </c>
      <c r="AK52" s="184">
        <v>1011953</v>
      </c>
      <c r="AL52" s="185">
        <v>2.24E-2</v>
      </c>
      <c r="AM52" s="35"/>
      <c r="AN52" s="36"/>
      <c r="AO52" s="35"/>
      <c r="AP52" s="36"/>
      <c r="AQ52" s="35"/>
      <c r="AR52" s="36"/>
      <c r="AS52" s="184">
        <v>4303434.33</v>
      </c>
      <c r="AT52" s="185">
        <v>1.43E-2</v>
      </c>
      <c r="AU52" s="35"/>
      <c r="AV52" s="36"/>
      <c r="AW52" s="184">
        <v>506082.5</v>
      </c>
      <c r="AX52" s="185">
        <v>4.4900000000000002E-2</v>
      </c>
      <c r="AY52" s="35"/>
      <c r="AZ52" s="36"/>
      <c r="BA52" s="184">
        <v>5786074.1699999999</v>
      </c>
      <c r="BB52" s="185">
        <v>2.3599999999999999E-2</v>
      </c>
      <c r="BC52" s="35"/>
      <c r="BD52" s="36"/>
      <c r="BE52" s="35"/>
      <c r="BF52" s="36"/>
      <c r="BG52" s="186">
        <v>18182221.789999999</v>
      </c>
      <c r="BH52" s="187">
        <v>4.4000000000000003E-3</v>
      </c>
    </row>
    <row r="53" spans="1:60" ht="11.1" customHeight="1">
      <c r="A53" s="196"/>
      <c r="B53" s="197"/>
      <c r="C53" s="183" t="s">
        <v>190</v>
      </c>
      <c r="D53" s="35"/>
      <c r="E53" s="36"/>
      <c r="F53" s="37"/>
      <c r="G53" s="184">
        <v>1302706.8</v>
      </c>
      <c r="H53" s="185">
        <v>7.1000000000000004E-3</v>
      </c>
      <c r="I53" s="37"/>
      <c r="J53" s="35"/>
      <c r="K53" s="36"/>
      <c r="L53" s="37"/>
      <c r="M53" s="35"/>
      <c r="N53" s="36"/>
      <c r="O53" s="37"/>
      <c r="P53" s="35"/>
      <c r="Q53" s="36"/>
      <c r="R53" s="37"/>
      <c r="S53" s="35"/>
      <c r="T53" s="36"/>
      <c r="U53" s="37"/>
      <c r="V53" s="35"/>
      <c r="W53" s="36"/>
      <c r="X53" s="37"/>
      <c r="Y53" s="35"/>
      <c r="Z53" s="36"/>
      <c r="AA53" s="37"/>
      <c r="AB53" s="1385">
        <v>1858464.6</v>
      </c>
      <c r="AC53" s="1386"/>
      <c r="AD53" s="1386"/>
      <c r="AE53" s="1386"/>
      <c r="AF53" s="1386"/>
      <c r="AG53" s="1387">
        <v>6.6E-3</v>
      </c>
      <c r="AH53" s="1388"/>
      <c r="AI53" s="35"/>
      <c r="AJ53" s="36"/>
      <c r="AK53" s="35"/>
      <c r="AL53" s="36"/>
      <c r="AM53" s="35"/>
      <c r="AN53" s="36"/>
      <c r="AO53" s="35"/>
      <c r="AP53" s="36"/>
      <c r="AQ53" s="35"/>
      <c r="AR53" s="36"/>
      <c r="AS53" s="35"/>
      <c r="AT53" s="36"/>
      <c r="AU53" s="35"/>
      <c r="AV53" s="36"/>
      <c r="AW53" s="35"/>
      <c r="AX53" s="36"/>
      <c r="AY53" s="35"/>
      <c r="AZ53" s="36"/>
      <c r="BA53" s="35"/>
      <c r="BB53" s="36"/>
      <c r="BC53" s="35"/>
      <c r="BD53" s="36"/>
      <c r="BE53" s="35"/>
      <c r="BF53" s="36"/>
      <c r="BG53" s="186">
        <v>3161171.4</v>
      </c>
      <c r="BH53" s="187">
        <v>1E-3</v>
      </c>
    </row>
    <row r="54" spans="1:60" ht="11.1" customHeight="1">
      <c r="A54" s="196"/>
      <c r="B54" s="197"/>
      <c r="C54" s="183" t="s">
        <v>152</v>
      </c>
      <c r="D54" s="35"/>
      <c r="E54" s="36"/>
      <c r="F54" s="37"/>
      <c r="G54" s="35"/>
      <c r="H54" s="36"/>
      <c r="I54" s="37"/>
      <c r="J54" s="35"/>
      <c r="K54" s="36"/>
      <c r="L54" s="37"/>
      <c r="M54" s="35"/>
      <c r="N54" s="36"/>
      <c r="O54" s="37"/>
      <c r="P54" s="35"/>
      <c r="Q54" s="36"/>
      <c r="R54" s="37"/>
      <c r="S54" s="35"/>
      <c r="T54" s="36"/>
      <c r="U54" s="37"/>
      <c r="V54" s="184">
        <v>5447091.1299999999</v>
      </c>
      <c r="W54" s="185">
        <v>9.4000000000000004E-3</v>
      </c>
      <c r="X54" s="37"/>
      <c r="Y54" s="35"/>
      <c r="Z54" s="36"/>
      <c r="AA54" s="37"/>
      <c r="AB54" s="35"/>
      <c r="AC54" s="36"/>
      <c r="AD54" s="36"/>
      <c r="AE54" s="36"/>
      <c r="AF54" s="36"/>
      <c r="AG54" s="36"/>
      <c r="AH54" s="36"/>
      <c r="AI54" s="184">
        <v>802520.64</v>
      </c>
      <c r="AJ54" s="185">
        <v>5.4000000000000003E-3</v>
      </c>
      <c r="AK54" s="184">
        <v>221018.2</v>
      </c>
      <c r="AL54" s="185">
        <v>4.8999999999999998E-3</v>
      </c>
      <c r="AM54" s="35"/>
      <c r="AN54" s="36"/>
      <c r="AO54" s="35"/>
      <c r="AP54" s="36"/>
      <c r="AQ54" s="35"/>
      <c r="AR54" s="36"/>
      <c r="AS54" s="184">
        <v>668767.19999999995</v>
      </c>
      <c r="AT54" s="185">
        <v>2.2000000000000001E-3</v>
      </c>
      <c r="AU54" s="35"/>
      <c r="AV54" s="36"/>
      <c r="AW54" s="35"/>
      <c r="AX54" s="36"/>
      <c r="AY54" s="35"/>
      <c r="AZ54" s="36"/>
      <c r="BA54" s="184">
        <v>3783112</v>
      </c>
      <c r="BB54" s="185">
        <v>1.54E-2</v>
      </c>
      <c r="BC54" s="35"/>
      <c r="BD54" s="36"/>
      <c r="BE54" s="184">
        <v>541018</v>
      </c>
      <c r="BF54" s="185">
        <v>3.7000000000000002E-3</v>
      </c>
      <c r="BG54" s="186">
        <v>11463527.17</v>
      </c>
      <c r="BH54" s="187">
        <v>2.8E-3</v>
      </c>
    </row>
    <row r="55" spans="1:60" ht="11.1" customHeight="1">
      <c r="A55" s="196"/>
      <c r="B55" s="197"/>
      <c r="C55" s="183" t="s">
        <v>153</v>
      </c>
      <c r="D55" s="35"/>
      <c r="E55" s="36"/>
      <c r="F55" s="37"/>
      <c r="G55" s="35"/>
      <c r="H55" s="36"/>
      <c r="I55" s="37"/>
      <c r="J55" s="35"/>
      <c r="K55" s="36"/>
      <c r="L55" s="37"/>
      <c r="M55" s="35"/>
      <c r="N55" s="36"/>
      <c r="O55" s="37"/>
      <c r="P55" s="35"/>
      <c r="Q55" s="36"/>
      <c r="R55" s="37"/>
      <c r="S55" s="35"/>
      <c r="T55" s="36"/>
      <c r="U55" s="37"/>
      <c r="V55" s="184">
        <v>5258835</v>
      </c>
      <c r="W55" s="185">
        <v>9.1000000000000004E-3</v>
      </c>
      <c r="X55" s="37"/>
      <c r="Y55" s="35"/>
      <c r="Z55" s="36"/>
      <c r="AA55" s="37"/>
      <c r="AB55" s="35"/>
      <c r="AC55" s="36"/>
      <c r="AD55" s="36"/>
      <c r="AE55" s="36"/>
      <c r="AF55" s="36"/>
      <c r="AG55" s="36"/>
      <c r="AH55" s="36"/>
      <c r="AI55" s="35"/>
      <c r="AJ55" s="36"/>
      <c r="AK55" s="35"/>
      <c r="AL55" s="36"/>
      <c r="AM55" s="35"/>
      <c r="AN55" s="36"/>
      <c r="AO55" s="184">
        <v>157765.04999999999</v>
      </c>
      <c r="AP55" s="185">
        <v>6.9999999999999999E-4</v>
      </c>
      <c r="AQ55" s="35"/>
      <c r="AR55" s="36"/>
      <c r="AS55" s="35"/>
      <c r="AT55" s="36"/>
      <c r="AU55" s="35"/>
      <c r="AV55" s="36"/>
      <c r="AW55" s="35"/>
      <c r="AX55" s="36"/>
      <c r="AY55" s="35"/>
      <c r="AZ55" s="36"/>
      <c r="BA55" s="184">
        <v>2103534</v>
      </c>
      <c r="BB55" s="185">
        <v>8.6E-3</v>
      </c>
      <c r="BC55" s="184">
        <v>2398028.7599999998</v>
      </c>
      <c r="BD55" s="185">
        <v>7.4999999999999997E-3</v>
      </c>
      <c r="BE55" s="184">
        <v>1051767</v>
      </c>
      <c r="BF55" s="185">
        <v>7.1000000000000004E-3</v>
      </c>
      <c r="BG55" s="186">
        <v>10969929.810000001</v>
      </c>
      <c r="BH55" s="187">
        <v>2.7000000000000001E-3</v>
      </c>
    </row>
    <row r="56" spans="1:60" ht="11.1" customHeight="1">
      <c r="A56" s="196"/>
      <c r="B56" s="197"/>
      <c r="C56" s="183" t="s">
        <v>154</v>
      </c>
      <c r="D56" s="35"/>
      <c r="E56" s="36"/>
      <c r="F56" s="37"/>
      <c r="G56" s="35"/>
      <c r="H56" s="36"/>
      <c r="I56" s="37"/>
      <c r="J56" s="35"/>
      <c r="K56" s="36"/>
      <c r="L56" s="37"/>
      <c r="M56" s="184">
        <v>85626.72</v>
      </c>
      <c r="N56" s="185">
        <v>4.0000000000000002E-4</v>
      </c>
      <c r="O56" s="37"/>
      <c r="P56" s="35"/>
      <c r="Q56" s="36"/>
      <c r="R56" s="37"/>
      <c r="S56" s="184">
        <v>731370</v>
      </c>
      <c r="T56" s="185">
        <v>2.7000000000000001E-3</v>
      </c>
      <c r="U56" s="37"/>
      <c r="V56" s="35"/>
      <c r="W56" s="36"/>
      <c r="X56" s="37"/>
      <c r="Y56" s="35"/>
      <c r="Z56" s="36"/>
      <c r="AA56" s="37"/>
      <c r="AB56" s="35"/>
      <c r="AC56" s="36"/>
      <c r="AD56" s="36"/>
      <c r="AE56" s="36"/>
      <c r="AF56" s="36"/>
      <c r="AG56" s="36"/>
      <c r="AH56" s="36"/>
      <c r="AI56" s="35"/>
      <c r="AJ56" s="36"/>
      <c r="AK56" s="35"/>
      <c r="AL56" s="36"/>
      <c r="AM56" s="35"/>
      <c r="AN56" s="36"/>
      <c r="AO56" s="35"/>
      <c r="AP56" s="36"/>
      <c r="AQ56" s="35"/>
      <c r="AR56" s="36"/>
      <c r="AS56" s="184">
        <v>24622.79</v>
      </c>
      <c r="AT56" s="185">
        <v>1E-4</v>
      </c>
      <c r="AU56" s="35"/>
      <c r="AV56" s="36"/>
      <c r="AW56" s="35"/>
      <c r="AX56" s="36"/>
      <c r="AY56" s="35"/>
      <c r="AZ56" s="36"/>
      <c r="BA56" s="184">
        <v>609475</v>
      </c>
      <c r="BB56" s="185">
        <v>2.5000000000000001E-3</v>
      </c>
      <c r="BC56" s="35"/>
      <c r="BD56" s="36"/>
      <c r="BE56" s="35"/>
      <c r="BF56" s="36"/>
      <c r="BG56" s="186">
        <v>1451094.51</v>
      </c>
      <c r="BH56" s="187">
        <v>4.0000000000000002E-4</v>
      </c>
    </row>
    <row r="57" spans="1:60" ht="11.1" customHeight="1">
      <c r="A57" s="196"/>
      <c r="B57" s="197"/>
      <c r="C57" s="183" t="s">
        <v>155</v>
      </c>
      <c r="D57" s="184">
        <v>1810896</v>
      </c>
      <c r="E57" s="185">
        <v>9.4999999999999998E-3</v>
      </c>
      <c r="F57" s="37"/>
      <c r="G57" s="184">
        <v>7031602.5</v>
      </c>
      <c r="H57" s="185">
        <v>3.8300000000000001E-2</v>
      </c>
      <c r="I57" s="37"/>
      <c r="J57" s="184">
        <v>513500.5</v>
      </c>
      <c r="K57" s="185">
        <v>3.8999999999999998E-3</v>
      </c>
      <c r="L57" s="37"/>
      <c r="M57" s="184">
        <v>13011637.380000001</v>
      </c>
      <c r="N57" s="185">
        <v>6.8199999999999997E-2</v>
      </c>
      <c r="O57" s="37"/>
      <c r="P57" s="35"/>
      <c r="Q57" s="36"/>
      <c r="R57" s="37"/>
      <c r="S57" s="35"/>
      <c r="T57" s="36"/>
      <c r="U57" s="37"/>
      <c r="V57" s="184">
        <v>13978700.9</v>
      </c>
      <c r="W57" s="185">
        <v>2.41E-2</v>
      </c>
      <c r="X57" s="37"/>
      <c r="Y57" s="35"/>
      <c r="Z57" s="36"/>
      <c r="AA57" s="37"/>
      <c r="AB57" s="1385">
        <v>4579083.72</v>
      </c>
      <c r="AC57" s="1386"/>
      <c r="AD57" s="1386"/>
      <c r="AE57" s="1386"/>
      <c r="AF57" s="1386"/>
      <c r="AG57" s="1387">
        <v>1.6400000000000001E-2</v>
      </c>
      <c r="AH57" s="1388"/>
      <c r="AI57" s="184">
        <v>1941212.8</v>
      </c>
      <c r="AJ57" s="185">
        <v>1.2999999999999999E-2</v>
      </c>
      <c r="AK57" s="184">
        <v>204277.4</v>
      </c>
      <c r="AL57" s="185">
        <v>4.4999999999999997E-3</v>
      </c>
      <c r="AM57" s="35"/>
      <c r="AN57" s="36"/>
      <c r="AO57" s="184">
        <v>15546510.949999999</v>
      </c>
      <c r="AP57" s="185">
        <v>6.8400000000000002E-2</v>
      </c>
      <c r="AQ57" s="35"/>
      <c r="AR57" s="36"/>
      <c r="AS57" s="184">
        <v>1882509.63</v>
      </c>
      <c r="AT57" s="185">
        <v>6.3E-3</v>
      </c>
      <c r="AU57" s="184">
        <v>6179425.25</v>
      </c>
      <c r="AV57" s="185">
        <v>2.9399999999999999E-2</v>
      </c>
      <c r="AW57" s="35"/>
      <c r="AX57" s="36"/>
      <c r="AY57" s="35"/>
      <c r="AZ57" s="36"/>
      <c r="BA57" s="184">
        <v>4185334.5</v>
      </c>
      <c r="BB57" s="185">
        <v>1.7100000000000001E-2</v>
      </c>
      <c r="BC57" s="184">
        <v>3675901.54</v>
      </c>
      <c r="BD57" s="185">
        <v>1.15E-2</v>
      </c>
      <c r="BE57" s="184">
        <v>4429245.71</v>
      </c>
      <c r="BF57" s="185">
        <v>0.03</v>
      </c>
      <c r="BG57" s="186">
        <v>78969838.780000001</v>
      </c>
      <c r="BH57" s="187">
        <v>1.9E-2</v>
      </c>
    </row>
    <row r="58" spans="1:60" ht="11.1" customHeight="1">
      <c r="A58" s="196"/>
      <c r="B58" s="197"/>
      <c r="C58" s="183" t="s">
        <v>164</v>
      </c>
      <c r="D58" s="35"/>
      <c r="E58" s="36"/>
      <c r="F58" s="37"/>
      <c r="G58" s="35"/>
      <c r="H58" s="36"/>
      <c r="I58" s="37"/>
      <c r="J58" s="35"/>
      <c r="K58" s="36"/>
      <c r="L58" s="37"/>
      <c r="M58" s="35"/>
      <c r="N58" s="36"/>
      <c r="O58" s="37"/>
      <c r="P58" s="35"/>
      <c r="Q58" s="36"/>
      <c r="R58" s="37"/>
      <c r="S58" s="35"/>
      <c r="T58" s="36"/>
      <c r="U58" s="37"/>
      <c r="V58" s="35"/>
      <c r="W58" s="36"/>
      <c r="X58" s="37"/>
      <c r="Y58" s="35"/>
      <c r="Z58" s="36"/>
      <c r="AA58" s="37"/>
      <c r="AB58" s="1385">
        <v>9928394.4600000009</v>
      </c>
      <c r="AC58" s="1386"/>
      <c r="AD58" s="1386"/>
      <c r="AE58" s="1386"/>
      <c r="AF58" s="1386"/>
      <c r="AG58" s="1387">
        <v>3.5499999999999997E-2</v>
      </c>
      <c r="AH58" s="1388"/>
      <c r="AI58" s="35"/>
      <c r="AJ58" s="36"/>
      <c r="AK58" s="35"/>
      <c r="AL58" s="36"/>
      <c r="AM58" s="35"/>
      <c r="AN58" s="36"/>
      <c r="AO58" s="35"/>
      <c r="AP58" s="36"/>
      <c r="AQ58" s="35"/>
      <c r="AR58" s="36"/>
      <c r="AS58" s="184">
        <v>11635315.4</v>
      </c>
      <c r="AT58" s="185">
        <v>3.8600000000000002E-2</v>
      </c>
      <c r="AU58" s="35"/>
      <c r="AV58" s="36"/>
      <c r="AW58" s="35"/>
      <c r="AX58" s="36"/>
      <c r="AY58" s="35"/>
      <c r="AZ58" s="36"/>
      <c r="BA58" s="35"/>
      <c r="BB58" s="36"/>
      <c r="BC58" s="184">
        <v>1532175</v>
      </c>
      <c r="BD58" s="185">
        <v>4.7999999999999996E-3</v>
      </c>
      <c r="BE58" s="184">
        <v>9998241.4000000004</v>
      </c>
      <c r="BF58" s="185">
        <v>6.7699999999999996E-2</v>
      </c>
      <c r="BG58" s="186">
        <v>33094126.260000002</v>
      </c>
      <c r="BH58" s="187">
        <v>8.0000000000000002E-3</v>
      </c>
    </row>
    <row r="59" spans="1:60" ht="9.9499999999999993" customHeight="1">
      <c r="A59" s="188"/>
      <c r="B59" s="180"/>
      <c r="C59" s="189" t="s">
        <v>9</v>
      </c>
      <c r="D59" s="190">
        <v>3855481.54</v>
      </c>
      <c r="E59" s="191">
        <v>2.0299999999999999E-2</v>
      </c>
      <c r="F59" s="192"/>
      <c r="G59" s="190">
        <v>27219381.25</v>
      </c>
      <c r="H59" s="191">
        <v>0.1482</v>
      </c>
      <c r="I59" s="192"/>
      <c r="J59" s="190">
        <v>5518510</v>
      </c>
      <c r="K59" s="191">
        <v>4.1700000000000001E-2</v>
      </c>
      <c r="L59" s="192"/>
      <c r="M59" s="190">
        <v>13097264.1</v>
      </c>
      <c r="N59" s="191">
        <v>6.8599999999999994E-2</v>
      </c>
      <c r="O59" s="192"/>
      <c r="P59" s="190">
        <v>613456</v>
      </c>
      <c r="Q59" s="191">
        <v>3.0999999999999999E-3</v>
      </c>
      <c r="R59" s="192"/>
      <c r="S59" s="190">
        <v>3662154.23</v>
      </c>
      <c r="T59" s="191">
        <v>1.3600000000000001E-2</v>
      </c>
      <c r="U59" s="192"/>
      <c r="V59" s="190">
        <v>61251525.090000004</v>
      </c>
      <c r="W59" s="191">
        <v>0.1056</v>
      </c>
      <c r="X59" s="192"/>
      <c r="Y59" s="194"/>
      <c r="Z59" s="195"/>
      <c r="AA59" s="192"/>
      <c r="AB59" s="1389">
        <v>22229206.739999998</v>
      </c>
      <c r="AC59" s="1390"/>
      <c r="AD59" s="1390"/>
      <c r="AE59" s="1390"/>
      <c r="AF59" s="1390"/>
      <c r="AG59" s="1391">
        <v>7.9399999999999998E-2</v>
      </c>
      <c r="AH59" s="1392"/>
      <c r="AI59" s="190">
        <v>4856307.4400000004</v>
      </c>
      <c r="AJ59" s="191">
        <v>3.2599999999999997E-2</v>
      </c>
      <c r="AK59" s="190">
        <v>5665189.1299999999</v>
      </c>
      <c r="AL59" s="191">
        <v>0.12560000000000002</v>
      </c>
      <c r="AM59" s="194"/>
      <c r="AN59" s="195"/>
      <c r="AO59" s="190">
        <v>15704276</v>
      </c>
      <c r="AP59" s="191">
        <v>6.9100000000000009E-2</v>
      </c>
      <c r="AQ59" s="190">
        <v>354851.19</v>
      </c>
      <c r="AR59" s="191">
        <v>1.1999999999999999E-3</v>
      </c>
      <c r="AS59" s="190">
        <v>32799168.870000001</v>
      </c>
      <c r="AT59" s="191">
        <v>0.1089</v>
      </c>
      <c r="AU59" s="190">
        <v>6179425.25</v>
      </c>
      <c r="AV59" s="191">
        <v>2.9399999999999999E-2</v>
      </c>
      <c r="AW59" s="190">
        <v>2298355.25</v>
      </c>
      <c r="AX59" s="191">
        <v>0.2039</v>
      </c>
      <c r="AY59" s="194"/>
      <c r="AZ59" s="195"/>
      <c r="BA59" s="190">
        <v>45261416.399999999</v>
      </c>
      <c r="BB59" s="191">
        <v>0.18479999999999999</v>
      </c>
      <c r="BC59" s="190">
        <v>22083241.670000002</v>
      </c>
      <c r="BD59" s="191">
        <v>6.9199999999999998E-2</v>
      </c>
      <c r="BE59" s="190">
        <v>17835670.109999999</v>
      </c>
      <c r="BF59" s="191">
        <v>0.12079999999999999</v>
      </c>
      <c r="BG59" s="190">
        <v>290484880.25999999</v>
      </c>
      <c r="BH59" s="193">
        <v>6.9699999999999998E-2</v>
      </c>
    </row>
    <row r="60" spans="1:60" ht="11.1" customHeight="1">
      <c r="A60" s="1399" t="s">
        <v>23</v>
      </c>
      <c r="B60" s="1400"/>
      <c r="C60" s="183" t="s">
        <v>191</v>
      </c>
      <c r="D60" s="35"/>
      <c r="E60" s="36"/>
      <c r="F60" s="37"/>
      <c r="G60" s="35"/>
      <c r="H60" s="36"/>
      <c r="I60" s="37"/>
      <c r="J60" s="35"/>
      <c r="K60" s="36"/>
      <c r="L60" s="37"/>
      <c r="M60" s="35"/>
      <c r="N60" s="36"/>
      <c r="O60" s="37"/>
      <c r="P60" s="35"/>
      <c r="Q60" s="36"/>
      <c r="R60" s="37"/>
      <c r="S60" s="35"/>
      <c r="T60" s="36"/>
      <c r="U60" s="37"/>
      <c r="V60" s="35"/>
      <c r="W60" s="36"/>
      <c r="X60" s="37"/>
      <c r="Y60" s="35"/>
      <c r="Z60" s="36"/>
      <c r="AA60" s="37"/>
      <c r="AB60" s="35"/>
      <c r="AC60" s="36"/>
      <c r="AD60" s="36"/>
      <c r="AE60" s="36"/>
      <c r="AF60" s="36"/>
      <c r="AG60" s="36"/>
      <c r="AH60" s="36"/>
      <c r="AI60" s="184">
        <v>1058105</v>
      </c>
      <c r="AJ60" s="185">
        <v>7.1000000000000004E-3</v>
      </c>
      <c r="AK60" s="184">
        <v>1058105</v>
      </c>
      <c r="AL60" s="185">
        <v>2.35E-2</v>
      </c>
      <c r="AM60" s="35"/>
      <c r="AN60" s="36"/>
      <c r="AO60" s="35"/>
      <c r="AP60" s="36"/>
      <c r="AQ60" s="35"/>
      <c r="AR60" s="36"/>
      <c r="AS60" s="184">
        <v>3174315</v>
      </c>
      <c r="AT60" s="185">
        <v>1.0500000000000001E-2</v>
      </c>
      <c r="AU60" s="35"/>
      <c r="AV60" s="36"/>
      <c r="AW60" s="35"/>
      <c r="AX60" s="36"/>
      <c r="AY60" s="35"/>
      <c r="AZ60" s="36"/>
      <c r="BA60" s="35"/>
      <c r="BB60" s="36"/>
      <c r="BC60" s="35"/>
      <c r="BD60" s="36"/>
      <c r="BE60" s="35"/>
      <c r="BF60" s="36"/>
      <c r="BG60" s="186">
        <v>5290525</v>
      </c>
      <c r="BH60" s="187">
        <v>0.01</v>
      </c>
    </row>
    <row r="61" spans="1:60" ht="9.9499999999999993" customHeight="1">
      <c r="A61" s="188"/>
      <c r="B61" s="180"/>
      <c r="C61" s="189" t="s">
        <v>9</v>
      </c>
      <c r="D61" s="194"/>
      <c r="E61" s="195"/>
      <c r="F61" s="192"/>
      <c r="G61" s="194"/>
      <c r="H61" s="195"/>
      <c r="I61" s="192"/>
      <c r="J61" s="194"/>
      <c r="K61" s="195"/>
      <c r="L61" s="192"/>
      <c r="M61" s="194"/>
      <c r="N61" s="195"/>
      <c r="O61" s="192"/>
      <c r="P61" s="194"/>
      <c r="Q61" s="195"/>
      <c r="R61" s="192"/>
      <c r="S61" s="194"/>
      <c r="T61" s="195"/>
      <c r="U61" s="192"/>
      <c r="V61" s="194"/>
      <c r="W61" s="195"/>
      <c r="X61" s="192"/>
      <c r="Y61" s="194"/>
      <c r="Z61" s="195"/>
      <c r="AA61" s="192"/>
      <c r="AB61" s="194"/>
      <c r="AC61" s="195"/>
      <c r="AD61" s="195"/>
      <c r="AE61" s="195"/>
      <c r="AF61" s="195"/>
      <c r="AG61" s="195"/>
      <c r="AH61" s="195"/>
      <c r="AI61" s="190">
        <v>1058105</v>
      </c>
      <c r="AJ61" s="191">
        <v>7.1000000000000004E-3</v>
      </c>
      <c r="AK61" s="190">
        <v>1058105</v>
      </c>
      <c r="AL61" s="191">
        <v>2.35E-2</v>
      </c>
      <c r="AM61" s="194"/>
      <c r="AN61" s="195"/>
      <c r="AO61" s="194"/>
      <c r="AP61" s="195"/>
      <c r="AQ61" s="194"/>
      <c r="AR61" s="195"/>
      <c r="AS61" s="190">
        <v>3174315</v>
      </c>
      <c r="AT61" s="191">
        <v>1.0500000000000001E-2</v>
      </c>
      <c r="AU61" s="194"/>
      <c r="AV61" s="195"/>
      <c r="AW61" s="194"/>
      <c r="AX61" s="195"/>
      <c r="AY61" s="194"/>
      <c r="AZ61" s="195"/>
      <c r="BA61" s="194"/>
      <c r="BB61" s="195"/>
      <c r="BC61" s="194"/>
      <c r="BD61" s="195"/>
      <c r="BE61" s="194"/>
      <c r="BF61" s="195"/>
      <c r="BG61" s="190">
        <v>5290525</v>
      </c>
      <c r="BH61" s="193">
        <v>0.01</v>
      </c>
    </row>
    <row r="62" spans="1:60" ht="11.1" customHeight="1">
      <c r="A62" s="1399" t="s">
        <v>986</v>
      </c>
      <c r="B62" s="1400"/>
      <c r="C62" s="183" t="s">
        <v>1443</v>
      </c>
      <c r="D62" s="35"/>
      <c r="E62" s="36"/>
      <c r="F62" s="37"/>
      <c r="G62" s="184">
        <v>2514707.5</v>
      </c>
      <c r="H62" s="185">
        <v>1.37E-2</v>
      </c>
      <c r="I62" s="37"/>
      <c r="J62" s="35"/>
      <c r="K62" s="36"/>
      <c r="L62" s="37"/>
      <c r="M62" s="35"/>
      <c r="N62" s="36"/>
      <c r="O62" s="37"/>
      <c r="P62" s="35"/>
      <c r="Q62" s="36"/>
      <c r="R62" s="37"/>
      <c r="S62" s="35"/>
      <c r="T62" s="36"/>
      <c r="U62" s="37"/>
      <c r="V62" s="35"/>
      <c r="W62" s="36"/>
      <c r="X62" s="37"/>
      <c r="Y62" s="35"/>
      <c r="Z62" s="36"/>
      <c r="AA62" s="37"/>
      <c r="AB62" s="1385">
        <v>502941.5</v>
      </c>
      <c r="AC62" s="1386"/>
      <c r="AD62" s="1386"/>
      <c r="AE62" s="1386"/>
      <c r="AF62" s="1386"/>
      <c r="AG62" s="1387">
        <v>1.8E-3</v>
      </c>
      <c r="AH62" s="1388"/>
      <c r="AI62" s="35"/>
      <c r="AJ62" s="36"/>
      <c r="AK62" s="35"/>
      <c r="AL62" s="36"/>
      <c r="AM62" s="35"/>
      <c r="AN62" s="36"/>
      <c r="AO62" s="35"/>
      <c r="AP62" s="36"/>
      <c r="AQ62" s="35"/>
      <c r="AR62" s="36"/>
      <c r="AS62" s="35"/>
      <c r="AT62" s="36"/>
      <c r="AU62" s="35"/>
      <c r="AV62" s="36"/>
      <c r="AW62" s="35"/>
      <c r="AX62" s="36"/>
      <c r="AY62" s="35"/>
      <c r="AZ62" s="36"/>
      <c r="BA62" s="35"/>
      <c r="BB62" s="36"/>
      <c r="BC62" s="35"/>
      <c r="BD62" s="36"/>
      <c r="BE62" s="184">
        <v>1710001.1</v>
      </c>
      <c r="BF62" s="185">
        <v>1.1599999999999999E-2</v>
      </c>
      <c r="BG62" s="186">
        <v>4727650.0999999996</v>
      </c>
      <c r="BH62" s="187">
        <v>2E-3</v>
      </c>
    </row>
    <row r="63" spans="1:60" ht="9.9499999999999993" customHeight="1">
      <c r="A63" s="188"/>
      <c r="B63" s="180"/>
      <c r="C63" s="189" t="s">
        <v>9</v>
      </c>
      <c r="D63" s="194"/>
      <c r="E63" s="195"/>
      <c r="F63" s="192"/>
      <c r="G63" s="190">
        <v>2514707.5</v>
      </c>
      <c r="H63" s="191">
        <v>1.37E-2</v>
      </c>
      <c r="I63" s="192"/>
      <c r="J63" s="194"/>
      <c r="K63" s="195"/>
      <c r="L63" s="192"/>
      <c r="M63" s="194"/>
      <c r="N63" s="195"/>
      <c r="O63" s="192"/>
      <c r="P63" s="194"/>
      <c r="Q63" s="195"/>
      <c r="R63" s="192"/>
      <c r="S63" s="194"/>
      <c r="T63" s="195"/>
      <c r="U63" s="192"/>
      <c r="V63" s="194"/>
      <c r="W63" s="195"/>
      <c r="X63" s="192"/>
      <c r="Y63" s="194"/>
      <c r="Z63" s="195"/>
      <c r="AA63" s="192"/>
      <c r="AB63" s="1389">
        <v>502941.5</v>
      </c>
      <c r="AC63" s="1390"/>
      <c r="AD63" s="1390"/>
      <c r="AE63" s="1390"/>
      <c r="AF63" s="1390"/>
      <c r="AG63" s="1391">
        <v>1.8E-3</v>
      </c>
      <c r="AH63" s="1392"/>
      <c r="AI63" s="194"/>
      <c r="AJ63" s="195"/>
      <c r="AK63" s="194"/>
      <c r="AL63" s="195"/>
      <c r="AM63" s="194"/>
      <c r="AN63" s="195"/>
      <c r="AO63" s="194"/>
      <c r="AP63" s="195"/>
      <c r="AQ63" s="194"/>
      <c r="AR63" s="195"/>
      <c r="AS63" s="194"/>
      <c r="AT63" s="195"/>
      <c r="AU63" s="194"/>
      <c r="AV63" s="195"/>
      <c r="AW63" s="194"/>
      <c r="AX63" s="195"/>
      <c r="AY63" s="194"/>
      <c r="AZ63" s="195"/>
      <c r="BA63" s="194"/>
      <c r="BB63" s="195"/>
      <c r="BC63" s="194"/>
      <c r="BD63" s="195"/>
      <c r="BE63" s="190">
        <v>1710001.1</v>
      </c>
      <c r="BF63" s="191">
        <v>1.1599999999999999E-2</v>
      </c>
      <c r="BG63" s="190">
        <v>4727650.0999999996</v>
      </c>
      <c r="BH63" s="193">
        <v>2E-3</v>
      </c>
    </row>
    <row r="64" spans="1:60" ht="11.1" customHeight="1">
      <c r="A64" s="1399" t="s">
        <v>27</v>
      </c>
      <c r="B64" s="1400"/>
      <c r="C64" s="183" t="s">
        <v>158</v>
      </c>
      <c r="D64" s="35"/>
      <c r="E64" s="36"/>
      <c r="F64" s="37"/>
      <c r="G64" s="35"/>
      <c r="H64" s="36"/>
      <c r="I64" s="37"/>
      <c r="J64" s="35"/>
      <c r="K64" s="36"/>
      <c r="L64" s="37"/>
      <c r="M64" s="35"/>
      <c r="N64" s="36"/>
      <c r="O64" s="37"/>
      <c r="P64" s="35"/>
      <c r="Q64" s="36"/>
      <c r="R64" s="37"/>
      <c r="S64" s="35"/>
      <c r="T64" s="36"/>
      <c r="U64" s="37"/>
      <c r="V64" s="35"/>
      <c r="W64" s="36"/>
      <c r="X64" s="37"/>
      <c r="Y64" s="35"/>
      <c r="Z64" s="36"/>
      <c r="AA64" s="37"/>
      <c r="AB64" s="35"/>
      <c r="AC64" s="36"/>
      <c r="AD64" s="36"/>
      <c r="AE64" s="36"/>
      <c r="AF64" s="36"/>
      <c r="AG64" s="36"/>
      <c r="AH64" s="36"/>
      <c r="AI64" s="35"/>
      <c r="AJ64" s="36"/>
      <c r="AK64" s="35"/>
      <c r="AL64" s="36"/>
      <c r="AM64" s="35"/>
      <c r="AN64" s="36"/>
      <c r="AO64" s="184">
        <v>3717880</v>
      </c>
      <c r="AP64" s="185">
        <v>1.6400000000000001E-2</v>
      </c>
      <c r="AQ64" s="35"/>
      <c r="AR64" s="36"/>
      <c r="AS64" s="35"/>
      <c r="AT64" s="36"/>
      <c r="AU64" s="184">
        <v>1791300</v>
      </c>
      <c r="AV64" s="185">
        <v>8.5000000000000006E-3</v>
      </c>
      <c r="AW64" s="35"/>
      <c r="AX64" s="36"/>
      <c r="AY64" s="35"/>
      <c r="AZ64" s="36"/>
      <c r="BA64" s="35"/>
      <c r="BB64" s="36"/>
      <c r="BC64" s="35"/>
      <c r="BD64" s="36"/>
      <c r="BE64" s="35"/>
      <c r="BF64" s="36"/>
      <c r="BG64" s="186">
        <v>5509180</v>
      </c>
      <c r="BH64" s="187">
        <v>0.01</v>
      </c>
    </row>
    <row r="65" spans="1:60" ht="9.9499999999999993" customHeight="1">
      <c r="A65" s="188"/>
      <c r="B65" s="180"/>
      <c r="C65" s="189" t="s">
        <v>9</v>
      </c>
      <c r="D65" s="194"/>
      <c r="E65" s="195"/>
      <c r="F65" s="192"/>
      <c r="G65" s="194"/>
      <c r="H65" s="195"/>
      <c r="I65" s="192"/>
      <c r="J65" s="194"/>
      <c r="K65" s="195"/>
      <c r="L65" s="192"/>
      <c r="M65" s="194"/>
      <c r="N65" s="195"/>
      <c r="O65" s="192"/>
      <c r="P65" s="194"/>
      <c r="Q65" s="195"/>
      <c r="R65" s="192"/>
      <c r="S65" s="194"/>
      <c r="T65" s="195"/>
      <c r="U65" s="192"/>
      <c r="V65" s="194"/>
      <c r="W65" s="195"/>
      <c r="X65" s="192"/>
      <c r="Y65" s="194"/>
      <c r="Z65" s="195"/>
      <c r="AA65" s="192"/>
      <c r="AB65" s="194"/>
      <c r="AC65" s="195"/>
      <c r="AD65" s="195"/>
      <c r="AE65" s="195"/>
      <c r="AF65" s="195"/>
      <c r="AG65" s="195"/>
      <c r="AH65" s="195"/>
      <c r="AI65" s="194"/>
      <c r="AJ65" s="195"/>
      <c r="AK65" s="194"/>
      <c r="AL65" s="195"/>
      <c r="AM65" s="194"/>
      <c r="AN65" s="195"/>
      <c r="AO65" s="190">
        <v>3717880</v>
      </c>
      <c r="AP65" s="191">
        <v>1.6400000000000001E-2</v>
      </c>
      <c r="AQ65" s="194"/>
      <c r="AR65" s="195"/>
      <c r="AS65" s="194"/>
      <c r="AT65" s="195"/>
      <c r="AU65" s="190">
        <v>1791300</v>
      </c>
      <c r="AV65" s="191">
        <v>8.5000000000000006E-3</v>
      </c>
      <c r="AW65" s="194"/>
      <c r="AX65" s="195"/>
      <c r="AY65" s="194"/>
      <c r="AZ65" s="195"/>
      <c r="BA65" s="194"/>
      <c r="BB65" s="195"/>
      <c r="BC65" s="194"/>
      <c r="BD65" s="195"/>
      <c r="BE65" s="194"/>
      <c r="BF65" s="195"/>
      <c r="BG65" s="190">
        <v>5509180</v>
      </c>
      <c r="BH65" s="193">
        <v>0.01</v>
      </c>
    </row>
    <row r="66" spans="1:60" ht="11.1" customHeight="1">
      <c r="A66" s="1399" t="s">
        <v>29</v>
      </c>
      <c r="B66" s="1400"/>
      <c r="C66" s="183" t="s">
        <v>129</v>
      </c>
      <c r="D66" s="184">
        <v>2099121.91</v>
      </c>
      <c r="E66" s="185">
        <v>1.11E-2</v>
      </c>
      <c r="F66" s="37"/>
      <c r="G66" s="184">
        <v>4694502.4400000004</v>
      </c>
      <c r="H66" s="185">
        <v>2.5600000000000001E-2</v>
      </c>
      <c r="I66" s="37"/>
      <c r="J66" s="184">
        <v>3717751.98</v>
      </c>
      <c r="K66" s="185">
        <v>2.81E-2</v>
      </c>
      <c r="L66" s="37"/>
      <c r="M66" s="184">
        <v>22942592.739999998</v>
      </c>
      <c r="N66" s="185">
        <v>0.1203</v>
      </c>
      <c r="O66" s="37"/>
      <c r="P66" s="184">
        <v>5195000.8099999996</v>
      </c>
      <c r="Q66" s="185">
        <v>2.64E-2</v>
      </c>
      <c r="R66" s="37"/>
      <c r="S66" s="184">
        <v>4692836.4400000004</v>
      </c>
      <c r="T66" s="185">
        <v>1.7399999999999999E-2</v>
      </c>
      <c r="U66" s="37"/>
      <c r="V66" s="184">
        <v>10614919.199999999</v>
      </c>
      <c r="W66" s="185">
        <v>1.83E-2</v>
      </c>
      <c r="X66" s="37"/>
      <c r="Y66" s="35"/>
      <c r="Z66" s="36"/>
      <c r="AA66" s="37"/>
      <c r="AB66" s="1385">
        <v>5331519.83</v>
      </c>
      <c r="AC66" s="1386"/>
      <c r="AD66" s="1386"/>
      <c r="AE66" s="1386"/>
      <c r="AF66" s="1386"/>
      <c r="AG66" s="1387">
        <v>1.9099999999999999E-2</v>
      </c>
      <c r="AH66" s="1388"/>
      <c r="AI66" s="35"/>
      <c r="AJ66" s="36"/>
      <c r="AK66" s="35"/>
      <c r="AL66" s="36"/>
      <c r="AM66" s="184">
        <v>14212051.890000001</v>
      </c>
      <c r="AN66" s="185">
        <v>8.6499999999999994E-2</v>
      </c>
      <c r="AO66" s="184">
        <v>5595729.1399999997</v>
      </c>
      <c r="AP66" s="185">
        <v>2.46E-2</v>
      </c>
      <c r="AQ66" s="184">
        <v>31446887.289999999</v>
      </c>
      <c r="AR66" s="185">
        <v>0.1028</v>
      </c>
      <c r="AS66" s="184">
        <v>9072582.7799999993</v>
      </c>
      <c r="AT66" s="185">
        <v>3.0099999999999998E-2</v>
      </c>
      <c r="AU66" s="184">
        <v>38999974.420000002</v>
      </c>
      <c r="AV66" s="185">
        <v>0.1857</v>
      </c>
      <c r="AW66" s="35"/>
      <c r="AX66" s="36"/>
      <c r="AY66" s="35"/>
      <c r="AZ66" s="36"/>
      <c r="BA66" s="184">
        <v>6329890.4800000004</v>
      </c>
      <c r="BB66" s="185">
        <v>2.58E-2</v>
      </c>
      <c r="BC66" s="184">
        <v>25553339.489999998</v>
      </c>
      <c r="BD66" s="185">
        <v>8.0100000000000005E-2</v>
      </c>
      <c r="BE66" s="35"/>
      <c r="BF66" s="36"/>
      <c r="BG66" s="186">
        <v>190498700.84</v>
      </c>
      <c r="BH66" s="187">
        <v>4.58E-2</v>
      </c>
    </row>
    <row r="67" spans="1:60" ht="11.1" customHeight="1">
      <c r="A67" s="196"/>
      <c r="B67" s="197"/>
      <c r="C67" s="183" t="s">
        <v>130</v>
      </c>
      <c r="D67" s="184">
        <v>21081338.539999999</v>
      </c>
      <c r="E67" s="185">
        <v>0.111</v>
      </c>
      <c r="F67" s="37"/>
      <c r="G67" s="184">
        <v>5086037.41</v>
      </c>
      <c r="H67" s="185">
        <v>2.7699999999999999E-2</v>
      </c>
      <c r="I67" s="37"/>
      <c r="J67" s="184">
        <v>5012159.58</v>
      </c>
      <c r="K67" s="185">
        <v>3.7900000000000003E-2</v>
      </c>
      <c r="L67" s="37"/>
      <c r="M67" s="184">
        <v>7058823.3200000003</v>
      </c>
      <c r="N67" s="185">
        <v>3.6999999999999998E-2</v>
      </c>
      <c r="O67" s="37"/>
      <c r="P67" s="184">
        <v>2113303.2200000002</v>
      </c>
      <c r="Q67" s="185">
        <v>1.0800000000000001E-2</v>
      </c>
      <c r="R67" s="37"/>
      <c r="S67" s="184">
        <v>15069331.359999999</v>
      </c>
      <c r="T67" s="185">
        <v>5.6000000000000001E-2</v>
      </c>
      <c r="U67" s="37"/>
      <c r="V67" s="184">
        <v>25094772.510000002</v>
      </c>
      <c r="W67" s="185">
        <v>4.3299999999999998E-2</v>
      </c>
      <c r="X67" s="37"/>
      <c r="Y67" s="35"/>
      <c r="Z67" s="36"/>
      <c r="AA67" s="37"/>
      <c r="AB67" s="35"/>
      <c r="AC67" s="36"/>
      <c r="AD67" s="36"/>
      <c r="AE67" s="36"/>
      <c r="AF67" s="36"/>
      <c r="AG67" s="36"/>
      <c r="AH67" s="36"/>
      <c r="AI67" s="35"/>
      <c r="AJ67" s="36"/>
      <c r="AK67" s="35"/>
      <c r="AL67" s="36"/>
      <c r="AM67" s="184">
        <v>2981215.72</v>
      </c>
      <c r="AN67" s="185">
        <v>1.8100000000000002E-2</v>
      </c>
      <c r="AO67" s="184">
        <v>5041692.74</v>
      </c>
      <c r="AP67" s="185">
        <v>2.2200000000000001E-2</v>
      </c>
      <c r="AQ67" s="184">
        <v>5199450.1100000003</v>
      </c>
      <c r="AR67" s="185">
        <v>1.7000000000000001E-2</v>
      </c>
      <c r="AS67" s="35"/>
      <c r="AT67" s="36"/>
      <c r="AU67" s="184">
        <v>20570771.07</v>
      </c>
      <c r="AV67" s="185">
        <v>9.8000000000000004E-2</v>
      </c>
      <c r="AW67" s="35"/>
      <c r="AX67" s="36"/>
      <c r="AY67" s="35"/>
      <c r="AZ67" s="36"/>
      <c r="BA67" s="184">
        <v>14668686.83</v>
      </c>
      <c r="BB67" s="185">
        <v>5.9900000000000002E-2</v>
      </c>
      <c r="BC67" s="184">
        <v>3011139.73</v>
      </c>
      <c r="BD67" s="185">
        <v>9.4000000000000004E-3</v>
      </c>
      <c r="BE67" s="35"/>
      <c r="BF67" s="36"/>
      <c r="BG67" s="186">
        <v>131988722.14</v>
      </c>
      <c r="BH67" s="187">
        <v>3.1699999999999999E-2</v>
      </c>
    </row>
    <row r="68" spans="1:60" ht="11.1" customHeight="1">
      <c r="A68" s="196"/>
      <c r="B68" s="197"/>
      <c r="C68" s="183" t="s">
        <v>131</v>
      </c>
      <c r="D68" s="35"/>
      <c r="E68" s="36"/>
      <c r="F68" s="37"/>
      <c r="G68" s="184">
        <v>14596342.550000001</v>
      </c>
      <c r="H68" s="185">
        <v>7.9500000000000001E-2</v>
      </c>
      <c r="I68" s="37"/>
      <c r="J68" s="184">
        <v>4490146.5599999996</v>
      </c>
      <c r="K68" s="185">
        <v>3.39E-2</v>
      </c>
      <c r="L68" s="37"/>
      <c r="M68" s="35"/>
      <c r="N68" s="36"/>
      <c r="O68" s="37"/>
      <c r="P68" s="35"/>
      <c r="Q68" s="36"/>
      <c r="R68" s="37"/>
      <c r="S68" s="35"/>
      <c r="T68" s="36"/>
      <c r="U68" s="37"/>
      <c r="V68" s="184">
        <v>24130901.899999999</v>
      </c>
      <c r="W68" s="185">
        <v>4.1599999999999998E-2</v>
      </c>
      <c r="X68" s="37"/>
      <c r="Y68" s="35"/>
      <c r="Z68" s="36"/>
      <c r="AA68" s="37"/>
      <c r="AB68" s="1385">
        <v>1095105.1100000001</v>
      </c>
      <c r="AC68" s="1386"/>
      <c r="AD68" s="1386"/>
      <c r="AE68" s="1386"/>
      <c r="AF68" s="1386"/>
      <c r="AG68" s="1387">
        <v>3.8999999999999998E-3</v>
      </c>
      <c r="AH68" s="1388"/>
      <c r="AI68" s="35"/>
      <c r="AJ68" s="36"/>
      <c r="AK68" s="35"/>
      <c r="AL68" s="36"/>
      <c r="AM68" s="35"/>
      <c r="AN68" s="36"/>
      <c r="AO68" s="35"/>
      <c r="AP68" s="36"/>
      <c r="AQ68" s="35"/>
      <c r="AR68" s="36"/>
      <c r="AS68" s="184">
        <v>8479241.9100000001</v>
      </c>
      <c r="AT68" s="185">
        <v>2.8199999999999999E-2</v>
      </c>
      <c r="AU68" s="35"/>
      <c r="AV68" s="36"/>
      <c r="AW68" s="184">
        <v>2081064.04</v>
      </c>
      <c r="AX68" s="185">
        <v>0.18459999999999999</v>
      </c>
      <c r="AY68" s="35"/>
      <c r="AZ68" s="36"/>
      <c r="BA68" s="184">
        <v>8587572.4499999993</v>
      </c>
      <c r="BB68" s="185">
        <v>3.5099999999999999E-2</v>
      </c>
      <c r="BC68" s="184">
        <v>16503239.65</v>
      </c>
      <c r="BD68" s="185">
        <v>5.1799999999999999E-2</v>
      </c>
      <c r="BE68" s="184">
        <v>1095105.1100000001</v>
      </c>
      <c r="BF68" s="185">
        <v>7.4000000000000003E-3</v>
      </c>
      <c r="BG68" s="186">
        <v>81058719.280000001</v>
      </c>
      <c r="BH68" s="187">
        <v>1.95E-2</v>
      </c>
    </row>
    <row r="69" spans="1:60" ht="11.1" customHeight="1">
      <c r="A69" s="196"/>
      <c r="B69" s="197"/>
      <c r="C69" s="183" t="s">
        <v>132</v>
      </c>
      <c r="D69" s="184">
        <v>11318316.800000001</v>
      </c>
      <c r="E69" s="185">
        <v>5.96E-2</v>
      </c>
      <c r="F69" s="37"/>
      <c r="G69" s="184">
        <v>5296177</v>
      </c>
      <c r="H69" s="185">
        <v>2.8799999999999999E-2</v>
      </c>
      <c r="I69" s="37"/>
      <c r="J69" s="184">
        <v>14066305.41</v>
      </c>
      <c r="K69" s="185">
        <v>0.10630000000000001</v>
      </c>
      <c r="L69" s="37"/>
      <c r="M69" s="184">
        <v>17516322.75</v>
      </c>
      <c r="N69" s="185">
        <v>9.1899999999999996E-2</v>
      </c>
      <c r="O69" s="37"/>
      <c r="P69" s="184">
        <v>26615434.760000002</v>
      </c>
      <c r="Q69" s="185">
        <v>0.13539999999999999</v>
      </c>
      <c r="R69" s="37"/>
      <c r="S69" s="184">
        <v>19800522.579999998</v>
      </c>
      <c r="T69" s="185">
        <v>7.3499999999999996E-2</v>
      </c>
      <c r="U69" s="37"/>
      <c r="V69" s="184">
        <v>59454381.670000002</v>
      </c>
      <c r="W69" s="185">
        <v>0.10249999999999999</v>
      </c>
      <c r="X69" s="37"/>
      <c r="Y69" s="35"/>
      <c r="Z69" s="36"/>
      <c r="AA69" s="37"/>
      <c r="AB69" s="35"/>
      <c r="AC69" s="36"/>
      <c r="AD69" s="36"/>
      <c r="AE69" s="36"/>
      <c r="AF69" s="36"/>
      <c r="AG69" s="36"/>
      <c r="AH69" s="36"/>
      <c r="AI69" s="184">
        <v>2017249.81</v>
      </c>
      <c r="AJ69" s="185">
        <v>1.35E-2</v>
      </c>
      <c r="AK69" s="35"/>
      <c r="AL69" s="36"/>
      <c r="AM69" s="184">
        <v>22507108.030000001</v>
      </c>
      <c r="AN69" s="185">
        <v>0.13700000000000001</v>
      </c>
      <c r="AO69" s="184">
        <v>9567227.1600000001</v>
      </c>
      <c r="AP69" s="185">
        <v>4.2099999999999999E-2</v>
      </c>
      <c r="AQ69" s="184">
        <v>49528713.770000003</v>
      </c>
      <c r="AR69" s="185">
        <v>0.16189999999999999</v>
      </c>
      <c r="AS69" s="184">
        <v>10246216.050000001</v>
      </c>
      <c r="AT69" s="185">
        <v>3.4000000000000002E-2</v>
      </c>
      <c r="AU69" s="184">
        <v>15577854.59</v>
      </c>
      <c r="AV69" s="185">
        <v>7.4200000000000002E-2</v>
      </c>
      <c r="AW69" s="184">
        <v>1562042.46</v>
      </c>
      <c r="AX69" s="185">
        <v>0.13850000000000001</v>
      </c>
      <c r="AY69" s="184">
        <v>358745.87</v>
      </c>
      <c r="AZ69" s="185">
        <v>0.16220000000000001</v>
      </c>
      <c r="BA69" s="184">
        <v>20933528.5</v>
      </c>
      <c r="BB69" s="185">
        <v>8.5500000000000007E-2</v>
      </c>
      <c r="BC69" s="184">
        <v>25671388.300000001</v>
      </c>
      <c r="BD69" s="185">
        <v>8.0500000000000002E-2</v>
      </c>
      <c r="BE69" s="35"/>
      <c r="BF69" s="36"/>
      <c r="BG69" s="186">
        <v>312037535.50999999</v>
      </c>
      <c r="BH69" s="187">
        <v>7.4899999999999994E-2</v>
      </c>
    </row>
    <row r="70" spans="1:60" ht="11.1" customHeight="1">
      <c r="A70" s="196"/>
      <c r="B70" s="197"/>
      <c r="C70" s="183" t="s">
        <v>133</v>
      </c>
      <c r="D70" s="35"/>
      <c r="E70" s="36"/>
      <c r="F70" s="37"/>
      <c r="G70" s="35"/>
      <c r="H70" s="36"/>
      <c r="I70" s="37"/>
      <c r="J70" s="184">
        <v>8945700.5899999999</v>
      </c>
      <c r="K70" s="185">
        <v>6.7599999999999993E-2</v>
      </c>
      <c r="L70" s="37"/>
      <c r="M70" s="35"/>
      <c r="N70" s="36"/>
      <c r="O70" s="37"/>
      <c r="P70" s="184">
        <v>2846577.52</v>
      </c>
      <c r="Q70" s="185">
        <v>1.4500000000000001E-2</v>
      </c>
      <c r="R70" s="37"/>
      <c r="S70" s="184">
        <v>19729117.899999999</v>
      </c>
      <c r="T70" s="185">
        <v>7.3300000000000004E-2</v>
      </c>
      <c r="U70" s="37"/>
      <c r="V70" s="184">
        <v>30213927.289999999</v>
      </c>
      <c r="W70" s="185">
        <v>5.21E-2</v>
      </c>
      <c r="X70" s="37"/>
      <c r="Y70" s="35"/>
      <c r="Z70" s="36"/>
      <c r="AA70" s="37"/>
      <c r="AB70" s="35"/>
      <c r="AC70" s="36"/>
      <c r="AD70" s="36"/>
      <c r="AE70" s="36"/>
      <c r="AF70" s="36"/>
      <c r="AG70" s="36"/>
      <c r="AH70" s="36"/>
      <c r="AI70" s="184">
        <v>14851221.470000001</v>
      </c>
      <c r="AJ70" s="185">
        <v>9.9299999999999999E-2</v>
      </c>
      <c r="AK70" s="184">
        <v>4533397.8899999997</v>
      </c>
      <c r="AL70" s="185">
        <v>0.10059999999999999</v>
      </c>
      <c r="AM70" s="184">
        <v>11233086.359999999</v>
      </c>
      <c r="AN70" s="185">
        <v>6.8400000000000002E-2</v>
      </c>
      <c r="AO70" s="184">
        <v>10943229.199999999</v>
      </c>
      <c r="AP70" s="185">
        <v>4.8099999999999997E-2</v>
      </c>
      <c r="AQ70" s="184">
        <v>13939723.65</v>
      </c>
      <c r="AR70" s="185">
        <v>4.5600000000000002E-2</v>
      </c>
      <c r="AS70" s="184">
        <v>24104394.989999998</v>
      </c>
      <c r="AT70" s="185">
        <v>0.08</v>
      </c>
      <c r="AU70" s="184">
        <v>18301070.010000002</v>
      </c>
      <c r="AV70" s="185">
        <v>8.7099999999999997E-2</v>
      </c>
      <c r="AW70" s="184">
        <v>1597422.63</v>
      </c>
      <c r="AX70" s="185">
        <v>0.14169999999999999</v>
      </c>
      <c r="AY70" s="184">
        <v>358326.88</v>
      </c>
      <c r="AZ70" s="185">
        <v>0.16200000000000001</v>
      </c>
      <c r="BA70" s="184">
        <v>3049991.78</v>
      </c>
      <c r="BB70" s="185">
        <v>1.2500000000000001E-2</v>
      </c>
      <c r="BC70" s="35"/>
      <c r="BD70" s="36"/>
      <c r="BE70" s="35"/>
      <c r="BF70" s="36"/>
      <c r="BG70" s="186">
        <v>164647188.16</v>
      </c>
      <c r="BH70" s="187">
        <v>3.9600000000000003E-2</v>
      </c>
    </row>
    <row r="71" spans="1:60" ht="11.1" customHeight="1">
      <c r="A71" s="196"/>
      <c r="B71" s="197"/>
      <c r="C71" s="183" t="s">
        <v>134</v>
      </c>
      <c r="D71" s="184">
        <v>14707408.720000001</v>
      </c>
      <c r="E71" s="185">
        <v>7.7399999999999997E-2</v>
      </c>
      <c r="F71" s="37"/>
      <c r="G71" s="184">
        <v>9859980.3800000008</v>
      </c>
      <c r="H71" s="185">
        <v>5.3699999999999998E-2</v>
      </c>
      <c r="I71" s="37"/>
      <c r="J71" s="184">
        <v>7809034.6299999999</v>
      </c>
      <c r="K71" s="185">
        <v>5.8999999999999997E-2</v>
      </c>
      <c r="L71" s="37"/>
      <c r="M71" s="184">
        <v>33995573.240000002</v>
      </c>
      <c r="N71" s="185">
        <v>0.17829999999999999</v>
      </c>
      <c r="O71" s="37"/>
      <c r="P71" s="184">
        <v>18742757.890000001</v>
      </c>
      <c r="Q71" s="185">
        <v>9.5399999999999999E-2</v>
      </c>
      <c r="R71" s="37"/>
      <c r="S71" s="184">
        <v>28162006</v>
      </c>
      <c r="T71" s="185">
        <v>0.1046</v>
      </c>
      <c r="U71" s="37"/>
      <c r="V71" s="184">
        <v>92385194.150000006</v>
      </c>
      <c r="W71" s="185">
        <v>0.1593</v>
      </c>
      <c r="X71" s="37"/>
      <c r="Y71" s="35"/>
      <c r="Z71" s="36"/>
      <c r="AA71" s="37"/>
      <c r="AB71" s="1385">
        <v>43156969.82</v>
      </c>
      <c r="AC71" s="1386"/>
      <c r="AD71" s="1386"/>
      <c r="AE71" s="1386"/>
      <c r="AF71" s="1386"/>
      <c r="AG71" s="1387">
        <v>0.15429999999999999</v>
      </c>
      <c r="AH71" s="1388"/>
      <c r="AI71" s="35"/>
      <c r="AJ71" s="36"/>
      <c r="AK71" s="184">
        <v>3894954.82</v>
      </c>
      <c r="AL71" s="185">
        <v>8.6400000000000005E-2</v>
      </c>
      <c r="AM71" s="184">
        <v>5157011.9400000004</v>
      </c>
      <c r="AN71" s="185">
        <v>3.1399999999999997E-2</v>
      </c>
      <c r="AO71" s="184">
        <v>2325152.35</v>
      </c>
      <c r="AP71" s="185">
        <v>1.0200000000000001E-2</v>
      </c>
      <c r="AQ71" s="184">
        <v>56787255.420000002</v>
      </c>
      <c r="AR71" s="185">
        <v>0.18559999999999999</v>
      </c>
      <c r="AS71" s="184">
        <v>30637915.210000001</v>
      </c>
      <c r="AT71" s="185">
        <v>0.1017</v>
      </c>
      <c r="AU71" s="35"/>
      <c r="AV71" s="36"/>
      <c r="AW71" s="184">
        <v>1099392.96</v>
      </c>
      <c r="AX71" s="185">
        <v>9.7500000000000003E-2</v>
      </c>
      <c r="AY71" s="35"/>
      <c r="AZ71" s="36"/>
      <c r="BA71" s="184">
        <v>18822400.109999999</v>
      </c>
      <c r="BB71" s="185">
        <v>7.6799999999999993E-2</v>
      </c>
      <c r="BC71" s="184">
        <v>26246714.23</v>
      </c>
      <c r="BD71" s="185">
        <v>8.2299999999999998E-2</v>
      </c>
      <c r="BE71" s="184">
        <v>24296866.23</v>
      </c>
      <c r="BF71" s="185">
        <v>0.1646</v>
      </c>
      <c r="BG71" s="186">
        <v>418086588.10000002</v>
      </c>
      <c r="BH71" s="187">
        <v>0.1004</v>
      </c>
    </row>
    <row r="72" spans="1:60" ht="11.1" customHeight="1">
      <c r="A72" s="196"/>
      <c r="B72" s="197"/>
      <c r="C72" s="183" t="s">
        <v>135</v>
      </c>
      <c r="D72" s="184">
        <v>5270689.5199999996</v>
      </c>
      <c r="E72" s="185">
        <v>2.7699999999999999E-2</v>
      </c>
      <c r="F72" s="37"/>
      <c r="G72" s="184">
        <v>18312755.91</v>
      </c>
      <c r="H72" s="185">
        <v>9.9699999999999997E-2</v>
      </c>
      <c r="I72" s="37"/>
      <c r="J72" s="184">
        <v>4096199.23</v>
      </c>
      <c r="K72" s="185">
        <v>3.09E-2</v>
      </c>
      <c r="L72" s="37"/>
      <c r="M72" s="184">
        <v>15596848.529999999</v>
      </c>
      <c r="N72" s="185">
        <v>8.1799999999999998E-2</v>
      </c>
      <c r="O72" s="37"/>
      <c r="P72" s="184">
        <v>24276232.280000001</v>
      </c>
      <c r="Q72" s="185">
        <v>0.1235</v>
      </c>
      <c r="R72" s="37"/>
      <c r="S72" s="184">
        <v>35557450.18</v>
      </c>
      <c r="T72" s="185">
        <v>0.1321</v>
      </c>
      <c r="U72" s="37"/>
      <c r="V72" s="184">
        <v>48303921.859999999</v>
      </c>
      <c r="W72" s="185">
        <v>8.3299999999999999E-2</v>
      </c>
      <c r="X72" s="37"/>
      <c r="Y72" s="184">
        <v>520958.52</v>
      </c>
      <c r="Z72" s="185">
        <v>2.92E-2</v>
      </c>
      <c r="AA72" s="37"/>
      <c r="AB72" s="1385">
        <v>26701694.699999999</v>
      </c>
      <c r="AC72" s="1386"/>
      <c r="AD72" s="1386"/>
      <c r="AE72" s="1386"/>
      <c r="AF72" s="1386"/>
      <c r="AG72" s="1387">
        <v>9.5500000000000002E-2</v>
      </c>
      <c r="AH72" s="1388"/>
      <c r="AI72" s="35"/>
      <c r="AJ72" s="36"/>
      <c r="AK72" s="35"/>
      <c r="AL72" s="36"/>
      <c r="AM72" s="184">
        <v>520958.52</v>
      </c>
      <c r="AN72" s="185">
        <v>3.2000000000000002E-3</v>
      </c>
      <c r="AO72" s="184">
        <v>11056812.48</v>
      </c>
      <c r="AP72" s="185">
        <v>4.8599999999999997E-2</v>
      </c>
      <c r="AQ72" s="184">
        <v>20617411.120000001</v>
      </c>
      <c r="AR72" s="185">
        <v>6.7400000000000002E-2</v>
      </c>
      <c r="AS72" s="35"/>
      <c r="AT72" s="36"/>
      <c r="AU72" s="184">
        <v>24315492.18</v>
      </c>
      <c r="AV72" s="185">
        <v>0.1158</v>
      </c>
      <c r="AW72" s="35"/>
      <c r="AX72" s="36"/>
      <c r="AY72" s="35"/>
      <c r="AZ72" s="36"/>
      <c r="BA72" s="184">
        <v>29999557.079999998</v>
      </c>
      <c r="BB72" s="185">
        <v>0.1225</v>
      </c>
      <c r="BC72" s="184">
        <v>5270689.5199999996</v>
      </c>
      <c r="BD72" s="185">
        <v>1.6500000000000001E-2</v>
      </c>
      <c r="BE72" s="184">
        <v>23423317.100000001</v>
      </c>
      <c r="BF72" s="185">
        <v>0.15870000000000001</v>
      </c>
      <c r="BG72" s="186">
        <v>293840988.73000002</v>
      </c>
      <c r="BH72" s="187">
        <v>7.0499999999999993E-2</v>
      </c>
    </row>
    <row r="73" spans="1:60" ht="11.1" customHeight="1">
      <c r="A73" s="196"/>
      <c r="B73" s="197"/>
      <c r="C73" s="183" t="s">
        <v>136</v>
      </c>
      <c r="D73" s="184">
        <v>4107715.28</v>
      </c>
      <c r="E73" s="185">
        <v>2.1600000000000001E-2</v>
      </c>
      <c r="F73" s="37"/>
      <c r="G73" s="35"/>
      <c r="H73" s="36"/>
      <c r="I73" s="37"/>
      <c r="J73" s="184">
        <v>6978162.6900000004</v>
      </c>
      <c r="K73" s="185">
        <v>5.2699999999999997E-2</v>
      </c>
      <c r="L73" s="37"/>
      <c r="M73" s="35"/>
      <c r="N73" s="36"/>
      <c r="O73" s="37"/>
      <c r="P73" s="184">
        <v>10520298.52</v>
      </c>
      <c r="Q73" s="185">
        <v>5.3499999999999999E-2</v>
      </c>
      <c r="R73" s="37"/>
      <c r="S73" s="35"/>
      <c r="T73" s="36"/>
      <c r="U73" s="37"/>
      <c r="V73" s="35"/>
      <c r="W73" s="36"/>
      <c r="X73" s="37"/>
      <c r="Y73" s="35"/>
      <c r="Z73" s="36"/>
      <c r="AA73" s="37"/>
      <c r="AB73" s="1385">
        <v>4654855.0999999996</v>
      </c>
      <c r="AC73" s="1386"/>
      <c r="AD73" s="1386"/>
      <c r="AE73" s="1386"/>
      <c r="AF73" s="1386"/>
      <c r="AG73" s="1387">
        <v>1.66E-2</v>
      </c>
      <c r="AH73" s="1388"/>
      <c r="AI73" s="35"/>
      <c r="AJ73" s="36"/>
      <c r="AK73" s="184">
        <v>1375550.22</v>
      </c>
      <c r="AL73" s="185">
        <v>3.0499999999999999E-2</v>
      </c>
      <c r="AM73" s="184">
        <v>8242828.5</v>
      </c>
      <c r="AN73" s="185">
        <v>5.0200000000000002E-2</v>
      </c>
      <c r="AO73" s="184">
        <v>43341695.68</v>
      </c>
      <c r="AP73" s="185">
        <v>0.19070000000000001</v>
      </c>
      <c r="AQ73" s="35"/>
      <c r="AR73" s="36"/>
      <c r="AS73" s="184">
        <v>1375550.22</v>
      </c>
      <c r="AT73" s="185">
        <v>4.5999999999999999E-3</v>
      </c>
      <c r="AU73" s="184">
        <v>7166291.9000000004</v>
      </c>
      <c r="AV73" s="185">
        <v>3.4099999999999998E-2</v>
      </c>
      <c r="AW73" s="35"/>
      <c r="AX73" s="36"/>
      <c r="AY73" s="35"/>
      <c r="AZ73" s="36"/>
      <c r="BA73" s="184">
        <v>1030208.08</v>
      </c>
      <c r="BB73" s="185">
        <v>4.1999999999999997E-3</v>
      </c>
      <c r="BC73" s="184">
        <v>6161572.9199999999</v>
      </c>
      <c r="BD73" s="185">
        <v>1.9300000000000001E-2</v>
      </c>
      <c r="BE73" s="184">
        <v>4072894.93</v>
      </c>
      <c r="BF73" s="185">
        <v>2.76E-2</v>
      </c>
      <c r="BG73" s="186">
        <v>99027624.040000007</v>
      </c>
      <c r="BH73" s="187">
        <v>2.3800000000000002E-2</v>
      </c>
    </row>
    <row r="74" spans="1:60" ht="11.1" customHeight="1">
      <c r="A74" s="196"/>
      <c r="B74" s="197"/>
      <c r="C74" s="183" t="s">
        <v>188</v>
      </c>
      <c r="D74" s="35"/>
      <c r="E74" s="36"/>
      <c r="F74" s="37"/>
      <c r="G74" s="35"/>
      <c r="H74" s="36"/>
      <c r="I74" s="37"/>
      <c r="J74" s="35"/>
      <c r="K74" s="36"/>
      <c r="L74" s="37"/>
      <c r="M74" s="35"/>
      <c r="N74" s="36"/>
      <c r="O74" s="37"/>
      <c r="P74" s="35"/>
      <c r="Q74" s="36"/>
      <c r="R74" s="37"/>
      <c r="S74" s="35"/>
      <c r="T74" s="36"/>
      <c r="U74" s="37"/>
      <c r="V74" s="35"/>
      <c r="W74" s="36"/>
      <c r="X74" s="37"/>
      <c r="Y74" s="35"/>
      <c r="Z74" s="36"/>
      <c r="AA74" s="37"/>
      <c r="AB74" s="1385">
        <v>19679876.309999999</v>
      </c>
      <c r="AC74" s="1386"/>
      <c r="AD74" s="1386"/>
      <c r="AE74" s="1386"/>
      <c r="AF74" s="1386"/>
      <c r="AG74" s="1387">
        <v>7.0400000000000004E-2</v>
      </c>
      <c r="AH74" s="1388"/>
      <c r="AI74" s="35"/>
      <c r="AJ74" s="36"/>
      <c r="AK74" s="35"/>
      <c r="AL74" s="36"/>
      <c r="AM74" s="35"/>
      <c r="AN74" s="36"/>
      <c r="AO74" s="35"/>
      <c r="AP74" s="36"/>
      <c r="AQ74" s="35"/>
      <c r="AR74" s="36"/>
      <c r="AS74" s="35"/>
      <c r="AT74" s="36"/>
      <c r="AU74" s="35"/>
      <c r="AV74" s="36"/>
      <c r="AW74" s="35"/>
      <c r="AX74" s="36"/>
      <c r="AY74" s="35"/>
      <c r="AZ74" s="36"/>
      <c r="BA74" s="184">
        <v>2158495.2000000002</v>
      </c>
      <c r="BB74" s="185">
        <v>8.8000000000000005E-3</v>
      </c>
      <c r="BC74" s="35"/>
      <c r="BD74" s="36"/>
      <c r="BE74" s="35"/>
      <c r="BF74" s="36"/>
      <c r="BG74" s="186">
        <v>21838371.510000002</v>
      </c>
      <c r="BH74" s="187">
        <v>5.3E-3</v>
      </c>
    </row>
    <row r="75" spans="1:60" ht="11.1" customHeight="1">
      <c r="A75" s="196"/>
      <c r="B75" s="197"/>
      <c r="C75" s="183" t="s">
        <v>138</v>
      </c>
      <c r="D75" s="184">
        <v>3080020.72</v>
      </c>
      <c r="E75" s="185">
        <v>1.6199999999999999E-2</v>
      </c>
      <c r="F75" s="37"/>
      <c r="G75" s="184">
        <v>14481018.92</v>
      </c>
      <c r="H75" s="185">
        <v>7.8799999999999995E-2</v>
      </c>
      <c r="I75" s="37"/>
      <c r="J75" s="184">
        <v>7451082.0499999998</v>
      </c>
      <c r="K75" s="185">
        <v>5.6300000000000003E-2</v>
      </c>
      <c r="L75" s="37"/>
      <c r="M75" s="184">
        <v>10385237.01</v>
      </c>
      <c r="N75" s="185">
        <v>5.45E-2</v>
      </c>
      <c r="O75" s="37"/>
      <c r="P75" s="184">
        <v>8438280.7100000009</v>
      </c>
      <c r="Q75" s="185">
        <v>4.2900000000000001E-2</v>
      </c>
      <c r="R75" s="37"/>
      <c r="S75" s="184">
        <v>12024246.9</v>
      </c>
      <c r="T75" s="185">
        <v>4.4699999999999997E-2</v>
      </c>
      <c r="U75" s="37"/>
      <c r="V75" s="184">
        <v>5304259.83</v>
      </c>
      <c r="W75" s="185">
        <v>9.1000000000000004E-3</v>
      </c>
      <c r="X75" s="37"/>
      <c r="Y75" s="35"/>
      <c r="Z75" s="36"/>
      <c r="AA75" s="37"/>
      <c r="AB75" s="1385">
        <v>29451450.690000001</v>
      </c>
      <c r="AC75" s="1386"/>
      <c r="AD75" s="1386"/>
      <c r="AE75" s="1386"/>
      <c r="AF75" s="1386"/>
      <c r="AG75" s="1387">
        <v>0.1053</v>
      </c>
      <c r="AH75" s="1388"/>
      <c r="AI75" s="35"/>
      <c r="AJ75" s="36"/>
      <c r="AK75" s="35"/>
      <c r="AL75" s="36"/>
      <c r="AM75" s="184">
        <v>7298788.9900000002</v>
      </c>
      <c r="AN75" s="185">
        <v>4.4400000000000002E-2</v>
      </c>
      <c r="AO75" s="35"/>
      <c r="AP75" s="36"/>
      <c r="AQ75" s="35"/>
      <c r="AR75" s="36"/>
      <c r="AS75" s="184">
        <v>17303175.48</v>
      </c>
      <c r="AT75" s="185">
        <v>5.7500000000000002E-2</v>
      </c>
      <c r="AU75" s="35"/>
      <c r="AV75" s="36"/>
      <c r="AW75" s="184">
        <v>1095910.1100000001</v>
      </c>
      <c r="AX75" s="185">
        <v>9.7199999999999995E-2</v>
      </c>
      <c r="AY75" s="35"/>
      <c r="AZ75" s="36"/>
      <c r="BA75" s="184">
        <v>4265276.21</v>
      </c>
      <c r="BB75" s="185">
        <v>1.7399999999999999E-2</v>
      </c>
      <c r="BC75" s="184">
        <v>2053123.09</v>
      </c>
      <c r="BD75" s="185">
        <v>6.4000000000000003E-3</v>
      </c>
      <c r="BE75" s="184">
        <v>6575368.3600000003</v>
      </c>
      <c r="BF75" s="185">
        <v>4.4499999999999998E-2</v>
      </c>
      <c r="BG75" s="186">
        <v>129207239.06999999</v>
      </c>
      <c r="BH75" s="187">
        <v>3.1E-2</v>
      </c>
    </row>
    <row r="76" spans="1:60" ht="11.1" customHeight="1">
      <c r="A76" s="196"/>
      <c r="B76" s="197"/>
      <c r="C76" s="183" t="s">
        <v>139</v>
      </c>
      <c r="D76" s="184">
        <v>1039402.42</v>
      </c>
      <c r="E76" s="185">
        <v>5.4999999999999997E-3</v>
      </c>
      <c r="F76" s="37"/>
      <c r="G76" s="184">
        <v>2465169.73</v>
      </c>
      <c r="H76" s="185">
        <v>1.34E-2</v>
      </c>
      <c r="I76" s="37"/>
      <c r="J76" s="184">
        <v>2595855.13</v>
      </c>
      <c r="K76" s="185">
        <v>1.9599999999999999E-2</v>
      </c>
      <c r="L76" s="37"/>
      <c r="M76" s="35"/>
      <c r="N76" s="36"/>
      <c r="O76" s="37"/>
      <c r="P76" s="184">
        <v>20813044.859999999</v>
      </c>
      <c r="Q76" s="185">
        <v>0.10589999999999999</v>
      </c>
      <c r="R76" s="37"/>
      <c r="S76" s="35"/>
      <c r="T76" s="36"/>
      <c r="U76" s="37"/>
      <c r="V76" s="184">
        <v>371712.98</v>
      </c>
      <c r="W76" s="185">
        <v>5.9999999999999995E-4</v>
      </c>
      <c r="X76" s="37"/>
      <c r="Y76" s="35"/>
      <c r="Z76" s="36"/>
      <c r="AA76" s="37"/>
      <c r="AB76" s="1385">
        <v>5821586.3399999999</v>
      </c>
      <c r="AC76" s="1386"/>
      <c r="AD76" s="1386"/>
      <c r="AE76" s="1386"/>
      <c r="AF76" s="1386"/>
      <c r="AG76" s="1387">
        <v>2.0799999999999999E-2</v>
      </c>
      <c r="AH76" s="1388"/>
      <c r="AI76" s="35"/>
      <c r="AJ76" s="36"/>
      <c r="AK76" s="35"/>
      <c r="AL76" s="36"/>
      <c r="AM76" s="35"/>
      <c r="AN76" s="36"/>
      <c r="AO76" s="35"/>
      <c r="AP76" s="36"/>
      <c r="AQ76" s="35"/>
      <c r="AR76" s="36"/>
      <c r="AS76" s="184">
        <v>46095874.509999998</v>
      </c>
      <c r="AT76" s="185">
        <v>0.15310000000000001</v>
      </c>
      <c r="AU76" s="184">
        <v>20879036.16</v>
      </c>
      <c r="AV76" s="185">
        <v>9.9400000000000002E-2</v>
      </c>
      <c r="AW76" s="35"/>
      <c r="AX76" s="36"/>
      <c r="AY76" s="35"/>
      <c r="AZ76" s="36"/>
      <c r="BA76" s="35"/>
      <c r="BB76" s="36"/>
      <c r="BC76" s="184">
        <v>12969169.4</v>
      </c>
      <c r="BD76" s="185">
        <v>4.07E-2</v>
      </c>
      <c r="BE76" s="35"/>
      <c r="BF76" s="36"/>
      <c r="BG76" s="186">
        <v>113050851.53</v>
      </c>
      <c r="BH76" s="187">
        <v>2.7199999999999998E-2</v>
      </c>
    </row>
    <row r="77" spans="1:60" ht="11.1" customHeight="1">
      <c r="A77" s="196"/>
      <c r="B77" s="197"/>
      <c r="C77" s="183" t="s">
        <v>140</v>
      </c>
      <c r="D77" s="184">
        <v>21030554.390000001</v>
      </c>
      <c r="E77" s="185">
        <v>0.11070000000000001</v>
      </c>
      <c r="F77" s="37"/>
      <c r="G77" s="184">
        <v>12715118.51</v>
      </c>
      <c r="H77" s="185">
        <v>6.9199999999999998E-2</v>
      </c>
      <c r="I77" s="37"/>
      <c r="J77" s="35"/>
      <c r="K77" s="36"/>
      <c r="L77" s="37"/>
      <c r="M77" s="184">
        <v>6140736.79</v>
      </c>
      <c r="N77" s="185">
        <v>3.2199999999999999E-2</v>
      </c>
      <c r="O77" s="37"/>
      <c r="P77" s="184">
        <v>12803622.24</v>
      </c>
      <c r="Q77" s="185">
        <v>6.5100000000000005E-2</v>
      </c>
      <c r="R77" s="37"/>
      <c r="S77" s="184">
        <v>35395124.960000001</v>
      </c>
      <c r="T77" s="185">
        <v>0.13150000000000001</v>
      </c>
      <c r="U77" s="37"/>
      <c r="V77" s="184">
        <v>7178883.7599999998</v>
      </c>
      <c r="W77" s="185">
        <v>1.24E-2</v>
      </c>
      <c r="X77" s="37"/>
      <c r="Y77" s="35"/>
      <c r="Z77" s="36"/>
      <c r="AA77" s="37"/>
      <c r="AB77" s="1385">
        <v>24494003.370000001</v>
      </c>
      <c r="AC77" s="1386"/>
      <c r="AD77" s="1386"/>
      <c r="AE77" s="1386"/>
      <c r="AF77" s="1386"/>
      <c r="AG77" s="1387">
        <v>8.7599999999999997E-2</v>
      </c>
      <c r="AH77" s="1388"/>
      <c r="AI77" s="35"/>
      <c r="AJ77" s="36"/>
      <c r="AK77" s="184">
        <v>5687210.5999999996</v>
      </c>
      <c r="AL77" s="185">
        <v>0.12609999999999999</v>
      </c>
      <c r="AM77" s="184">
        <v>8719442.6400000006</v>
      </c>
      <c r="AN77" s="185">
        <v>5.3100000000000001E-2</v>
      </c>
      <c r="AO77" s="184">
        <v>6548012.0199999996</v>
      </c>
      <c r="AP77" s="185">
        <v>2.8799999999999999E-2</v>
      </c>
      <c r="AQ77" s="184">
        <v>39973454.590000004</v>
      </c>
      <c r="AR77" s="185">
        <v>0.13059999999999999</v>
      </c>
      <c r="AS77" s="184">
        <v>23403739.170000002</v>
      </c>
      <c r="AT77" s="185">
        <v>7.7700000000000005E-2</v>
      </c>
      <c r="AU77" s="184">
        <v>10444837.25</v>
      </c>
      <c r="AV77" s="185">
        <v>4.9700000000000001E-2</v>
      </c>
      <c r="AW77" s="35"/>
      <c r="AX77" s="36"/>
      <c r="AY77" s="35"/>
      <c r="AZ77" s="36"/>
      <c r="BA77" s="184">
        <v>537406.1</v>
      </c>
      <c r="BB77" s="185">
        <v>2.2000000000000001E-3</v>
      </c>
      <c r="BC77" s="184">
        <v>42847834.119999997</v>
      </c>
      <c r="BD77" s="185">
        <v>0.13439999999999999</v>
      </c>
      <c r="BE77" s="184">
        <v>10986343.68</v>
      </c>
      <c r="BF77" s="185">
        <v>7.4399999999999994E-2</v>
      </c>
      <c r="BG77" s="186">
        <v>268906324.19</v>
      </c>
      <c r="BH77" s="187">
        <v>6.4600000000000005E-2</v>
      </c>
    </row>
    <row r="78" spans="1:60" ht="11.1" customHeight="1">
      <c r="A78" s="196"/>
      <c r="B78" s="197"/>
      <c r="C78" s="183" t="s">
        <v>141</v>
      </c>
      <c r="D78" s="184">
        <v>11716998.619999999</v>
      </c>
      <c r="E78" s="185">
        <v>6.1699999999999998E-2</v>
      </c>
      <c r="F78" s="37"/>
      <c r="G78" s="184">
        <v>4713161.18</v>
      </c>
      <c r="H78" s="185">
        <v>2.5700000000000001E-2</v>
      </c>
      <c r="I78" s="37"/>
      <c r="J78" s="184">
        <v>1045844.7</v>
      </c>
      <c r="K78" s="185">
        <v>7.9000000000000008E-3</v>
      </c>
      <c r="L78" s="37"/>
      <c r="M78" s="35"/>
      <c r="N78" s="36"/>
      <c r="O78" s="37"/>
      <c r="P78" s="184">
        <v>469996.78</v>
      </c>
      <c r="Q78" s="185">
        <v>2.3999999999999998E-3</v>
      </c>
      <c r="R78" s="37"/>
      <c r="S78" s="35"/>
      <c r="T78" s="36"/>
      <c r="U78" s="37"/>
      <c r="V78" s="184">
        <v>82979.02</v>
      </c>
      <c r="W78" s="185">
        <v>1E-4</v>
      </c>
      <c r="X78" s="37"/>
      <c r="Y78" s="35"/>
      <c r="Z78" s="36"/>
      <c r="AA78" s="37"/>
      <c r="AB78" s="1385">
        <v>14373054.35</v>
      </c>
      <c r="AC78" s="1386"/>
      <c r="AD78" s="1386"/>
      <c r="AE78" s="1386"/>
      <c r="AF78" s="1386"/>
      <c r="AG78" s="1387">
        <v>5.1400000000000001E-2</v>
      </c>
      <c r="AH78" s="1388"/>
      <c r="AI78" s="184">
        <v>13569514.65</v>
      </c>
      <c r="AJ78" s="185">
        <v>9.0700000000000003E-2</v>
      </c>
      <c r="AK78" s="184">
        <v>5080348.87</v>
      </c>
      <c r="AL78" s="185">
        <v>0.11269999999999999</v>
      </c>
      <c r="AM78" s="35"/>
      <c r="AN78" s="36"/>
      <c r="AO78" s="35"/>
      <c r="AP78" s="36"/>
      <c r="AQ78" s="184">
        <v>24062878.850000001</v>
      </c>
      <c r="AR78" s="185">
        <v>7.8600000000000003E-2</v>
      </c>
      <c r="AS78" s="184">
        <v>7205504.5199999996</v>
      </c>
      <c r="AT78" s="185">
        <v>2.3900000000000001E-2</v>
      </c>
      <c r="AU78" s="35"/>
      <c r="AV78" s="36"/>
      <c r="AW78" s="35"/>
      <c r="AX78" s="36"/>
      <c r="AY78" s="35"/>
      <c r="AZ78" s="36"/>
      <c r="BA78" s="35"/>
      <c r="BB78" s="36"/>
      <c r="BC78" s="184">
        <v>11716998.619999999</v>
      </c>
      <c r="BD78" s="185">
        <v>3.6700000000000003E-2</v>
      </c>
      <c r="BE78" s="35"/>
      <c r="BF78" s="36"/>
      <c r="BG78" s="186">
        <v>94037280.159999996</v>
      </c>
      <c r="BH78" s="187">
        <v>2.2599999999999999E-2</v>
      </c>
    </row>
    <row r="79" spans="1:60" ht="11.1" customHeight="1">
      <c r="A79" s="196"/>
      <c r="B79" s="197"/>
      <c r="C79" s="183" t="s">
        <v>142</v>
      </c>
      <c r="D79" s="184">
        <v>5148357.87</v>
      </c>
      <c r="E79" s="185">
        <v>2.7099999999999999E-2</v>
      </c>
      <c r="F79" s="37"/>
      <c r="G79" s="184">
        <v>13148390.439999999</v>
      </c>
      <c r="H79" s="185">
        <v>7.1599999999999997E-2</v>
      </c>
      <c r="I79" s="37"/>
      <c r="J79" s="35"/>
      <c r="K79" s="36"/>
      <c r="L79" s="37"/>
      <c r="M79" s="35"/>
      <c r="N79" s="36"/>
      <c r="O79" s="37"/>
      <c r="P79" s="35"/>
      <c r="Q79" s="36"/>
      <c r="R79" s="37"/>
      <c r="S79" s="35"/>
      <c r="T79" s="36"/>
      <c r="U79" s="37"/>
      <c r="V79" s="35"/>
      <c r="W79" s="36"/>
      <c r="X79" s="37"/>
      <c r="Y79" s="35"/>
      <c r="Z79" s="36"/>
      <c r="AA79" s="37"/>
      <c r="AB79" s="35"/>
      <c r="AC79" s="36"/>
      <c r="AD79" s="36"/>
      <c r="AE79" s="36"/>
      <c r="AF79" s="36"/>
      <c r="AG79" s="36"/>
      <c r="AH79" s="36"/>
      <c r="AI79" s="35"/>
      <c r="AJ79" s="36"/>
      <c r="AK79" s="35"/>
      <c r="AL79" s="36"/>
      <c r="AM79" s="35"/>
      <c r="AN79" s="36"/>
      <c r="AO79" s="35"/>
      <c r="AP79" s="36"/>
      <c r="AQ79" s="35"/>
      <c r="AR79" s="36"/>
      <c r="AS79" s="35"/>
      <c r="AT79" s="36"/>
      <c r="AU79" s="35"/>
      <c r="AV79" s="36"/>
      <c r="AW79" s="35"/>
      <c r="AX79" s="36"/>
      <c r="AY79" s="184">
        <v>317500.76</v>
      </c>
      <c r="AZ79" s="185">
        <v>0.14360000000000001</v>
      </c>
      <c r="BA79" s="35"/>
      <c r="BB79" s="36"/>
      <c r="BC79" s="184">
        <v>7203538.7300000004</v>
      </c>
      <c r="BD79" s="185">
        <v>2.2599999999999999E-2</v>
      </c>
      <c r="BE79" s="35"/>
      <c r="BF79" s="36"/>
      <c r="BG79" s="186">
        <v>25817787.800000001</v>
      </c>
      <c r="BH79" s="187">
        <v>6.1999999999999998E-3</v>
      </c>
    </row>
    <row r="80" spans="1:60" ht="11.1" customHeight="1">
      <c r="A80" s="196"/>
      <c r="B80" s="197"/>
      <c r="C80" s="183" t="s">
        <v>143</v>
      </c>
      <c r="D80" s="35"/>
      <c r="E80" s="36"/>
      <c r="F80" s="37"/>
      <c r="G80" s="184">
        <v>4961308.6500000004</v>
      </c>
      <c r="H80" s="185">
        <v>2.7E-2</v>
      </c>
      <c r="I80" s="37"/>
      <c r="J80" s="184">
        <v>7211222.7300000004</v>
      </c>
      <c r="K80" s="185">
        <v>5.45E-2</v>
      </c>
      <c r="L80" s="37"/>
      <c r="M80" s="35"/>
      <c r="N80" s="36"/>
      <c r="O80" s="37"/>
      <c r="P80" s="35"/>
      <c r="Q80" s="36"/>
      <c r="R80" s="37"/>
      <c r="S80" s="35"/>
      <c r="T80" s="36"/>
      <c r="U80" s="37"/>
      <c r="V80" s="184">
        <v>8171891.29</v>
      </c>
      <c r="W80" s="185">
        <v>1.41E-2</v>
      </c>
      <c r="X80" s="37"/>
      <c r="Y80" s="35"/>
      <c r="Z80" s="36"/>
      <c r="AA80" s="37"/>
      <c r="AB80" s="35"/>
      <c r="AC80" s="36"/>
      <c r="AD80" s="36"/>
      <c r="AE80" s="36"/>
      <c r="AF80" s="36"/>
      <c r="AG80" s="36"/>
      <c r="AH80" s="36"/>
      <c r="AI80" s="35"/>
      <c r="AJ80" s="36"/>
      <c r="AK80" s="35"/>
      <c r="AL80" s="36"/>
      <c r="AM80" s="184">
        <v>5494406.0499999998</v>
      </c>
      <c r="AN80" s="185">
        <v>3.3399999999999999E-2</v>
      </c>
      <c r="AO80" s="184">
        <v>5070580.93</v>
      </c>
      <c r="AP80" s="185">
        <v>2.23E-2</v>
      </c>
      <c r="AQ80" s="35"/>
      <c r="AR80" s="36"/>
      <c r="AS80" s="35"/>
      <c r="AT80" s="36"/>
      <c r="AU80" s="184">
        <v>260075.41</v>
      </c>
      <c r="AV80" s="185">
        <v>1.1999999999999999E-3</v>
      </c>
      <c r="AW80" s="35"/>
      <c r="AX80" s="36"/>
      <c r="AY80" s="35"/>
      <c r="AZ80" s="36"/>
      <c r="BA80" s="184">
        <v>8209526.3399999999</v>
      </c>
      <c r="BB80" s="185">
        <v>3.3500000000000002E-2</v>
      </c>
      <c r="BC80" s="184">
        <v>5087749.96</v>
      </c>
      <c r="BD80" s="185">
        <v>1.6E-2</v>
      </c>
      <c r="BE80" s="35"/>
      <c r="BF80" s="36"/>
      <c r="BG80" s="186">
        <v>44466761.359999999</v>
      </c>
      <c r="BH80" s="187">
        <v>1.0699999999999999E-2</v>
      </c>
    </row>
    <row r="81" spans="1:60" ht="9.9499999999999993" customHeight="1">
      <c r="A81" s="188"/>
      <c r="B81" s="180"/>
      <c r="C81" s="189" t="s">
        <v>9</v>
      </c>
      <c r="D81" s="190">
        <v>100599924.79000001</v>
      </c>
      <c r="E81" s="191">
        <v>0.52960000000000007</v>
      </c>
      <c r="F81" s="192"/>
      <c r="G81" s="190">
        <v>110329963.12</v>
      </c>
      <c r="H81" s="191">
        <v>0.60070000000000001</v>
      </c>
      <c r="I81" s="192"/>
      <c r="J81" s="190">
        <v>73419465.280000001</v>
      </c>
      <c r="K81" s="191">
        <v>0.55469999999999997</v>
      </c>
      <c r="L81" s="192"/>
      <c r="M81" s="190">
        <v>113636134.38</v>
      </c>
      <c r="N81" s="191">
        <v>0.59599999999999997</v>
      </c>
      <c r="O81" s="192"/>
      <c r="P81" s="190">
        <v>132834549.59</v>
      </c>
      <c r="Q81" s="191">
        <v>0.67579999999999996</v>
      </c>
      <c r="R81" s="192"/>
      <c r="S81" s="190">
        <v>170430636.31999999</v>
      </c>
      <c r="T81" s="191">
        <v>0.6331</v>
      </c>
      <c r="U81" s="192"/>
      <c r="V81" s="190">
        <v>311307745.45999998</v>
      </c>
      <c r="W81" s="191">
        <v>0.53669999999999995</v>
      </c>
      <c r="X81" s="192"/>
      <c r="Y81" s="190">
        <v>520958.52</v>
      </c>
      <c r="Z81" s="191">
        <v>2.92E-2</v>
      </c>
      <c r="AA81" s="192"/>
      <c r="AB81" s="1389">
        <v>174760115.62</v>
      </c>
      <c r="AC81" s="1390"/>
      <c r="AD81" s="1390"/>
      <c r="AE81" s="1390"/>
      <c r="AF81" s="1390"/>
      <c r="AG81" s="1391">
        <v>0.62490000000000001</v>
      </c>
      <c r="AH81" s="1392"/>
      <c r="AI81" s="190">
        <v>30437985.93</v>
      </c>
      <c r="AJ81" s="191">
        <v>0.20350000000000001</v>
      </c>
      <c r="AK81" s="190">
        <v>20571462.399999999</v>
      </c>
      <c r="AL81" s="191">
        <v>0.45630000000000004</v>
      </c>
      <c r="AM81" s="190">
        <v>86366898.640000001</v>
      </c>
      <c r="AN81" s="191">
        <v>0.52569999999999995</v>
      </c>
      <c r="AO81" s="190">
        <v>99490131.700000003</v>
      </c>
      <c r="AP81" s="191">
        <v>0.43759999999999999</v>
      </c>
      <c r="AQ81" s="190">
        <v>241555774.80000001</v>
      </c>
      <c r="AR81" s="191">
        <v>0.78950000000000009</v>
      </c>
      <c r="AS81" s="190">
        <v>177924194.84</v>
      </c>
      <c r="AT81" s="191">
        <v>0.5908000000000001</v>
      </c>
      <c r="AU81" s="190">
        <v>156515402.99000001</v>
      </c>
      <c r="AV81" s="191">
        <v>0.74519999999999997</v>
      </c>
      <c r="AW81" s="190">
        <v>7435832.2000000002</v>
      </c>
      <c r="AX81" s="191">
        <v>0.65949999999999998</v>
      </c>
      <c r="AY81" s="190">
        <v>1034573.51</v>
      </c>
      <c r="AZ81" s="191">
        <v>0.46780000000000005</v>
      </c>
      <c r="BA81" s="190">
        <v>118592539.16</v>
      </c>
      <c r="BB81" s="191">
        <v>0.48419999999999985</v>
      </c>
      <c r="BC81" s="190">
        <v>190296497.75999999</v>
      </c>
      <c r="BD81" s="191">
        <v>0.5966999999999999</v>
      </c>
      <c r="BE81" s="190">
        <v>70449895.409999996</v>
      </c>
      <c r="BF81" s="191">
        <v>0.47719999999999996</v>
      </c>
      <c r="BG81" s="190">
        <v>2388510682.4200001</v>
      </c>
      <c r="BH81" s="193">
        <v>0.57310000000000005</v>
      </c>
    </row>
    <row r="82" spans="1:60" ht="11.1" customHeight="1">
      <c r="A82" s="1399" t="s">
        <v>35</v>
      </c>
      <c r="B82" s="1400"/>
      <c r="C82" s="183" t="s">
        <v>192</v>
      </c>
      <c r="D82" s="35"/>
      <c r="E82" s="36"/>
      <c r="F82" s="37"/>
      <c r="G82" s="35"/>
      <c r="H82" s="36"/>
      <c r="I82" s="37"/>
      <c r="J82" s="35"/>
      <c r="K82" s="36"/>
      <c r="L82" s="37"/>
      <c r="M82" s="35"/>
      <c r="N82" s="36"/>
      <c r="O82" s="37"/>
      <c r="P82" s="35"/>
      <c r="Q82" s="36"/>
      <c r="R82" s="37"/>
      <c r="S82" s="35"/>
      <c r="T82" s="36"/>
      <c r="U82" s="37"/>
      <c r="V82" s="184">
        <v>1007990</v>
      </c>
      <c r="W82" s="185">
        <v>1.6999999999999999E-3</v>
      </c>
      <c r="X82" s="37"/>
      <c r="Y82" s="35"/>
      <c r="Z82" s="36"/>
      <c r="AA82" s="37"/>
      <c r="AB82" s="1385">
        <v>1209588</v>
      </c>
      <c r="AC82" s="1386"/>
      <c r="AD82" s="1386"/>
      <c r="AE82" s="1386"/>
      <c r="AF82" s="1386"/>
      <c r="AG82" s="1387">
        <v>4.3E-3</v>
      </c>
      <c r="AH82" s="1388"/>
      <c r="AI82" s="35"/>
      <c r="AJ82" s="36"/>
      <c r="AK82" s="35"/>
      <c r="AL82" s="36"/>
      <c r="AM82" s="35"/>
      <c r="AN82" s="36"/>
      <c r="AO82" s="35"/>
      <c r="AP82" s="36"/>
      <c r="AQ82" s="35"/>
      <c r="AR82" s="36"/>
      <c r="AS82" s="35"/>
      <c r="AT82" s="36"/>
      <c r="AU82" s="35"/>
      <c r="AV82" s="36"/>
      <c r="AW82" s="35"/>
      <c r="AX82" s="36"/>
      <c r="AY82" s="35"/>
      <c r="AZ82" s="36"/>
      <c r="BA82" s="184">
        <v>1007990</v>
      </c>
      <c r="BB82" s="185">
        <v>4.1000000000000003E-3</v>
      </c>
      <c r="BC82" s="35"/>
      <c r="BD82" s="36"/>
      <c r="BE82" s="35"/>
      <c r="BF82" s="36"/>
      <c r="BG82" s="186">
        <v>3225568</v>
      </c>
      <c r="BH82" s="187">
        <v>0.01</v>
      </c>
    </row>
    <row r="83" spans="1:60" ht="11.1" customHeight="1">
      <c r="A83" s="196"/>
      <c r="B83" s="197"/>
      <c r="C83" s="183" t="s">
        <v>1444</v>
      </c>
      <c r="D83" s="184">
        <v>1128260</v>
      </c>
      <c r="E83" s="185">
        <v>5.8999999999999999E-3</v>
      </c>
      <c r="F83" s="37"/>
      <c r="G83" s="35"/>
      <c r="H83" s="36"/>
      <c r="I83" s="37"/>
      <c r="J83" s="35"/>
      <c r="K83" s="36"/>
      <c r="L83" s="37"/>
      <c r="M83" s="184">
        <v>783027.06</v>
      </c>
      <c r="N83" s="185">
        <v>4.1000000000000003E-3</v>
      </c>
      <c r="O83" s="37"/>
      <c r="P83" s="184">
        <v>4584077</v>
      </c>
      <c r="Q83" s="185">
        <v>2.3300000000000001E-2</v>
      </c>
      <c r="R83" s="37"/>
      <c r="S83" s="184">
        <v>4584077</v>
      </c>
      <c r="T83" s="185">
        <v>1.7000000000000001E-2</v>
      </c>
      <c r="U83" s="37"/>
      <c r="V83" s="184">
        <v>1128260</v>
      </c>
      <c r="W83" s="185">
        <v>1.9E-3</v>
      </c>
      <c r="X83" s="37"/>
      <c r="Y83" s="35"/>
      <c r="Z83" s="36"/>
      <c r="AA83" s="37"/>
      <c r="AB83" s="35"/>
      <c r="AC83" s="36"/>
      <c r="AD83" s="36"/>
      <c r="AE83" s="36"/>
      <c r="AF83" s="36"/>
      <c r="AG83" s="36"/>
      <c r="AH83" s="36"/>
      <c r="AI83" s="35"/>
      <c r="AJ83" s="36"/>
      <c r="AK83" s="35"/>
      <c r="AL83" s="36"/>
      <c r="AM83" s="35"/>
      <c r="AN83" s="36"/>
      <c r="AO83" s="35"/>
      <c r="AP83" s="36"/>
      <c r="AQ83" s="35"/>
      <c r="AR83" s="36"/>
      <c r="AS83" s="35"/>
      <c r="AT83" s="36"/>
      <c r="AU83" s="35"/>
      <c r="AV83" s="36"/>
      <c r="AW83" s="35"/>
      <c r="AX83" s="36"/>
      <c r="AY83" s="35"/>
      <c r="AZ83" s="36"/>
      <c r="BA83" s="184">
        <v>1128260</v>
      </c>
      <c r="BB83" s="185">
        <v>4.5999999999999999E-3</v>
      </c>
      <c r="BC83" s="184">
        <v>5356462.9400000004</v>
      </c>
      <c r="BD83" s="185">
        <v>1.6799999999999999E-2</v>
      </c>
      <c r="BE83" s="35"/>
      <c r="BF83" s="36"/>
      <c r="BG83" s="186">
        <v>18692424</v>
      </c>
      <c r="BH83" s="187">
        <v>4.4999999999999997E-3</v>
      </c>
    </row>
    <row r="84" spans="1:60" ht="11.1" customHeight="1">
      <c r="A84" s="196"/>
      <c r="B84" s="197"/>
      <c r="C84" s="183" t="s">
        <v>166</v>
      </c>
      <c r="D84" s="184">
        <v>5970708.7999999998</v>
      </c>
      <c r="E84" s="185">
        <v>3.1399999999999997E-2</v>
      </c>
      <c r="F84" s="37"/>
      <c r="G84" s="35"/>
      <c r="H84" s="36"/>
      <c r="I84" s="37"/>
      <c r="J84" s="35"/>
      <c r="K84" s="36"/>
      <c r="L84" s="37"/>
      <c r="M84" s="184">
        <v>2602294.2000000002</v>
      </c>
      <c r="N84" s="185">
        <v>1.3599999999999999E-2</v>
      </c>
      <c r="O84" s="37"/>
      <c r="P84" s="35"/>
      <c r="Q84" s="36"/>
      <c r="R84" s="37"/>
      <c r="S84" s="184">
        <v>1044034.2</v>
      </c>
      <c r="T84" s="185">
        <v>3.8999999999999998E-3</v>
      </c>
      <c r="U84" s="37"/>
      <c r="V84" s="35"/>
      <c r="W84" s="36"/>
      <c r="X84" s="37"/>
      <c r="Y84" s="35"/>
      <c r="Z84" s="36"/>
      <c r="AA84" s="37"/>
      <c r="AB84" s="35"/>
      <c r="AC84" s="36"/>
      <c r="AD84" s="36"/>
      <c r="AE84" s="36"/>
      <c r="AF84" s="36"/>
      <c r="AG84" s="36"/>
      <c r="AH84" s="36"/>
      <c r="AI84" s="35"/>
      <c r="AJ84" s="36"/>
      <c r="AK84" s="35"/>
      <c r="AL84" s="36"/>
      <c r="AM84" s="35"/>
      <c r="AN84" s="36"/>
      <c r="AO84" s="35"/>
      <c r="AP84" s="36"/>
      <c r="AQ84" s="35"/>
      <c r="AR84" s="36"/>
      <c r="AS84" s="35"/>
      <c r="AT84" s="36"/>
      <c r="AU84" s="35"/>
      <c r="AV84" s="36"/>
      <c r="AW84" s="35"/>
      <c r="AX84" s="36"/>
      <c r="AY84" s="35"/>
      <c r="AZ84" s="36"/>
      <c r="BA84" s="35"/>
      <c r="BB84" s="36"/>
      <c r="BC84" s="184">
        <v>9340723.8000000007</v>
      </c>
      <c r="BD84" s="185">
        <v>2.93E-2</v>
      </c>
      <c r="BE84" s="35"/>
      <c r="BF84" s="36"/>
      <c r="BG84" s="186">
        <v>18957761</v>
      </c>
      <c r="BH84" s="187">
        <v>5.0000000000000001E-3</v>
      </c>
    </row>
    <row r="85" spans="1:60" ht="11.1" customHeight="1">
      <c r="A85" s="196"/>
      <c r="B85" s="197"/>
      <c r="C85" s="183" t="s">
        <v>1445</v>
      </c>
      <c r="D85" s="35"/>
      <c r="E85" s="36"/>
      <c r="F85" s="37"/>
      <c r="G85" s="35"/>
      <c r="H85" s="36"/>
      <c r="I85" s="37"/>
      <c r="J85" s="35"/>
      <c r="K85" s="36"/>
      <c r="L85" s="37"/>
      <c r="M85" s="35"/>
      <c r="N85" s="36"/>
      <c r="O85" s="37"/>
      <c r="P85" s="35"/>
      <c r="Q85" s="36"/>
      <c r="R85" s="37"/>
      <c r="S85" s="35"/>
      <c r="T85" s="36"/>
      <c r="U85" s="37"/>
      <c r="V85" s="184">
        <v>901198</v>
      </c>
      <c r="W85" s="185">
        <v>1.6000000000000001E-3</v>
      </c>
      <c r="X85" s="37"/>
      <c r="Y85" s="35"/>
      <c r="Z85" s="36"/>
      <c r="AA85" s="37"/>
      <c r="AB85" s="1385">
        <v>309777.59999999998</v>
      </c>
      <c r="AC85" s="1386"/>
      <c r="AD85" s="1386"/>
      <c r="AE85" s="1386"/>
      <c r="AF85" s="1386"/>
      <c r="AG85" s="1387">
        <v>1.1000000000000001E-3</v>
      </c>
      <c r="AH85" s="1388"/>
      <c r="AI85" s="35"/>
      <c r="AJ85" s="36"/>
      <c r="AK85" s="184">
        <v>630838.6</v>
      </c>
      <c r="AL85" s="185">
        <v>1.4E-2</v>
      </c>
      <c r="AM85" s="35"/>
      <c r="AN85" s="36"/>
      <c r="AO85" s="35"/>
      <c r="AP85" s="36"/>
      <c r="AQ85" s="35"/>
      <c r="AR85" s="36"/>
      <c r="AS85" s="184">
        <v>6308386</v>
      </c>
      <c r="AT85" s="185">
        <v>2.0899999999999998E-2</v>
      </c>
      <c r="AU85" s="35"/>
      <c r="AV85" s="36"/>
      <c r="AW85" s="35"/>
      <c r="AX85" s="36"/>
      <c r="AY85" s="35"/>
      <c r="AZ85" s="36"/>
      <c r="BA85" s="184">
        <v>360479.2</v>
      </c>
      <c r="BB85" s="185">
        <v>1.5E-3</v>
      </c>
      <c r="BC85" s="35"/>
      <c r="BD85" s="36"/>
      <c r="BE85" s="35"/>
      <c r="BF85" s="36"/>
      <c r="BG85" s="186">
        <v>8510679.4000000004</v>
      </c>
      <c r="BH85" s="187">
        <v>3.0000000000000001E-3</v>
      </c>
    </row>
    <row r="86" spans="1:60" ht="11.1" customHeight="1">
      <c r="A86" s="196"/>
      <c r="B86" s="197"/>
      <c r="C86" s="183" t="s">
        <v>1446</v>
      </c>
      <c r="D86" s="35"/>
      <c r="E86" s="36"/>
      <c r="F86" s="37"/>
      <c r="G86" s="35"/>
      <c r="H86" s="36"/>
      <c r="I86" s="37"/>
      <c r="J86" s="35"/>
      <c r="K86" s="36"/>
      <c r="L86" s="37"/>
      <c r="M86" s="35"/>
      <c r="N86" s="36"/>
      <c r="O86" s="37"/>
      <c r="P86" s="35"/>
      <c r="Q86" s="36"/>
      <c r="R86" s="37"/>
      <c r="S86" s="35"/>
      <c r="T86" s="36"/>
      <c r="U86" s="37"/>
      <c r="V86" s="35"/>
      <c r="W86" s="36"/>
      <c r="X86" s="37"/>
      <c r="Y86" s="35"/>
      <c r="Z86" s="36"/>
      <c r="AA86" s="37"/>
      <c r="AB86" s="1385">
        <v>2711273.04</v>
      </c>
      <c r="AC86" s="1386"/>
      <c r="AD86" s="1386"/>
      <c r="AE86" s="1386"/>
      <c r="AF86" s="1386"/>
      <c r="AG86" s="1387">
        <v>9.7000000000000003E-3</v>
      </c>
      <c r="AH86" s="1388"/>
      <c r="AI86" s="35"/>
      <c r="AJ86" s="36"/>
      <c r="AK86" s="35"/>
      <c r="AL86" s="36"/>
      <c r="AM86" s="35"/>
      <c r="AN86" s="36"/>
      <c r="AO86" s="35"/>
      <c r="AP86" s="36"/>
      <c r="AQ86" s="35"/>
      <c r="AR86" s="36"/>
      <c r="AS86" s="35"/>
      <c r="AT86" s="36"/>
      <c r="AU86" s="35"/>
      <c r="AV86" s="36"/>
      <c r="AW86" s="35"/>
      <c r="AX86" s="36"/>
      <c r="AY86" s="35"/>
      <c r="AZ86" s="36"/>
      <c r="BA86" s="35"/>
      <c r="BB86" s="36"/>
      <c r="BC86" s="35"/>
      <c r="BD86" s="36"/>
      <c r="BE86" s="35"/>
      <c r="BF86" s="36"/>
      <c r="BG86" s="186">
        <v>2711273.04</v>
      </c>
      <c r="BH86" s="187">
        <v>6.9999999999999999E-4</v>
      </c>
    </row>
    <row r="87" spans="1:60" ht="11.1" customHeight="1">
      <c r="A87" s="196"/>
      <c r="B87" s="197"/>
      <c r="C87" s="183" t="s">
        <v>173</v>
      </c>
      <c r="D87" s="35"/>
      <c r="E87" s="36"/>
      <c r="F87" s="37"/>
      <c r="G87" s="35"/>
      <c r="H87" s="36"/>
      <c r="I87" s="37"/>
      <c r="J87" s="184">
        <v>1005286.49</v>
      </c>
      <c r="K87" s="185">
        <v>7.6E-3</v>
      </c>
      <c r="L87" s="37"/>
      <c r="M87" s="35"/>
      <c r="N87" s="36"/>
      <c r="O87" s="37"/>
      <c r="P87" s="35"/>
      <c r="Q87" s="36"/>
      <c r="R87" s="37"/>
      <c r="S87" s="35"/>
      <c r="T87" s="36"/>
      <c r="U87" s="37"/>
      <c r="V87" s="184">
        <v>2000570</v>
      </c>
      <c r="W87" s="185">
        <v>3.5000000000000001E-3</v>
      </c>
      <c r="X87" s="37"/>
      <c r="Y87" s="35"/>
      <c r="Z87" s="36"/>
      <c r="AA87" s="37"/>
      <c r="AB87" s="35"/>
      <c r="AC87" s="36"/>
      <c r="AD87" s="36"/>
      <c r="AE87" s="36"/>
      <c r="AF87" s="36"/>
      <c r="AG87" s="36"/>
      <c r="AH87" s="36"/>
      <c r="AI87" s="35"/>
      <c r="AJ87" s="36"/>
      <c r="AK87" s="35"/>
      <c r="AL87" s="36"/>
      <c r="AM87" s="35"/>
      <c r="AN87" s="36"/>
      <c r="AO87" s="35"/>
      <c r="AP87" s="36"/>
      <c r="AQ87" s="35"/>
      <c r="AR87" s="36"/>
      <c r="AS87" s="35"/>
      <c r="AT87" s="36"/>
      <c r="AU87" s="35"/>
      <c r="AV87" s="36"/>
      <c r="AW87" s="35"/>
      <c r="AX87" s="36"/>
      <c r="AY87" s="35"/>
      <c r="AZ87" s="36"/>
      <c r="BA87" s="184">
        <v>1000285</v>
      </c>
      <c r="BB87" s="185">
        <v>4.1000000000000003E-3</v>
      </c>
      <c r="BC87" s="35"/>
      <c r="BD87" s="36"/>
      <c r="BE87" s="35"/>
      <c r="BF87" s="36"/>
      <c r="BG87" s="186">
        <v>4006141.49</v>
      </c>
      <c r="BH87" s="187">
        <v>1E-3</v>
      </c>
    </row>
    <row r="88" spans="1:60" ht="11.1" customHeight="1">
      <c r="A88" s="196"/>
      <c r="B88" s="197"/>
      <c r="C88" s="183" t="s">
        <v>193</v>
      </c>
      <c r="D88" s="35"/>
      <c r="E88" s="36"/>
      <c r="F88" s="37"/>
      <c r="G88" s="35"/>
      <c r="H88" s="36"/>
      <c r="I88" s="37"/>
      <c r="J88" s="35"/>
      <c r="K88" s="36"/>
      <c r="L88" s="37"/>
      <c r="M88" s="35"/>
      <c r="N88" s="36"/>
      <c r="O88" s="37"/>
      <c r="P88" s="35"/>
      <c r="Q88" s="36"/>
      <c r="R88" s="37"/>
      <c r="S88" s="35"/>
      <c r="T88" s="36"/>
      <c r="U88" s="37"/>
      <c r="V88" s="35"/>
      <c r="W88" s="36"/>
      <c r="X88" s="37"/>
      <c r="Y88" s="35"/>
      <c r="Z88" s="36"/>
      <c r="AA88" s="37"/>
      <c r="AB88" s="35"/>
      <c r="AC88" s="36"/>
      <c r="AD88" s="36"/>
      <c r="AE88" s="36"/>
      <c r="AF88" s="36"/>
      <c r="AG88" s="36"/>
      <c r="AH88" s="36"/>
      <c r="AI88" s="184">
        <v>2510435</v>
      </c>
      <c r="AJ88" s="185">
        <v>1.6799999999999999E-2</v>
      </c>
      <c r="AK88" s="35"/>
      <c r="AL88" s="36"/>
      <c r="AM88" s="35"/>
      <c r="AN88" s="36"/>
      <c r="AO88" s="35"/>
      <c r="AP88" s="36"/>
      <c r="AQ88" s="35"/>
      <c r="AR88" s="36"/>
      <c r="AS88" s="184">
        <v>4015440</v>
      </c>
      <c r="AT88" s="185">
        <v>1.3299999999999999E-2</v>
      </c>
      <c r="AU88" s="35"/>
      <c r="AV88" s="36"/>
      <c r="AW88" s="35"/>
      <c r="AX88" s="36"/>
      <c r="AY88" s="35"/>
      <c r="AZ88" s="36"/>
      <c r="BA88" s="35"/>
      <c r="BB88" s="36"/>
      <c r="BC88" s="35"/>
      <c r="BD88" s="36"/>
      <c r="BE88" s="35"/>
      <c r="BF88" s="36"/>
      <c r="BG88" s="186">
        <v>6525875</v>
      </c>
      <c r="BH88" s="187">
        <v>0.01</v>
      </c>
    </row>
    <row r="89" spans="1:60" ht="11.1" customHeight="1">
      <c r="A89" s="196"/>
      <c r="B89" s="197"/>
      <c r="C89" s="183" t="s">
        <v>174</v>
      </c>
      <c r="D89" s="35"/>
      <c r="E89" s="36"/>
      <c r="F89" s="37"/>
      <c r="G89" s="35"/>
      <c r="H89" s="36"/>
      <c r="I89" s="37"/>
      <c r="J89" s="184">
        <v>763006.5</v>
      </c>
      <c r="K89" s="185">
        <v>5.7999999999999996E-3</v>
      </c>
      <c r="L89" s="37"/>
      <c r="M89" s="35"/>
      <c r="N89" s="36"/>
      <c r="O89" s="37"/>
      <c r="P89" s="35"/>
      <c r="Q89" s="36"/>
      <c r="R89" s="37"/>
      <c r="S89" s="35"/>
      <c r="T89" s="36"/>
      <c r="U89" s="37"/>
      <c r="V89" s="184">
        <v>160209.60000000001</v>
      </c>
      <c r="W89" s="185">
        <v>2.9999999999999997E-4</v>
      </c>
      <c r="X89" s="37"/>
      <c r="Y89" s="35"/>
      <c r="Z89" s="36"/>
      <c r="AA89" s="37"/>
      <c r="AB89" s="35"/>
      <c r="AC89" s="36"/>
      <c r="AD89" s="36"/>
      <c r="AE89" s="36"/>
      <c r="AF89" s="36"/>
      <c r="AG89" s="36"/>
      <c r="AH89" s="36"/>
      <c r="AI89" s="184">
        <v>1001614</v>
      </c>
      <c r="AJ89" s="185">
        <v>6.7000000000000002E-3</v>
      </c>
      <c r="AK89" s="184">
        <v>1001614</v>
      </c>
      <c r="AL89" s="185">
        <v>2.2200000000000001E-2</v>
      </c>
      <c r="AM89" s="35"/>
      <c r="AN89" s="36"/>
      <c r="AO89" s="35"/>
      <c r="AP89" s="36"/>
      <c r="AQ89" s="35"/>
      <c r="AR89" s="36"/>
      <c r="AS89" s="184">
        <v>5675998</v>
      </c>
      <c r="AT89" s="185">
        <v>1.8800000000000001E-2</v>
      </c>
      <c r="AU89" s="35"/>
      <c r="AV89" s="36"/>
      <c r="AW89" s="35"/>
      <c r="AX89" s="36"/>
      <c r="AY89" s="35"/>
      <c r="AZ89" s="36"/>
      <c r="BA89" s="184">
        <v>2170228.4</v>
      </c>
      <c r="BB89" s="185">
        <v>8.8999999999999999E-3</v>
      </c>
      <c r="BC89" s="35"/>
      <c r="BD89" s="36"/>
      <c r="BE89" s="35"/>
      <c r="BF89" s="36"/>
      <c r="BG89" s="186">
        <v>10772670.5</v>
      </c>
      <c r="BH89" s="187">
        <v>3.0000000000000001E-3</v>
      </c>
    </row>
    <row r="90" spans="1:60" ht="11.1" customHeight="1">
      <c r="A90" s="196"/>
      <c r="B90" s="197"/>
      <c r="C90" s="183" t="s">
        <v>194</v>
      </c>
      <c r="D90" s="35"/>
      <c r="E90" s="36"/>
      <c r="F90" s="37"/>
      <c r="G90" s="35"/>
      <c r="H90" s="36"/>
      <c r="I90" s="37"/>
      <c r="J90" s="184">
        <v>1002302</v>
      </c>
      <c r="K90" s="185">
        <v>7.6E-3</v>
      </c>
      <c r="L90" s="37"/>
      <c r="M90" s="35"/>
      <c r="N90" s="36"/>
      <c r="O90" s="37"/>
      <c r="P90" s="184">
        <v>2013508</v>
      </c>
      <c r="Q90" s="185">
        <v>1.0200000000000001E-2</v>
      </c>
      <c r="R90" s="37"/>
      <c r="S90" s="184">
        <v>5033770</v>
      </c>
      <c r="T90" s="185">
        <v>1.8700000000000001E-2</v>
      </c>
      <c r="U90" s="37"/>
      <c r="V90" s="184">
        <v>4009208</v>
      </c>
      <c r="W90" s="185">
        <v>6.8999999999999999E-3</v>
      </c>
      <c r="X90" s="37"/>
      <c r="Y90" s="35"/>
      <c r="Z90" s="36"/>
      <c r="AA90" s="37"/>
      <c r="AB90" s="35"/>
      <c r="AC90" s="36"/>
      <c r="AD90" s="36"/>
      <c r="AE90" s="36"/>
      <c r="AF90" s="36"/>
      <c r="AG90" s="36"/>
      <c r="AH90" s="36"/>
      <c r="AI90" s="35"/>
      <c r="AJ90" s="36"/>
      <c r="AK90" s="35"/>
      <c r="AL90" s="36"/>
      <c r="AM90" s="35"/>
      <c r="AN90" s="36"/>
      <c r="AO90" s="35"/>
      <c r="AP90" s="36"/>
      <c r="AQ90" s="35"/>
      <c r="AR90" s="36"/>
      <c r="AS90" s="35"/>
      <c r="AT90" s="36"/>
      <c r="AU90" s="35"/>
      <c r="AV90" s="36"/>
      <c r="AW90" s="35"/>
      <c r="AX90" s="36"/>
      <c r="AY90" s="35"/>
      <c r="AZ90" s="36"/>
      <c r="BA90" s="184">
        <v>1002302</v>
      </c>
      <c r="BB90" s="185">
        <v>4.1000000000000003E-3</v>
      </c>
      <c r="BC90" s="35"/>
      <c r="BD90" s="36"/>
      <c r="BE90" s="35"/>
      <c r="BF90" s="36"/>
      <c r="BG90" s="186">
        <v>13061090</v>
      </c>
      <c r="BH90" s="187">
        <v>0.01</v>
      </c>
    </row>
    <row r="91" spans="1:60" ht="11.1" customHeight="1">
      <c r="A91" s="196"/>
      <c r="B91" s="197"/>
      <c r="C91" s="183" t="s">
        <v>175</v>
      </c>
      <c r="D91" s="35"/>
      <c r="E91" s="36"/>
      <c r="F91" s="37"/>
      <c r="G91" s="35"/>
      <c r="H91" s="36"/>
      <c r="I91" s="37"/>
      <c r="J91" s="35"/>
      <c r="K91" s="36"/>
      <c r="L91" s="37"/>
      <c r="M91" s="35"/>
      <c r="N91" s="36"/>
      <c r="O91" s="37"/>
      <c r="P91" s="35"/>
      <c r="Q91" s="36"/>
      <c r="R91" s="37"/>
      <c r="S91" s="35"/>
      <c r="T91" s="36"/>
      <c r="U91" s="37"/>
      <c r="V91" s="35"/>
      <c r="W91" s="36"/>
      <c r="X91" s="37"/>
      <c r="Y91" s="35"/>
      <c r="Z91" s="36"/>
      <c r="AA91" s="37"/>
      <c r="AB91" s="35"/>
      <c r="AC91" s="36"/>
      <c r="AD91" s="36"/>
      <c r="AE91" s="36"/>
      <c r="AF91" s="36"/>
      <c r="AG91" s="36"/>
      <c r="AH91" s="36"/>
      <c r="AI91" s="35"/>
      <c r="AJ91" s="36"/>
      <c r="AK91" s="184">
        <v>1001824</v>
      </c>
      <c r="AL91" s="185">
        <v>2.2200000000000001E-2</v>
      </c>
      <c r="AM91" s="35"/>
      <c r="AN91" s="36"/>
      <c r="AO91" s="35"/>
      <c r="AP91" s="36"/>
      <c r="AQ91" s="35"/>
      <c r="AR91" s="36"/>
      <c r="AS91" s="184">
        <v>1853374.4</v>
      </c>
      <c r="AT91" s="185">
        <v>6.1999999999999998E-3</v>
      </c>
      <c r="AU91" s="35"/>
      <c r="AV91" s="36"/>
      <c r="AW91" s="35"/>
      <c r="AX91" s="36"/>
      <c r="AY91" s="35"/>
      <c r="AZ91" s="36"/>
      <c r="BA91" s="35"/>
      <c r="BB91" s="36"/>
      <c r="BC91" s="35"/>
      <c r="BD91" s="36"/>
      <c r="BE91" s="35"/>
      <c r="BF91" s="36"/>
      <c r="BG91" s="186">
        <v>2855198.4</v>
      </c>
      <c r="BH91" s="187">
        <v>1E-3</v>
      </c>
    </row>
    <row r="92" spans="1:60" ht="11.1" customHeight="1">
      <c r="A92" s="196"/>
      <c r="B92" s="197"/>
      <c r="C92" s="183" t="s">
        <v>1447</v>
      </c>
      <c r="D92" s="35"/>
      <c r="E92" s="36"/>
      <c r="F92" s="37"/>
      <c r="G92" s="35"/>
      <c r="H92" s="36"/>
      <c r="I92" s="37"/>
      <c r="J92" s="184">
        <v>1002447</v>
      </c>
      <c r="K92" s="185">
        <v>7.6E-3</v>
      </c>
      <c r="L92" s="37"/>
      <c r="M92" s="35"/>
      <c r="N92" s="36"/>
      <c r="O92" s="37"/>
      <c r="P92" s="35"/>
      <c r="Q92" s="36"/>
      <c r="R92" s="37"/>
      <c r="S92" s="35"/>
      <c r="T92" s="36"/>
      <c r="U92" s="37"/>
      <c r="V92" s="184">
        <v>6016768</v>
      </c>
      <c r="W92" s="185">
        <v>1.04E-2</v>
      </c>
      <c r="X92" s="37"/>
      <c r="Y92" s="35"/>
      <c r="Z92" s="36"/>
      <c r="AA92" s="37"/>
      <c r="AB92" s="35"/>
      <c r="AC92" s="36"/>
      <c r="AD92" s="36"/>
      <c r="AE92" s="36"/>
      <c r="AF92" s="36"/>
      <c r="AG92" s="36"/>
      <c r="AH92" s="36"/>
      <c r="AI92" s="35"/>
      <c r="AJ92" s="36"/>
      <c r="AK92" s="184">
        <v>501369</v>
      </c>
      <c r="AL92" s="185">
        <v>1.11E-2</v>
      </c>
      <c r="AM92" s="35"/>
      <c r="AN92" s="36"/>
      <c r="AO92" s="35"/>
      <c r="AP92" s="36"/>
      <c r="AQ92" s="35"/>
      <c r="AR92" s="36"/>
      <c r="AS92" s="184">
        <v>7522635</v>
      </c>
      <c r="AT92" s="185">
        <v>2.5000000000000001E-2</v>
      </c>
      <c r="AU92" s="35"/>
      <c r="AV92" s="36"/>
      <c r="AW92" s="35"/>
      <c r="AX92" s="36"/>
      <c r="AY92" s="35"/>
      <c r="AZ92" s="36"/>
      <c r="BA92" s="184">
        <v>1003182</v>
      </c>
      <c r="BB92" s="185">
        <v>4.1000000000000003E-3</v>
      </c>
      <c r="BC92" s="35"/>
      <c r="BD92" s="36"/>
      <c r="BE92" s="35"/>
      <c r="BF92" s="36"/>
      <c r="BG92" s="186">
        <v>16046401</v>
      </c>
      <c r="BH92" s="187">
        <v>0.01</v>
      </c>
    </row>
    <row r="93" spans="1:60" ht="11.1" customHeight="1">
      <c r="A93" s="196"/>
      <c r="B93" s="197"/>
      <c r="C93" s="183" t="s">
        <v>176</v>
      </c>
      <c r="D93" s="35"/>
      <c r="E93" s="36"/>
      <c r="F93" s="37"/>
      <c r="G93" s="35"/>
      <c r="H93" s="36"/>
      <c r="I93" s="37"/>
      <c r="J93" s="184">
        <v>280748.79999999999</v>
      </c>
      <c r="K93" s="185">
        <v>2.0999999999999999E-3</v>
      </c>
      <c r="L93" s="37"/>
      <c r="M93" s="35"/>
      <c r="N93" s="36"/>
      <c r="O93" s="37"/>
      <c r="P93" s="35"/>
      <c r="Q93" s="36"/>
      <c r="R93" s="37"/>
      <c r="S93" s="35"/>
      <c r="T93" s="36"/>
      <c r="U93" s="37"/>
      <c r="V93" s="184">
        <v>1754377</v>
      </c>
      <c r="W93" s="185">
        <v>3.0000000000000001E-3</v>
      </c>
      <c r="X93" s="37"/>
      <c r="Y93" s="35"/>
      <c r="Z93" s="36"/>
      <c r="AA93" s="37"/>
      <c r="AB93" s="35"/>
      <c r="AC93" s="36"/>
      <c r="AD93" s="36"/>
      <c r="AE93" s="36"/>
      <c r="AF93" s="36"/>
      <c r="AG93" s="36"/>
      <c r="AH93" s="36"/>
      <c r="AI93" s="35"/>
      <c r="AJ93" s="36"/>
      <c r="AK93" s="184">
        <v>1146631.44</v>
      </c>
      <c r="AL93" s="185">
        <v>2.5399999999999999E-2</v>
      </c>
      <c r="AM93" s="35"/>
      <c r="AN93" s="36"/>
      <c r="AO93" s="35"/>
      <c r="AP93" s="36"/>
      <c r="AQ93" s="35"/>
      <c r="AR93" s="36"/>
      <c r="AS93" s="184">
        <v>7761987.7599999998</v>
      </c>
      <c r="AT93" s="185">
        <v>2.58E-2</v>
      </c>
      <c r="AU93" s="35"/>
      <c r="AV93" s="36"/>
      <c r="AW93" s="35"/>
      <c r="AX93" s="36"/>
      <c r="AY93" s="35"/>
      <c r="AZ93" s="36"/>
      <c r="BA93" s="184">
        <v>491169</v>
      </c>
      <c r="BB93" s="185">
        <v>2E-3</v>
      </c>
      <c r="BC93" s="35"/>
      <c r="BD93" s="36"/>
      <c r="BE93" s="35"/>
      <c r="BF93" s="36"/>
      <c r="BG93" s="186">
        <v>11434914</v>
      </c>
      <c r="BH93" s="187">
        <v>2.8E-3</v>
      </c>
    </row>
    <row r="94" spans="1:60" ht="11.1" customHeight="1">
      <c r="A94" s="196"/>
      <c r="B94" s="197"/>
      <c r="C94" s="183" t="s">
        <v>195</v>
      </c>
      <c r="D94" s="35"/>
      <c r="E94" s="36"/>
      <c r="F94" s="37"/>
      <c r="G94" s="35"/>
      <c r="H94" s="36"/>
      <c r="I94" s="37"/>
      <c r="J94" s="35"/>
      <c r="K94" s="36"/>
      <c r="L94" s="37"/>
      <c r="M94" s="35"/>
      <c r="N94" s="36"/>
      <c r="O94" s="37"/>
      <c r="P94" s="184">
        <v>3669564</v>
      </c>
      <c r="Q94" s="185">
        <v>1.8700000000000001E-2</v>
      </c>
      <c r="R94" s="37"/>
      <c r="S94" s="35"/>
      <c r="T94" s="36"/>
      <c r="U94" s="37"/>
      <c r="V94" s="35"/>
      <c r="W94" s="36"/>
      <c r="X94" s="37"/>
      <c r="Y94" s="35"/>
      <c r="Z94" s="36"/>
      <c r="AA94" s="37"/>
      <c r="AB94" s="35"/>
      <c r="AC94" s="36"/>
      <c r="AD94" s="36"/>
      <c r="AE94" s="36"/>
      <c r="AF94" s="36"/>
      <c r="AG94" s="36"/>
      <c r="AH94" s="36"/>
      <c r="AI94" s="35"/>
      <c r="AJ94" s="36"/>
      <c r="AK94" s="35"/>
      <c r="AL94" s="36"/>
      <c r="AM94" s="35"/>
      <c r="AN94" s="36"/>
      <c r="AO94" s="35"/>
      <c r="AP94" s="36"/>
      <c r="AQ94" s="35"/>
      <c r="AR94" s="36"/>
      <c r="AS94" s="35"/>
      <c r="AT94" s="36"/>
      <c r="AU94" s="35"/>
      <c r="AV94" s="36"/>
      <c r="AW94" s="35"/>
      <c r="AX94" s="36"/>
      <c r="AY94" s="35"/>
      <c r="AZ94" s="36"/>
      <c r="BA94" s="35"/>
      <c r="BB94" s="36"/>
      <c r="BC94" s="184">
        <v>552948</v>
      </c>
      <c r="BD94" s="185">
        <v>1.6999999999999999E-3</v>
      </c>
      <c r="BE94" s="35"/>
      <c r="BF94" s="36"/>
      <c r="BG94" s="186">
        <v>4222512</v>
      </c>
      <c r="BH94" s="187">
        <v>0.01</v>
      </c>
    </row>
    <row r="95" spans="1:60" ht="11.1" customHeight="1">
      <c r="A95" s="196"/>
      <c r="B95" s="197"/>
      <c r="C95" s="183" t="s">
        <v>177</v>
      </c>
      <c r="D95" s="35"/>
      <c r="E95" s="36"/>
      <c r="F95" s="37"/>
      <c r="G95" s="35"/>
      <c r="H95" s="36"/>
      <c r="I95" s="37"/>
      <c r="J95" s="35"/>
      <c r="K95" s="36"/>
      <c r="L95" s="37"/>
      <c r="M95" s="35"/>
      <c r="N95" s="36"/>
      <c r="O95" s="37"/>
      <c r="P95" s="35"/>
      <c r="Q95" s="36"/>
      <c r="R95" s="37"/>
      <c r="S95" s="35"/>
      <c r="T95" s="36"/>
      <c r="U95" s="37"/>
      <c r="V95" s="35"/>
      <c r="W95" s="36"/>
      <c r="X95" s="37"/>
      <c r="Y95" s="35"/>
      <c r="Z95" s="36"/>
      <c r="AA95" s="37"/>
      <c r="AB95" s="35"/>
      <c r="AC95" s="36"/>
      <c r="AD95" s="36"/>
      <c r="AE95" s="36"/>
      <c r="AF95" s="36"/>
      <c r="AG95" s="36"/>
      <c r="AH95" s="36"/>
      <c r="AI95" s="35"/>
      <c r="AJ95" s="36"/>
      <c r="AK95" s="35"/>
      <c r="AL95" s="36"/>
      <c r="AM95" s="35"/>
      <c r="AN95" s="36"/>
      <c r="AO95" s="35"/>
      <c r="AP95" s="36"/>
      <c r="AQ95" s="35"/>
      <c r="AR95" s="36"/>
      <c r="AS95" s="184">
        <v>2811216</v>
      </c>
      <c r="AT95" s="185">
        <v>9.2999999999999992E-3</v>
      </c>
      <c r="AU95" s="35"/>
      <c r="AV95" s="36"/>
      <c r="AW95" s="35"/>
      <c r="AX95" s="36"/>
      <c r="AY95" s="35"/>
      <c r="AZ95" s="36"/>
      <c r="BA95" s="35"/>
      <c r="BB95" s="36"/>
      <c r="BC95" s="184">
        <v>281121.59999999998</v>
      </c>
      <c r="BD95" s="185">
        <v>8.9999999999999998E-4</v>
      </c>
      <c r="BE95" s="35"/>
      <c r="BF95" s="36"/>
      <c r="BG95" s="186">
        <v>3092337.6</v>
      </c>
      <c r="BH95" s="187">
        <v>1E-3</v>
      </c>
    </row>
    <row r="96" spans="1:60" ht="9.9499999999999993" customHeight="1">
      <c r="A96" s="188"/>
      <c r="B96" s="180"/>
      <c r="C96" s="189" t="s">
        <v>9</v>
      </c>
      <c r="D96" s="190">
        <v>7098968.7999999998</v>
      </c>
      <c r="E96" s="191">
        <v>3.73E-2</v>
      </c>
      <c r="F96" s="192"/>
      <c r="G96" s="194"/>
      <c r="H96" s="195"/>
      <c r="I96" s="192"/>
      <c r="J96" s="190">
        <v>4053790.79</v>
      </c>
      <c r="K96" s="191">
        <v>3.0699999999999998E-2</v>
      </c>
      <c r="L96" s="192"/>
      <c r="M96" s="190">
        <v>3385321.26</v>
      </c>
      <c r="N96" s="191">
        <v>1.77E-2</v>
      </c>
      <c r="O96" s="192"/>
      <c r="P96" s="190">
        <v>10267149</v>
      </c>
      <c r="Q96" s="191">
        <v>5.2200000000000003E-2</v>
      </c>
      <c r="R96" s="192"/>
      <c r="S96" s="190">
        <v>10661881.199999999</v>
      </c>
      <c r="T96" s="191">
        <v>3.9600000000000003E-2</v>
      </c>
      <c r="U96" s="192"/>
      <c r="V96" s="190">
        <v>16978580.600000001</v>
      </c>
      <c r="W96" s="191">
        <v>2.9299999999999996E-2</v>
      </c>
      <c r="X96" s="192"/>
      <c r="Y96" s="194"/>
      <c r="Z96" s="195"/>
      <c r="AA96" s="192"/>
      <c r="AB96" s="1389">
        <v>4230638.6399999997</v>
      </c>
      <c r="AC96" s="1390"/>
      <c r="AD96" s="1390"/>
      <c r="AE96" s="1390"/>
      <c r="AF96" s="1390"/>
      <c r="AG96" s="1391">
        <v>1.5100000000000001E-2</v>
      </c>
      <c r="AH96" s="1392"/>
      <c r="AI96" s="190">
        <v>3512049</v>
      </c>
      <c r="AJ96" s="191">
        <v>2.35E-2</v>
      </c>
      <c r="AK96" s="190">
        <v>4282277.04</v>
      </c>
      <c r="AL96" s="191">
        <v>9.4900000000000012E-2</v>
      </c>
      <c r="AM96" s="194"/>
      <c r="AN96" s="195"/>
      <c r="AO96" s="194"/>
      <c r="AP96" s="195"/>
      <c r="AQ96" s="194"/>
      <c r="AR96" s="195"/>
      <c r="AS96" s="190">
        <v>35949037.159999996</v>
      </c>
      <c r="AT96" s="191">
        <v>0.1193</v>
      </c>
      <c r="AU96" s="194"/>
      <c r="AV96" s="195"/>
      <c r="AW96" s="194"/>
      <c r="AX96" s="195"/>
      <c r="AY96" s="194"/>
      <c r="AZ96" s="195"/>
      <c r="BA96" s="190">
        <v>8163895.5999999996</v>
      </c>
      <c r="BB96" s="191">
        <v>3.3399999999999999E-2</v>
      </c>
      <c r="BC96" s="190">
        <v>15531256.34</v>
      </c>
      <c r="BD96" s="191">
        <v>4.87E-2</v>
      </c>
      <c r="BE96" s="194"/>
      <c r="BF96" s="195"/>
      <c r="BG96" s="190">
        <v>124114845.43000001</v>
      </c>
      <c r="BH96" s="193">
        <v>2.98E-2</v>
      </c>
    </row>
    <row r="97" spans="1:60" ht="11.1" customHeight="1">
      <c r="A97" s="1393" t="s">
        <v>1448</v>
      </c>
      <c r="B97" s="1394"/>
      <c r="C97" s="1394"/>
      <c r="D97" s="198">
        <v>189944951.94</v>
      </c>
      <c r="E97" s="199">
        <v>0.99990000000000012</v>
      </c>
      <c r="F97" s="155"/>
      <c r="G97" s="198">
        <v>183714515.34999999</v>
      </c>
      <c r="H97" s="199">
        <v>1.0002</v>
      </c>
      <c r="I97" s="155"/>
      <c r="J97" s="198">
        <v>132380907.53</v>
      </c>
      <c r="K97" s="199">
        <v>1.0002</v>
      </c>
      <c r="L97" s="155"/>
      <c r="M97" s="198">
        <v>190675393.03999999</v>
      </c>
      <c r="N97" s="199">
        <v>1</v>
      </c>
      <c r="O97" s="155"/>
      <c r="P97" s="198">
        <v>196553281.19999999</v>
      </c>
      <c r="Q97" s="199">
        <v>0.99990000000000001</v>
      </c>
      <c r="R97" s="155"/>
      <c r="S97" s="198">
        <v>269257166.63</v>
      </c>
      <c r="T97" s="199">
        <v>1.0001</v>
      </c>
      <c r="U97" s="155"/>
      <c r="V97" s="198">
        <v>579817082.28999996</v>
      </c>
      <c r="W97" s="199">
        <v>0.99979999999999991</v>
      </c>
      <c r="X97" s="155"/>
      <c r="Y97" s="198">
        <v>17830730.949999999</v>
      </c>
      <c r="Z97" s="199">
        <v>1</v>
      </c>
      <c r="AA97" s="155"/>
      <c r="AB97" s="1395">
        <v>279683215.75999999</v>
      </c>
      <c r="AC97" s="1396"/>
      <c r="AD97" s="1396"/>
      <c r="AE97" s="1396"/>
      <c r="AF97" s="1396"/>
      <c r="AG97" s="1397">
        <v>0.99990000000000001</v>
      </c>
      <c r="AH97" s="1398"/>
      <c r="AI97" s="198">
        <v>149549657.43000001</v>
      </c>
      <c r="AJ97" s="199">
        <v>0.99999999999999989</v>
      </c>
      <c r="AK97" s="198">
        <v>45085650.420000002</v>
      </c>
      <c r="AL97" s="199">
        <v>1</v>
      </c>
      <c r="AM97" s="198">
        <v>164312896.34</v>
      </c>
      <c r="AN97" s="199">
        <v>1.0001</v>
      </c>
      <c r="AO97" s="198">
        <v>227314499.16</v>
      </c>
      <c r="AP97" s="199">
        <v>0.99990000000000001</v>
      </c>
      <c r="AQ97" s="198">
        <v>305971157.95999998</v>
      </c>
      <c r="AR97" s="199">
        <v>1</v>
      </c>
      <c r="AS97" s="198">
        <v>301178566.24000001</v>
      </c>
      <c r="AT97" s="199">
        <v>1.0001</v>
      </c>
      <c r="AU97" s="198">
        <v>210005891.33000001</v>
      </c>
      <c r="AV97" s="199">
        <v>0.99980000000000002</v>
      </c>
      <c r="AW97" s="198">
        <v>11275534.119999999</v>
      </c>
      <c r="AX97" s="199">
        <v>1.0001</v>
      </c>
      <c r="AY97" s="198">
        <v>2211588.08</v>
      </c>
      <c r="AZ97" s="199">
        <v>1</v>
      </c>
      <c r="BA97" s="198">
        <v>244959079.75999999</v>
      </c>
      <c r="BB97" s="199">
        <v>1.0002</v>
      </c>
      <c r="BC97" s="198">
        <v>318864286.85000002</v>
      </c>
      <c r="BD97" s="199">
        <v>0.9997999999999998</v>
      </c>
      <c r="BE97" s="198">
        <v>147637054.65000001</v>
      </c>
      <c r="BF97" s="199">
        <v>0.99999999999999989</v>
      </c>
      <c r="BG97" s="198">
        <v>4168223107.0300002</v>
      </c>
      <c r="BH97" s="200">
        <v>1</v>
      </c>
    </row>
    <row r="98" spans="1:60" ht="9.9499999999999993" customHeight="1">
      <c r="A98" s="1170" t="s">
        <v>1449</v>
      </c>
      <c r="B98" s="1171"/>
      <c r="C98" s="1171"/>
      <c r="D98" s="1171"/>
      <c r="E98" s="1171"/>
      <c r="F98" s="1171"/>
      <c r="G98" s="1171"/>
      <c r="H98" s="1171"/>
      <c r="I98" s="1171"/>
      <c r="J98" s="1171"/>
      <c r="K98" s="1171"/>
      <c r="L98" s="1171"/>
      <c r="M98" s="1171"/>
      <c r="N98" s="1171"/>
      <c r="O98" s="1171"/>
      <c r="P98" s="1171"/>
      <c r="Q98" s="1171"/>
      <c r="R98" s="1171"/>
      <c r="S98" s="1171"/>
      <c r="T98" s="1171"/>
      <c r="U98" s="1171"/>
      <c r="V98" s="1171"/>
      <c r="W98" s="1171"/>
      <c r="X98" s="1171"/>
      <c r="Y98" s="1171"/>
      <c r="Z98" s="1171"/>
      <c r="AA98" s="1171"/>
      <c r="AB98" s="1171"/>
      <c r="AC98" s="1171"/>
      <c r="AD98" s="1171"/>
      <c r="AE98" s="1171"/>
      <c r="AF98" s="1171"/>
      <c r="AG98" s="117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sheetData>
  <mergeCells count="126">
    <mergeCell ref="AD1:AG1"/>
    <mergeCell ref="B2:AB2"/>
    <mergeCell ref="AC3:AD3"/>
    <mergeCell ref="AF3:AG3"/>
    <mergeCell ref="B4:AB4"/>
    <mergeCell ref="A5:AG5"/>
    <mergeCell ref="A6:AG6"/>
    <mergeCell ref="D7:E7"/>
    <mergeCell ref="G7:H7"/>
    <mergeCell ref="J7:K7"/>
    <mergeCell ref="M7:N7"/>
    <mergeCell ref="P7:Q7"/>
    <mergeCell ref="S7:T7"/>
    <mergeCell ref="V7:W7"/>
    <mergeCell ref="Y7:Z7"/>
    <mergeCell ref="AB7:AH7"/>
    <mergeCell ref="BG7:BH7"/>
    <mergeCell ref="AB8:AF8"/>
    <mergeCell ref="AG8:AH8"/>
    <mergeCell ref="A9:B9"/>
    <mergeCell ref="AB9:AF9"/>
    <mergeCell ref="AG9:AH9"/>
    <mergeCell ref="AU7:AV7"/>
    <mergeCell ref="AW7:AX7"/>
    <mergeCell ref="AY7:AZ7"/>
    <mergeCell ref="BA7:BB7"/>
    <mergeCell ref="BC7:BD7"/>
    <mergeCell ref="BE7:BF7"/>
    <mergeCell ref="AI7:AJ7"/>
    <mergeCell ref="AK7:AL7"/>
    <mergeCell ref="AM7:AN7"/>
    <mergeCell ref="AO7:AP7"/>
    <mergeCell ref="AQ7:AR7"/>
    <mergeCell ref="AS7:AT7"/>
    <mergeCell ref="A13:B13"/>
    <mergeCell ref="AB14:AF14"/>
    <mergeCell ref="AG14:AH14"/>
    <mergeCell ref="AB15:AF15"/>
    <mergeCell ref="AG15:AH15"/>
    <mergeCell ref="AB16:AF16"/>
    <mergeCell ref="AG16:AH16"/>
    <mergeCell ref="AB10:AF10"/>
    <mergeCell ref="AG10:AH10"/>
    <mergeCell ref="A11:B11"/>
    <mergeCell ref="AB11:AF11"/>
    <mergeCell ref="AG11:AH11"/>
    <mergeCell ref="AB12:AF12"/>
    <mergeCell ref="AG12:AH12"/>
    <mergeCell ref="AB32:AF32"/>
    <mergeCell ref="AG32:AH32"/>
    <mergeCell ref="AB33:AF33"/>
    <mergeCell ref="AG33:AH33"/>
    <mergeCell ref="AB34:AF34"/>
    <mergeCell ref="AG34:AH34"/>
    <mergeCell ref="AB17:AF17"/>
    <mergeCell ref="AG17:AH17"/>
    <mergeCell ref="A18:B18"/>
    <mergeCell ref="A29:B29"/>
    <mergeCell ref="AB29:AF29"/>
    <mergeCell ref="AG29:AH29"/>
    <mergeCell ref="AB39:AF39"/>
    <mergeCell ref="AG39:AH39"/>
    <mergeCell ref="A40:B40"/>
    <mergeCell ref="AB43:AF43"/>
    <mergeCell ref="AG43:AH43"/>
    <mergeCell ref="AB44:AF44"/>
    <mergeCell ref="AG44:AH44"/>
    <mergeCell ref="AB35:AF35"/>
    <mergeCell ref="AG35:AH35"/>
    <mergeCell ref="AB37:AF37"/>
    <mergeCell ref="AG37:AH37"/>
    <mergeCell ref="AB38:AF38"/>
    <mergeCell ref="AG38:AH38"/>
    <mergeCell ref="AB58:AF58"/>
    <mergeCell ref="AG58:AH58"/>
    <mergeCell ref="AB59:AF59"/>
    <mergeCell ref="AG59:AH59"/>
    <mergeCell ref="A60:B60"/>
    <mergeCell ref="A62:B62"/>
    <mergeCell ref="AB62:AF62"/>
    <mergeCell ref="AG62:AH62"/>
    <mergeCell ref="AB49:AF49"/>
    <mergeCell ref="AG49:AH49"/>
    <mergeCell ref="AB53:AF53"/>
    <mergeCell ref="AG53:AH53"/>
    <mergeCell ref="AB57:AF57"/>
    <mergeCell ref="AG57:AH57"/>
    <mergeCell ref="AB68:AF68"/>
    <mergeCell ref="AG68:AH68"/>
    <mergeCell ref="AB71:AF71"/>
    <mergeCell ref="AG71:AH71"/>
    <mergeCell ref="AB72:AF72"/>
    <mergeCell ref="AG72:AH72"/>
    <mergeCell ref="AB63:AF63"/>
    <mergeCell ref="AG63:AH63"/>
    <mergeCell ref="A64:B64"/>
    <mergeCell ref="A66:B66"/>
    <mergeCell ref="AB66:AF66"/>
    <mergeCell ref="AG66:AH66"/>
    <mergeCell ref="AB76:AF76"/>
    <mergeCell ref="AG76:AH76"/>
    <mergeCell ref="AB77:AF77"/>
    <mergeCell ref="AG77:AH77"/>
    <mergeCell ref="AB78:AF78"/>
    <mergeCell ref="AG78:AH78"/>
    <mergeCell ref="AB73:AF73"/>
    <mergeCell ref="AG73:AH73"/>
    <mergeCell ref="AB74:AF74"/>
    <mergeCell ref="AG74:AH74"/>
    <mergeCell ref="AB75:AF75"/>
    <mergeCell ref="AG75:AH75"/>
    <mergeCell ref="A98:AG98"/>
    <mergeCell ref="AB86:AF86"/>
    <mergeCell ref="AG86:AH86"/>
    <mergeCell ref="AB96:AF96"/>
    <mergeCell ref="AG96:AH96"/>
    <mergeCell ref="A97:C97"/>
    <mergeCell ref="AB97:AF97"/>
    <mergeCell ref="AG97:AH97"/>
    <mergeCell ref="AB81:AF81"/>
    <mergeCell ref="AG81:AH81"/>
    <mergeCell ref="A82:B82"/>
    <mergeCell ref="AB82:AF82"/>
    <mergeCell ref="AG82:AH82"/>
    <mergeCell ref="AB85:AF85"/>
    <mergeCell ref="AG85:AH85"/>
  </mergeCells>
  <hyperlinks>
    <hyperlink ref="Y1" location="Indice!B3" display="Indice" xr:uid="{214D8445-CD2D-4627-AE0A-030B571815EB}"/>
  </hyperlinks>
  <pageMargins left="0" right="0" top="0" bottom="0" header="0" footer="0"/>
  <pageSetup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34CD-B391-463B-A6F3-F17A925E93E6}">
  <sheetPr>
    <outlinePr summaryBelow="0"/>
  </sheetPr>
  <dimension ref="A1:BB90"/>
  <sheetViews>
    <sheetView workbookViewId="0">
      <selection activeCell="A5" sqref="A5:AG5"/>
    </sheetView>
  </sheetViews>
  <sheetFormatPr baseColWidth="10" defaultColWidth="9.140625" defaultRowHeight="15"/>
  <cols>
    <col min="1" max="1" width="8.7109375" customWidth="1"/>
    <col min="2" max="2" width="6.140625" customWidth="1"/>
    <col min="3" max="3" width="8.140625" customWidth="1"/>
    <col min="4" max="5" width="11.28515625" customWidth="1"/>
    <col min="6" max="6" width="11.28515625" hidden="1" customWidth="1"/>
    <col min="7" max="8" width="11.28515625" customWidth="1"/>
    <col min="9" max="9" width="11.28515625" hidden="1" customWidth="1"/>
    <col min="10" max="11" width="11.28515625" customWidth="1"/>
    <col min="12" max="12" width="11.28515625" hidden="1" customWidth="1"/>
    <col min="13" max="14" width="11.28515625" customWidth="1"/>
    <col min="15" max="15" width="11.28515625" hidden="1" customWidth="1"/>
    <col min="16" max="17" width="11.28515625" customWidth="1"/>
    <col min="18" max="18" width="11.28515625" hidden="1" customWidth="1"/>
    <col min="19" max="20" width="11.28515625" customWidth="1"/>
    <col min="21" max="21" width="11.28515625" hidden="1" customWidth="1"/>
    <col min="22" max="23" width="11.28515625" customWidth="1"/>
    <col min="24" max="24" width="11.28515625" hidden="1" customWidth="1"/>
    <col min="25" max="26" width="11.28515625" customWidth="1"/>
    <col min="27" max="27" width="0.140625" customWidth="1"/>
    <col min="28" max="28" width="0.7109375" customWidth="1"/>
    <col min="29" max="29" width="1.28515625" customWidth="1"/>
    <col min="30" max="30" width="1.42578125" customWidth="1"/>
    <col min="31" max="31" width="1.85546875" customWidth="1"/>
    <col min="32" max="32" width="5.28515625" customWidth="1"/>
    <col min="33" max="33" width="0.42578125" customWidth="1"/>
    <col min="34" max="34" width="6.28515625" customWidth="1"/>
    <col min="35" max="54" width="11.28515625" customWidth="1"/>
  </cols>
  <sheetData>
    <row r="1" spans="1:54">
      <c r="A1" s="1"/>
      <c r="B1" s="1"/>
      <c r="C1" s="1"/>
      <c r="D1" s="1"/>
      <c r="E1" s="1"/>
      <c r="F1" s="1"/>
      <c r="G1" s="1"/>
      <c r="H1" s="1"/>
      <c r="I1" s="1"/>
      <c r="J1" s="1"/>
      <c r="K1" s="1"/>
      <c r="L1" s="1"/>
      <c r="M1" s="1"/>
      <c r="N1" s="1"/>
      <c r="O1" s="1"/>
      <c r="P1" s="1"/>
      <c r="Q1" s="1"/>
      <c r="R1" s="1"/>
      <c r="S1" s="1"/>
      <c r="T1" s="1"/>
      <c r="U1" s="1"/>
      <c r="V1" s="1"/>
      <c r="W1" s="1"/>
      <c r="X1" s="1"/>
      <c r="Y1" s="1033" t="s">
        <v>3055</v>
      </c>
      <c r="Z1" s="1"/>
      <c r="AA1" s="1"/>
      <c r="AB1" s="1"/>
      <c r="AC1" s="1"/>
      <c r="AD1" s="1076" t="s">
        <v>0</v>
      </c>
      <c r="AE1" s="1077"/>
      <c r="AF1" s="1077"/>
      <c r="AG1" s="1077"/>
      <c r="AI1" s="1"/>
      <c r="AJ1" s="1"/>
      <c r="AK1" s="1"/>
      <c r="AL1" s="1"/>
      <c r="AM1" s="1"/>
      <c r="AN1" s="1"/>
      <c r="AO1" s="1"/>
      <c r="AP1" s="1"/>
      <c r="AQ1" s="1"/>
      <c r="AR1" s="1"/>
      <c r="AS1" s="1"/>
      <c r="AT1" s="1"/>
      <c r="AU1" s="1"/>
      <c r="AV1" s="1"/>
      <c r="AW1" s="1"/>
      <c r="AX1" s="1"/>
      <c r="AY1" s="1"/>
      <c r="AZ1" s="1"/>
      <c r="BA1" s="1"/>
      <c r="BB1" s="1"/>
    </row>
    <row r="2" spans="1:54" ht="18.95" customHeight="1">
      <c r="A2" s="1"/>
      <c r="B2" s="1078" t="s">
        <v>1322</v>
      </c>
      <c r="C2" s="1079"/>
      <c r="D2" s="1079"/>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
      <c r="AD2" s="2"/>
      <c r="AE2" s="2"/>
      <c r="AF2" s="2"/>
      <c r="AG2" s="2"/>
      <c r="AH2" s="1"/>
      <c r="AI2" s="1"/>
      <c r="AJ2" s="1"/>
      <c r="AK2" s="1"/>
      <c r="AL2" s="1"/>
      <c r="AM2" s="1"/>
      <c r="AN2" s="1"/>
      <c r="AO2" s="1"/>
      <c r="AP2" s="1"/>
      <c r="AQ2" s="1"/>
      <c r="AR2" s="1"/>
      <c r="AS2" s="1"/>
      <c r="AT2" s="1"/>
      <c r="AU2" s="1"/>
      <c r="AV2" s="1"/>
      <c r="AW2" s="1"/>
      <c r="AX2" s="1"/>
      <c r="AY2" s="1"/>
      <c r="AZ2" s="1"/>
      <c r="BA2" s="1"/>
      <c r="BB2" s="1"/>
    </row>
    <row r="3" spans="1:54" ht="9.9499999999999993" customHeight="1">
      <c r="A3" s="1"/>
      <c r="B3" s="3"/>
      <c r="C3" s="3"/>
      <c r="D3" s="3"/>
      <c r="E3" s="3"/>
      <c r="F3" s="3"/>
      <c r="G3" s="3"/>
      <c r="H3" s="3"/>
      <c r="I3" s="3"/>
      <c r="J3" s="3"/>
      <c r="K3" s="3"/>
      <c r="L3" s="3"/>
      <c r="M3" s="3"/>
      <c r="N3" s="3"/>
      <c r="O3" s="3"/>
      <c r="P3" s="3"/>
      <c r="Q3" s="3"/>
      <c r="R3" s="3"/>
      <c r="S3" s="3"/>
      <c r="T3" s="3"/>
      <c r="U3" s="3"/>
      <c r="V3" s="3"/>
      <c r="W3" s="3"/>
      <c r="X3" s="3"/>
      <c r="Y3" s="3"/>
      <c r="Z3" s="3"/>
      <c r="AA3" s="3"/>
      <c r="AB3" s="3"/>
      <c r="AC3" s="1076">
        <v>1</v>
      </c>
      <c r="AD3" s="1077"/>
      <c r="AE3" s="14" t="s">
        <v>2</v>
      </c>
      <c r="AF3" s="1076">
        <v>1</v>
      </c>
      <c r="AG3" s="1077"/>
      <c r="AH3" s="1"/>
      <c r="AI3" s="1"/>
      <c r="AJ3" s="1"/>
      <c r="AK3" s="1"/>
      <c r="AL3" s="1"/>
      <c r="AM3" s="1"/>
      <c r="AN3" s="1"/>
      <c r="AO3" s="1"/>
      <c r="AP3" s="1"/>
      <c r="AQ3" s="1"/>
      <c r="AR3" s="1"/>
      <c r="AS3" s="1"/>
      <c r="AT3" s="1"/>
      <c r="AU3" s="1"/>
      <c r="AV3" s="1"/>
      <c r="AW3" s="1"/>
      <c r="AX3" s="1"/>
      <c r="AY3" s="1"/>
      <c r="AZ3" s="1"/>
      <c r="BA3" s="1"/>
      <c r="BB3" s="1"/>
    </row>
    <row r="4" spans="1:54" ht="14.1" customHeight="1">
      <c r="A4" s="1"/>
      <c r="B4" s="1136" t="s">
        <v>1420</v>
      </c>
      <c r="C4" s="1137"/>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
      <c r="AD4" s="1"/>
      <c r="AE4" s="1"/>
      <c r="AF4" s="1"/>
      <c r="AG4" s="1"/>
      <c r="AH4" s="1"/>
      <c r="AI4" s="1"/>
      <c r="AJ4" s="1"/>
      <c r="AK4" s="1"/>
      <c r="AL4" s="1"/>
      <c r="AM4" s="1"/>
      <c r="AN4" s="1"/>
      <c r="AO4" s="1"/>
      <c r="AP4" s="1"/>
      <c r="AQ4" s="1"/>
      <c r="AR4" s="1"/>
      <c r="AS4" s="1"/>
      <c r="AT4" s="1"/>
      <c r="AU4" s="1"/>
      <c r="AV4" s="1"/>
      <c r="AW4" s="1"/>
      <c r="AX4" s="1"/>
      <c r="AY4" s="1"/>
      <c r="AZ4" s="1"/>
      <c r="BA4" s="1"/>
      <c r="BB4" s="1"/>
    </row>
    <row r="5" spans="1:54" ht="11.1" customHeight="1">
      <c r="A5" s="1070" t="s">
        <v>1421</v>
      </c>
      <c r="B5" s="1071"/>
      <c r="C5" s="1071"/>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71"/>
      <c r="AH5" s="1"/>
      <c r="AI5" s="1"/>
      <c r="AJ5" s="1"/>
      <c r="AK5" s="1"/>
      <c r="AL5" s="1"/>
      <c r="AM5" s="1"/>
      <c r="AN5" s="1"/>
      <c r="AO5" s="1"/>
      <c r="AP5" s="1"/>
      <c r="AQ5" s="1"/>
      <c r="AR5" s="1"/>
      <c r="AS5" s="1"/>
      <c r="AT5" s="1"/>
      <c r="AU5" s="1"/>
      <c r="AV5" s="1"/>
      <c r="AW5" s="1"/>
      <c r="AX5" s="1"/>
      <c r="AY5" s="1"/>
      <c r="AZ5" s="1"/>
      <c r="BA5" s="1"/>
      <c r="BB5" s="1"/>
    </row>
    <row r="6" spans="1:54" ht="11.1" customHeight="1">
      <c r="A6" s="1070" t="s">
        <v>1422</v>
      </c>
      <c r="B6" s="1071"/>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071"/>
      <c r="AE6" s="1071"/>
      <c r="AF6" s="1071"/>
      <c r="AG6" s="1071"/>
      <c r="AH6" s="1"/>
      <c r="AI6" s="1"/>
      <c r="AJ6" s="1"/>
      <c r="AK6" s="1"/>
      <c r="AL6" s="1"/>
      <c r="AM6" s="1"/>
      <c r="AN6" s="1"/>
      <c r="AO6" s="1"/>
      <c r="AP6" s="1"/>
      <c r="AQ6" s="1"/>
      <c r="AR6" s="1"/>
      <c r="AS6" s="1"/>
      <c r="AT6" s="1"/>
      <c r="AU6" s="1"/>
      <c r="AV6" s="1"/>
      <c r="AW6" s="1"/>
      <c r="AX6" s="1"/>
      <c r="AY6" s="1"/>
      <c r="AZ6" s="1"/>
      <c r="BA6" s="1"/>
      <c r="BB6" s="1"/>
    </row>
    <row r="7" spans="1:54" ht="9" customHeight="1">
      <c r="A7" s="1"/>
      <c r="B7" s="1"/>
      <c r="C7" s="1"/>
      <c r="D7" s="1407" t="s">
        <v>1323</v>
      </c>
      <c r="E7" s="1408"/>
      <c r="F7" s="177"/>
      <c r="G7" s="1407" t="s">
        <v>1325</v>
      </c>
      <c r="H7" s="1408"/>
      <c r="I7" s="177"/>
      <c r="J7" s="1407" t="s">
        <v>1327</v>
      </c>
      <c r="K7" s="1408"/>
      <c r="L7" s="177"/>
      <c r="M7" s="1407" t="s">
        <v>1329</v>
      </c>
      <c r="N7" s="1408"/>
      <c r="O7" s="177"/>
      <c r="P7" s="1407" t="s">
        <v>1331</v>
      </c>
      <c r="Q7" s="1408"/>
      <c r="R7" s="177"/>
      <c r="S7" s="1407" t="s">
        <v>1333</v>
      </c>
      <c r="T7" s="1408"/>
      <c r="U7" s="177"/>
      <c r="V7" s="1407" t="s">
        <v>1335</v>
      </c>
      <c r="W7" s="1408"/>
      <c r="X7" s="177"/>
      <c r="Y7" s="1407" t="s">
        <v>1337</v>
      </c>
      <c r="Z7" s="1408"/>
      <c r="AA7" s="177"/>
      <c r="AB7" s="1407" t="s">
        <v>1339</v>
      </c>
      <c r="AC7" s="1408"/>
      <c r="AD7" s="1408"/>
      <c r="AE7" s="1408"/>
      <c r="AF7" s="1408"/>
      <c r="AG7" s="1408"/>
      <c r="AH7" s="1408"/>
      <c r="AI7" s="1407" t="s">
        <v>1341</v>
      </c>
      <c r="AJ7" s="1408"/>
      <c r="AK7" s="1407" t="s">
        <v>1343</v>
      </c>
      <c r="AL7" s="1408"/>
      <c r="AM7" s="1407" t="s">
        <v>1345</v>
      </c>
      <c r="AN7" s="1408"/>
      <c r="AO7" s="1407" t="s">
        <v>1347</v>
      </c>
      <c r="AP7" s="1408"/>
      <c r="AQ7" s="1407" t="s">
        <v>1348</v>
      </c>
      <c r="AR7" s="1408"/>
      <c r="AS7" s="1407" t="s">
        <v>1350</v>
      </c>
      <c r="AT7" s="1408"/>
      <c r="AU7" s="1407" t="s">
        <v>1352</v>
      </c>
      <c r="AV7" s="1408"/>
      <c r="AW7" s="1407" t="s">
        <v>1353</v>
      </c>
      <c r="AX7" s="1408"/>
      <c r="AY7" s="1407" t="s">
        <v>1355</v>
      </c>
      <c r="AZ7" s="1408"/>
      <c r="BA7" s="1401" t="s">
        <v>9</v>
      </c>
      <c r="BB7" s="1402"/>
    </row>
    <row r="8" spans="1:54" ht="8.1" customHeight="1">
      <c r="A8" s="1"/>
      <c r="B8" s="1"/>
      <c r="C8" s="1"/>
      <c r="D8" s="178" t="s">
        <v>13</v>
      </c>
      <c r="E8" s="179" t="s">
        <v>14</v>
      </c>
      <c r="F8" s="180"/>
      <c r="G8" s="178" t="s">
        <v>13</v>
      </c>
      <c r="H8" s="179" t="s">
        <v>14</v>
      </c>
      <c r="I8" s="180"/>
      <c r="J8" s="178" t="s">
        <v>13</v>
      </c>
      <c r="K8" s="179" t="s">
        <v>14</v>
      </c>
      <c r="L8" s="180"/>
      <c r="M8" s="178" t="s">
        <v>13</v>
      </c>
      <c r="N8" s="179" t="s">
        <v>14</v>
      </c>
      <c r="O8" s="180"/>
      <c r="P8" s="178" t="s">
        <v>13</v>
      </c>
      <c r="Q8" s="179" t="s">
        <v>14</v>
      </c>
      <c r="R8" s="180"/>
      <c r="S8" s="178" t="s">
        <v>13</v>
      </c>
      <c r="T8" s="179" t="s">
        <v>14</v>
      </c>
      <c r="U8" s="180"/>
      <c r="V8" s="178" t="s">
        <v>13</v>
      </c>
      <c r="W8" s="179" t="s">
        <v>14</v>
      </c>
      <c r="X8" s="180"/>
      <c r="Y8" s="178" t="s">
        <v>13</v>
      </c>
      <c r="Z8" s="179" t="s">
        <v>14</v>
      </c>
      <c r="AA8" s="180"/>
      <c r="AB8" s="1403" t="s">
        <v>13</v>
      </c>
      <c r="AC8" s="1404"/>
      <c r="AD8" s="1404"/>
      <c r="AE8" s="1404"/>
      <c r="AF8" s="1404"/>
      <c r="AG8" s="1405" t="s">
        <v>14</v>
      </c>
      <c r="AH8" s="1406"/>
      <c r="AI8" s="178" t="s">
        <v>13</v>
      </c>
      <c r="AJ8" s="179" t="s">
        <v>14</v>
      </c>
      <c r="AK8" s="178" t="s">
        <v>13</v>
      </c>
      <c r="AL8" s="179" t="s">
        <v>14</v>
      </c>
      <c r="AM8" s="178" t="s">
        <v>13</v>
      </c>
      <c r="AN8" s="179" t="s">
        <v>14</v>
      </c>
      <c r="AO8" s="178" t="s">
        <v>13</v>
      </c>
      <c r="AP8" s="179" t="s">
        <v>14</v>
      </c>
      <c r="AQ8" s="178" t="s">
        <v>13</v>
      </c>
      <c r="AR8" s="179" t="s">
        <v>14</v>
      </c>
      <c r="AS8" s="178" t="s">
        <v>13</v>
      </c>
      <c r="AT8" s="179" t="s">
        <v>14</v>
      </c>
      <c r="AU8" s="178" t="s">
        <v>13</v>
      </c>
      <c r="AV8" s="179" t="s">
        <v>14</v>
      </c>
      <c r="AW8" s="178" t="s">
        <v>13</v>
      </c>
      <c r="AX8" s="179" t="s">
        <v>14</v>
      </c>
      <c r="AY8" s="178" t="s">
        <v>13</v>
      </c>
      <c r="AZ8" s="179" t="s">
        <v>14</v>
      </c>
      <c r="BA8" s="181" t="s">
        <v>13</v>
      </c>
      <c r="BB8" s="182" t="s">
        <v>14</v>
      </c>
    </row>
    <row r="9" spans="1:54" ht="11.1" customHeight="1">
      <c r="A9" s="1399" t="s">
        <v>1423</v>
      </c>
      <c r="B9" s="1400"/>
      <c r="C9" s="183" t="s">
        <v>1424</v>
      </c>
      <c r="D9" s="184">
        <v>18175054.010000002</v>
      </c>
      <c r="E9" s="185">
        <v>0.42880000000000001</v>
      </c>
      <c r="F9" s="37"/>
      <c r="G9" s="184">
        <v>16845352.030000001</v>
      </c>
      <c r="H9" s="185">
        <v>0.41589999999999999</v>
      </c>
      <c r="I9" s="37"/>
      <c r="J9" s="184">
        <v>5783698.71</v>
      </c>
      <c r="K9" s="185">
        <v>0.2409</v>
      </c>
      <c r="L9" s="37"/>
      <c r="M9" s="184">
        <v>5247582.6399999997</v>
      </c>
      <c r="N9" s="185">
        <v>0.12559999999999999</v>
      </c>
      <c r="O9" s="37"/>
      <c r="P9" s="184">
        <v>9154278.4499999993</v>
      </c>
      <c r="Q9" s="185">
        <v>0.25890000000000002</v>
      </c>
      <c r="R9" s="37"/>
      <c r="S9" s="184">
        <v>4407109.3600000003</v>
      </c>
      <c r="T9" s="185">
        <v>0.34250000000000003</v>
      </c>
      <c r="U9" s="37"/>
      <c r="V9" s="184">
        <v>5558399.04</v>
      </c>
      <c r="W9" s="185">
        <v>0.60299999999999998</v>
      </c>
      <c r="X9" s="37"/>
      <c r="Y9" s="184">
        <v>3267548.26</v>
      </c>
      <c r="Z9" s="185">
        <v>0.35599999999999998</v>
      </c>
      <c r="AA9" s="37"/>
      <c r="AB9" s="1385">
        <v>4170980.9388349</v>
      </c>
      <c r="AC9" s="1386"/>
      <c r="AD9" s="1386"/>
      <c r="AE9" s="1386"/>
      <c r="AF9" s="1386"/>
      <c r="AG9" s="1387">
        <v>0.11310000000000001</v>
      </c>
      <c r="AH9" s="1388"/>
      <c r="AI9" s="184">
        <v>1553106.6696899999</v>
      </c>
      <c r="AJ9" s="185">
        <v>6.9900000000000004E-2</v>
      </c>
      <c r="AK9" s="184">
        <v>1070539.457042</v>
      </c>
      <c r="AL9" s="185">
        <v>9.4700000000000006E-2</v>
      </c>
      <c r="AM9" s="184">
        <v>4434094.76</v>
      </c>
      <c r="AN9" s="185">
        <v>0.1164</v>
      </c>
      <c r="AO9" s="184">
        <v>9537491.7200000007</v>
      </c>
      <c r="AP9" s="185">
        <v>0.17560000000000001</v>
      </c>
      <c r="AQ9" s="184">
        <v>15319869.295074999</v>
      </c>
      <c r="AR9" s="185">
        <v>0.13569999999999999</v>
      </c>
      <c r="AS9" s="184">
        <v>11645094.91</v>
      </c>
      <c r="AT9" s="185">
        <v>0.15890000000000001</v>
      </c>
      <c r="AU9" s="184">
        <v>2473909.88</v>
      </c>
      <c r="AV9" s="185">
        <v>0.26900000000000002</v>
      </c>
      <c r="AW9" s="184">
        <v>484996.92</v>
      </c>
      <c r="AX9" s="185">
        <v>1</v>
      </c>
      <c r="AY9" s="184">
        <v>2272290.9740820001</v>
      </c>
      <c r="AZ9" s="185">
        <v>0.14419999999999999</v>
      </c>
      <c r="BA9" s="186">
        <v>121401398.0247239</v>
      </c>
      <c r="BB9" s="187">
        <v>0.20585683900000001</v>
      </c>
    </row>
    <row r="10" spans="1:54" ht="9.9499999999999993" customHeight="1">
      <c r="A10" s="188"/>
      <c r="B10" s="180"/>
      <c r="C10" s="189" t="s">
        <v>9</v>
      </c>
      <c r="D10" s="190">
        <v>18175054.010000002</v>
      </c>
      <c r="E10" s="191">
        <v>0.42880000000000001</v>
      </c>
      <c r="F10" s="192"/>
      <c r="G10" s="190">
        <v>16845352.030000001</v>
      </c>
      <c r="H10" s="191">
        <v>0.41589999999999999</v>
      </c>
      <c r="I10" s="192"/>
      <c r="J10" s="190">
        <v>5783698.71</v>
      </c>
      <c r="K10" s="191">
        <v>0.2409</v>
      </c>
      <c r="L10" s="192"/>
      <c r="M10" s="190">
        <v>5247582.6399999997</v>
      </c>
      <c r="N10" s="191">
        <v>0.12559999999999999</v>
      </c>
      <c r="O10" s="192"/>
      <c r="P10" s="190">
        <v>9154278.4499999993</v>
      </c>
      <c r="Q10" s="191">
        <v>0.25890000000000002</v>
      </c>
      <c r="R10" s="192"/>
      <c r="S10" s="190">
        <v>4407109.3600000003</v>
      </c>
      <c r="T10" s="191">
        <v>0.34250000000000003</v>
      </c>
      <c r="U10" s="192"/>
      <c r="V10" s="190">
        <v>5558399.04</v>
      </c>
      <c r="W10" s="191">
        <v>0.60299999999999998</v>
      </c>
      <c r="X10" s="192"/>
      <c r="Y10" s="190">
        <v>3267548.26</v>
      </c>
      <c r="Z10" s="191">
        <v>0.35599999999999998</v>
      </c>
      <c r="AA10" s="192"/>
      <c r="AB10" s="1389">
        <v>4170980.9388349</v>
      </c>
      <c r="AC10" s="1390"/>
      <c r="AD10" s="1390"/>
      <c r="AE10" s="1390"/>
      <c r="AF10" s="1390"/>
      <c r="AG10" s="1391">
        <v>0.11310000000000001</v>
      </c>
      <c r="AH10" s="1392"/>
      <c r="AI10" s="190">
        <v>1553106.6696899999</v>
      </c>
      <c r="AJ10" s="191">
        <v>6.9900000000000004E-2</v>
      </c>
      <c r="AK10" s="190">
        <v>1070539.457042</v>
      </c>
      <c r="AL10" s="191">
        <v>9.4700000000000006E-2</v>
      </c>
      <c r="AM10" s="190">
        <v>4434094.76</v>
      </c>
      <c r="AN10" s="191">
        <v>0.1164</v>
      </c>
      <c r="AO10" s="190">
        <v>9537491.7200000007</v>
      </c>
      <c r="AP10" s="191">
        <v>0.17560000000000001</v>
      </c>
      <c r="AQ10" s="190">
        <v>15319869.295074999</v>
      </c>
      <c r="AR10" s="191">
        <v>0.13569999999999999</v>
      </c>
      <c r="AS10" s="190">
        <v>11645094.91</v>
      </c>
      <c r="AT10" s="191">
        <v>0.15890000000000001</v>
      </c>
      <c r="AU10" s="190">
        <v>2473909.88</v>
      </c>
      <c r="AV10" s="191">
        <v>0.26900000000000002</v>
      </c>
      <c r="AW10" s="190">
        <v>484996.92</v>
      </c>
      <c r="AX10" s="191">
        <v>1</v>
      </c>
      <c r="AY10" s="190">
        <v>2272290.9740820001</v>
      </c>
      <c r="AZ10" s="191">
        <v>0.14419999999999999</v>
      </c>
      <c r="BA10" s="190">
        <v>121401398.0247239</v>
      </c>
      <c r="BB10" s="193">
        <v>0.20585683900000001</v>
      </c>
    </row>
    <row r="11" spans="1:54" ht="11.1" customHeight="1">
      <c r="A11" s="1399" t="s">
        <v>1425</v>
      </c>
      <c r="B11" s="1400"/>
      <c r="C11" s="183" t="s">
        <v>1424</v>
      </c>
      <c r="D11" s="35"/>
      <c r="E11" s="36"/>
      <c r="F11" s="37"/>
      <c r="G11" s="35"/>
      <c r="H11" s="36"/>
      <c r="I11" s="37"/>
      <c r="J11" s="35"/>
      <c r="K11" s="36"/>
      <c r="L11" s="37"/>
      <c r="M11" s="35"/>
      <c r="N11" s="36"/>
      <c r="O11" s="37"/>
      <c r="P11" s="184">
        <v>2296906.9700000002</v>
      </c>
      <c r="Q11" s="185">
        <v>6.5000000000000002E-2</v>
      </c>
      <c r="R11" s="37"/>
      <c r="S11" s="35"/>
      <c r="T11" s="36"/>
      <c r="U11" s="37"/>
      <c r="V11" s="184">
        <v>1762293.67</v>
      </c>
      <c r="W11" s="185">
        <v>0.19120000000000001</v>
      </c>
      <c r="X11" s="37"/>
      <c r="Y11" s="184">
        <v>145846.07</v>
      </c>
      <c r="Z11" s="185">
        <v>1.5900000000000001E-2</v>
      </c>
      <c r="AA11" s="37"/>
      <c r="AB11" s="1385">
        <v>1750274.11</v>
      </c>
      <c r="AC11" s="1386"/>
      <c r="AD11" s="1386"/>
      <c r="AE11" s="1386"/>
      <c r="AF11" s="1386"/>
      <c r="AG11" s="1387">
        <v>4.7500000000000001E-2</v>
      </c>
      <c r="AH11" s="1388"/>
      <c r="AI11" s="184">
        <v>262352.44</v>
      </c>
      <c r="AJ11" s="185">
        <v>1.18E-2</v>
      </c>
      <c r="AK11" s="35"/>
      <c r="AL11" s="36"/>
      <c r="AM11" s="35"/>
      <c r="AN11" s="36"/>
      <c r="AO11" s="184">
        <v>3117640.78</v>
      </c>
      <c r="AP11" s="185">
        <v>5.74E-2</v>
      </c>
      <c r="AQ11" s="184">
        <v>802162.79</v>
      </c>
      <c r="AR11" s="185">
        <v>7.1000000000000004E-3</v>
      </c>
      <c r="AS11" s="184">
        <v>3471545.73</v>
      </c>
      <c r="AT11" s="185">
        <v>4.7399999999999998E-2</v>
      </c>
      <c r="AU11" s="35"/>
      <c r="AV11" s="36"/>
      <c r="AW11" s="35"/>
      <c r="AX11" s="36"/>
      <c r="AY11" s="35"/>
      <c r="AZ11" s="36"/>
      <c r="BA11" s="186">
        <v>13609022.560000001</v>
      </c>
      <c r="BB11" s="187">
        <v>2.3099999999999999E-2</v>
      </c>
    </row>
    <row r="12" spans="1:54" ht="9.9499999999999993" customHeight="1">
      <c r="A12" s="188"/>
      <c r="B12" s="180"/>
      <c r="C12" s="189" t="s">
        <v>9</v>
      </c>
      <c r="D12" s="194"/>
      <c r="E12" s="195"/>
      <c r="F12" s="192"/>
      <c r="G12" s="194"/>
      <c r="H12" s="195"/>
      <c r="I12" s="192"/>
      <c r="J12" s="194"/>
      <c r="K12" s="195"/>
      <c r="L12" s="192"/>
      <c r="M12" s="194"/>
      <c r="N12" s="195"/>
      <c r="O12" s="192"/>
      <c r="P12" s="190">
        <v>2296906.9700000002</v>
      </c>
      <c r="Q12" s="191">
        <v>6.5000000000000002E-2</v>
      </c>
      <c r="R12" s="192"/>
      <c r="S12" s="194"/>
      <c r="T12" s="195"/>
      <c r="U12" s="192"/>
      <c r="V12" s="190">
        <v>1762293.67</v>
      </c>
      <c r="W12" s="191">
        <v>0.19120000000000001</v>
      </c>
      <c r="X12" s="192"/>
      <c r="Y12" s="190">
        <v>145846.07</v>
      </c>
      <c r="Z12" s="191">
        <v>1.5900000000000001E-2</v>
      </c>
      <c r="AA12" s="192"/>
      <c r="AB12" s="1389">
        <v>1750274.11</v>
      </c>
      <c r="AC12" s="1390"/>
      <c r="AD12" s="1390"/>
      <c r="AE12" s="1390"/>
      <c r="AF12" s="1390"/>
      <c r="AG12" s="1391">
        <v>4.7500000000000001E-2</v>
      </c>
      <c r="AH12" s="1392"/>
      <c r="AI12" s="190">
        <v>262352.44</v>
      </c>
      <c r="AJ12" s="191">
        <v>1.18E-2</v>
      </c>
      <c r="AK12" s="194"/>
      <c r="AL12" s="195"/>
      <c r="AM12" s="194"/>
      <c r="AN12" s="195"/>
      <c r="AO12" s="190">
        <v>3117640.78</v>
      </c>
      <c r="AP12" s="191">
        <v>5.74E-2</v>
      </c>
      <c r="AQ12" s="190">
        <v>802162.79</v>
      </c>
      <c r="AR12" s="191">
        <v>7.1000000000000004E-3</v>
      </c>
      <c r="AS12" s="190">
        <v>3471545.73</v>
      </c>
      <c r="AT12" s="191">
        <v>4.7399999999999998E-2</v>
      </c>
      <c r="AU12" s="194"/>
      <c r="AV12" s="195"/>
      <c r="AW12" s="194"/>
      <c r="AX12" s="195"/>
      <c r="AY12" s="194"/>
      <c r="AZ12" s="195"/>
      <c r="BA12" s="190">
        <v>13609022.560000001</v>
      </c>
      <c r="BB12" s="193">
        <v>2.3099999999999999E-2</v>
      </c>
    </row>
    <row r="13" spans="1:54" ht="18.75" customHeight="1">
      <c r="A13" s="1399" t="s">
        <v>1426</v>
      </c>
      <c r="B13" s="1400"/>
      <c r="C13" s="183" t="s">
        <v>1450</v>
      </c>
      <c r="D13" s="184">
        <v>1607268</v>
      </c>
      <c r="E13" s="185">
        <v>3.7900000000000003E-2</v>
      </c>
      <c r="F13" s="37"/>
      <c r="G13" s="184">
        <v>1721635.75</v>
      </c>
      <c r="H13" s="185">
        <v>4.2500000000000003E-2</v>
      </c>
      <c r="I13" s="37"/>
      <c r="J13" s="35"/>
      <c r="K13" s="36"/>
      <c r="L13" s="37"/>
      <c r="M13" s="35"/>
      <c r="N13" s="36"/>
      <c r="O13" s="37"/>
      <c r="P13" s="184">
        <v>1020234</v>
      </c>
      <c r="Q13" s="185">
        <v>2.8899999999999999E-2</v>
      </c>
      <c r="R13" s="37"/>
      <c r="S13" s="35"/>
      <c r="T13" s="36"/>
      <c r="U13" s="37"/>
      <c r="V13" s="35"/>
      <c r="W13" s="36"/>
      <c r="X13" s="37"/>
      <c r="Y13" s="184">
        <v>500705</v>
      </c>
      <c r="Z13" s="185">
        <v>5.4600000000000003E-2</v>
      </c>
      <c r="AA13" s="37"/>
      <c r="AB13" s="1385">
        <v>1883850.5</v>
      </c>
      <c r="AC13" s="1386"/>
      <c r="AD13" s="1386"/>
      <c r="AE13" s="1386"/>
      <c r="AF13" s="1386"/>
      <c r="AG13" s="1387">
        <v>5.11E-2</v>
      </c>
      <c r="AH13" s="1388"/>
      <c r="AI13" s="184">
        <v>2560883.5</v>
      </c>
      <c r="AJ13" s="185">
        <v>0.1153</v>
      </c>
      <c r="AK13" s="35"/>
      <c r="AL13" s="36"/>
      <c r="AM13" s="184">
        <v>1107133.55</v>
      </c>
      <c r="AN13" s="185">
        <v>2.9100000000000001E-2</v>
      </c>
      <c r="AO13" s="184">
        <v>850146</v>
      </c>
      <c r="AP13" s="185">
        <v>1.5599999999999999E-2</v>
      </c>
      <c r="AQ13" s="184">
        <v>9521292.0999999996</v>
      </c>
      <c r="AR13" s="185">
        <v>8.43E-2</v>
      </c>
      <c r="AS13" s="184">
        <v>1448944</v>
      </c>
      <c r="AT13" s="185">
        <v>1.9800000000000002E-2</v>
      </c>
      <c r="AU13" s="35"/>
      <c r="AV13" s="36"/>
      <c r="AW13" s="35"/>
      <c r="AX13" s="36"/>
      <c r="AY13" s="35"/>
      <c r="AZ13" s="36"/>
      <c r="BA13" s="186">
        <v>22222092.399999999</v>
      </c>
      <c r="BB13" s="187">
        <v>3.7699999999999997E-2</v>
      </c>
    </row>
    <row r="14" spans="1:54" ht="11.1" customHeight="1">
      <c r="A14" s="196"/>
      <c r="B14" s="197"/>
      <c r="C14" s="183" t="s">
        <v>1451</v>
      </c>
      <c r="D14" s="184">
        <v>103537</v>
      </c>
      <c r="E14" s="185">
        <v>2.3999999999999998E-3</v>
      </c>
      <c r="F14" s="37"/>
      <c r="G14" s="184">
        <v>103537</v>
      </c>
      <c r="H14" s="185">
        <v>2.5999999999999999E-3</v>
      </c>
      <c r="I14" s="37"/>
      <c r="J14" s="35"/>
      <c r="K14" s="36"/>
      <c r="L14" s="37"/>
      <c r="M14" s="35"/>
      <c r="N14" s="36"/>
      <c r="O14" s="37"/>
      <c r="P14" s="184">
        <v>414148</v>
      </c>
      <c r="Q14" s="185">
        <v>1.17E-2</v>
      </c>
      <c r="R14" s="37"/>
      <c r="S14" s="35"/>
      <c r="T14" s="36"/>
      <c r="U14" s="37"/>
      <c r="V14" s="35"/>
      <c r="W14" s="36"/>
      <c r="X14" s="37"/>
      <c r="Y14" s="35"/>
      <c r="Z14" s="36"/>
      <c r="AA14" s="37"/>
      <c r="AB14" s="1385">
        <v>2110889.5499999998</v>
      </c>
      <c r="AC14" s="1386"/>
      <c r="AD14" s="1386"/>
      <c r="AE14" s="1386"/>
      <c r="AF14" s="1386"/>
      <c r="AG14" s="1387">
        <v>5.7299999999999997E-2</v>
      </c>
      <c r="AH14" s="1388"/>
      <c r="AI14" s="184">
        <v>727460.25</v>
      </c>
      <c r="AJ14" s="185">
        <v>3.2800000000000003E-2</v>
      </c>
      <c r="AK14" s="35"/>
      <c r="AL14" s="36"/>
      <c r="AM14" s="35"/>
      <c r="AN14" s="36"/>
      <c r="AO14" s="35"/>
      <c r="AP14" s="36"/>
      <c r="AQ14" s="184">
        <v>989374</v>
      </c>
      <c r="AR14" s="185">
        <v>8.8000000000000005E-3</v>
      </c>
      <c r="AS14" s="184">
        <v>147493.5</v>
      </c>
      <c r="AT14" s="185">
        <v>2E-3</v>
      </c>
      <c r="AU14" s="184">
        <v>515607.7</v>
      </c>
      <c r="AV14" s="185">
        <v>5.6099999999999997E-2</v>
      </c>
      <c r="AW14" s="35"/>
      <c r="AX14" s="36"/>
      <c r="AY14" s="35"/>
      <c r="AZ14" s="36"/>
      <c r="BA14" s="186">
        <v>5112047</v>
      </c>
      <c r="BB14" s="187">
        <v>8.6999999999999994E-3</v>
      </c>
    </row>
    <row r="15" spans="1:54" ht="11.1" customHeight="1">
      <c r="A15" s="196"/>
      <c r="B15" s="197"/>
      <c r="C15" s="183" t="s">
        <v>1452</v>
      </c>
      <c r="D15" s="35"/>
      <c r="E15" s="36"/>
      <c r="F15" s="37"/>
      <c r="G15" s="35"/>
      <c r="H15" s="36"/>
      <c r="I15" s="37"/>
      <c r="J15" s="35"/>
      <c r="K15" s="36"/>
      <c r="L15" s="37"/>
      <c r="M15" s="35"/>
      <c r="N15" s="36"/>
      <c r="O15" s="37"/>
      <c r="P15" s="184">
        <v>1009013.64</v>
      </c>
      <c r="Q15" s="185">
        <v>2.8500000000000001E-2</v>
      </c>
      <c r="R15" s="37"/>
      <c r="S15" s="35"/>
      <c r="T15" s="36"/>
      <c r="U15" s="37"/>
      <c r="V15" s="184">
        <v>1897010.1</v>
      </c>
      <c r="W15" s="185">
        <v>0.20580000000000001</v>
      </c>
      <c r="X15" s="37"/>
      <c r="Y15" s="184">
        <v>1473135.7</v>
      </c>
      <c r="Z15" s="185">
        <v>0.1605</v>
      </c>
      <c r="AA15" s="37"/>
      <c r="AB15" s="1385">
        <v>903612.9</v>
      </c>
      <c r="AC15" s="1386"/>
      <c r="AD15" s="1386"/>
      <c r="AE15" s="1386"/>
      <c r="AF15" s="1386"/>
      <c r="AG15" s="1387">
        <v>2.4500000000000001E-2</v>
      </c>
      <c r="AH15" s="1388"/>
      <c r="AI15" s="184">
        <v>540973.19999999995</v>
      </c>
      <c r="AJ15" s="185">
        <v>2.4400000000000002E-2</v>
      </c>
      <c r="AK15" s="35"/>
      <c r="AL15" s="36"/>
      <c r="AM15" s="184">
        <v>200478</v>
      </c>
      <c r="AN15" s="185">
        <v>5.3E-3</v>
      </c>
      <c r="AO15" s="184">
        <v>501195</v>
      </c>
      <c r="AP15" s="185">
        <v>9.1999999999999998E-3</v>
      </c>
      <c r="AQ15" s="184">
        <v>2018027.27</v>
      </c>
      <c r="AR15" s="185">
        <v>1.7899999999999999E-2</v>
      </c>
      <c r="AS15" s="184">
        <v>501195</v>
      </c>
      <c r="AT15" s="185">
        <v>6.7999999999999996E-3</v>
      </c>
      <c r="AU15" s="184">
        <v>481180.8</v>
      </c>
      <c r="AV15" s="185">
        <v>5.2299999999999999E-2</v>
      </c>
      <c r="AW15" s="35"/>
      <c r="AX15" s="36"/>
      <c r="AY15" s="35"/>
      <c r="AZ15" s="36"/>
      <c r="BA15" s="186">
        <v>9525821.6099999994</v>
      </c>
      <c r="BB15" s="187">
        <v>1.6199999999999999E-2</v>
      </c>
    </row>
    <row r="16" spans="1:54" ht="11.1" customHeight="1">
      <c r="A16" s="196"/>
      <c r="B16" s="197"/>
      <c r="C16" s="183" t="s">
        <v>1453</v>
      </c>
      <c r="D16" s="35"/>
      <c r="E16" s="36"/>
      <c r="F16" s="37"/>
      <c r="G16" s="35"/>
      <c r="H16" s="36"/>
      <c r="I16" s="37"/>
      <c r="J16" s="35"/>
      <c r="K16" s="36"/>
      <c r="L16" s="37"/>
      <c r="M16" s="35"/>
      <c r="N16" s="36"/>
      <c r="O16" s="37"/>
      <c r="P16" s="35"/>
      <c r="Q16" s="36"/>
      <c r="R16" s="37"/>
      <c r="S16" s="35"/>
      <c r="T16" s="36"/>
      <c r="U16" s="37"/>
      <c r="V16" s="35"/>
      <c r="W16" s="36"/>
      <c r="X16" s="37"/>
      <c r="Y16" s="35"/>
      <c r="Z16" s="36"/>
      <c r="AA16" s="37"/>
      <c r="AB16" s="35"/>
      <c r="AC16" s="36"/>
      <c r="AD16" s="36"/>
      <c r="AE16" s="36"/>
      <c r="AF16" s="36"/>
      <c r="AG16" s="36"/>
      <c r="AH16" s="36"/>
      <c r="AI16" s="35"/>
      <c r="AJ16" s="36"/>
      <c r="AK16" s="35"/>
      <c r="AL16" s="36"/>
      <c r="AM16" s="184">
        <v>893084</v>
      </c>
      <c r="AN16" s="185">
        <v>2.3400000000000001E-2</v>
      </c>
      <c r="AO16" s="184">
        <v>1094488</v>
      </c>
      <c r="AP16" s="185">
        <v>2.01E-2</v>
      </c>
      <c r="AQ16" s="35"/>
      <c r="AR16" s="36"/>
      <c r="AS16" s="184">
        <v>1585968</v>
      </c>
      <c r="AT16" s="185">
        <v>2.1600000000000001E-2</v>
      </c>
      <c r="AU16" s="35"/>
      <c r="AV16" s="36"/>
      <c r="AW16" s="35"/>
      <c r="AX16" s="36"/>
      <c r="AY16" s="35"/>
      <c r="AZ16" s="36"/>
      <c r="BA16" s="186">
        <v>3573540</v>
      </c>
      <c r="BB16" s="187">
        <v>0.01</v>
      </c>
    </row>
    <row r="17" spans="1:54" ht="11.1" customHeight="1">
      <c r="A17" s="196"/>
      <c r="B17" s="197"/>
      <c r="C17" s="183" t="s">
        <v>1454</v>
      </c>
      <c r="D17" s="35"/>
      <c r="E17" s="36"/>
      <c r="F17" s="37"/>
      <c r="G17" s="35"/>
      <c r="H17" s="36"/>
      <c r="I17" s="37"/>
      <c r="J17" s="35"/>
      <c r="K17" s="36"/>
      <c r="L17" s="37"/>
      <c r="M17" s="35"/>
      <c r="N17" s="36"/>
      <c r="O17" s="37"/>
      <c r="P17" s="35"/>
      <c r="Q17" s="36"/>
      <c r="R17" s="37"/>
      <c r="S17" s="35"/>
      <c r="T17" s="36"/>
      <c r="U17" s="37"/>
      <c r="V17" s="35"/>
      <c r="W17" s="36"/>
      <c r="X17" s="37"/>
      <c r="Y17" s="35"/>
      <c r="Z17" s="36"/>
      <c r="AA17" s="37"/>
      <c r="AB17" s="35"/>
      <c r="AC17" s="36"/>
      <c r="AD17" s="36"/>
      <c r="AE17" s="36"/>
      <c r="AF17" s="36"/>
      <c r="AG17" s="36"/>
      <c r="AH17" s="36"/>
      <c r="AI17" s="35"/>
      <c r="AJ17" s="36"/>
      <c r="AK17" s="35"/>
      <c r="AL17" s="36"/>
      <c r="AM17" s="184">
        <v>1507838.2</v>
      </c>
      <c r="AN17" s="185">
        <v>3.9600000000000003E-2</v>
      </c>
      <c r="AO17" s="184">
        <v>1086781.8</v>
      </c>
      <c r="AP17" s="185">
        <v>0.02</v>
      </c>
      <c r="AQ17" s="35"/>
      <c r="AR17" s="36"/>
      <c r="AS17" s="184">
        <v>1125844</v>
      </c>
      <c r="AT17" s="185">
        <v>1.54E-2</v>
      </c>
      <c r="AU17" s="35"/>
      <c r="AV17" s="36"/>
      <c r="AW17" s="35"/>
      <c r="AX17" s="36"/>
      <c r="AY17" s="35"/>
      <c r="AZ17" s="36"/>
      <c r="BA17" s="186">
        <v>3720464</v>
      </c>
      <c r="BB17" s="187">
        <v>7.0000000000000001E-3</v>
      </c>
    </row>
    <row r="18" spans="1:54" ht="11.1" customHeight="1">
      <c r="A18" s="196"/>
      <c r="B18" s="197"/>
      <c r="C18" s="183" t="s">
        <v>1428</v>
      </c>
      <c r="D18" s="35"/>
      <c r="E18" s="36"/>
      <c r="F18" s="37"/>
      <c r="G18" s="35"/>
      <c r="H18" s="36"/>
      <c r="I18" s="37"/>
      <c r="J18" s="35"/>
      <c r="K18" s="36"/>
      <c r="L18" s="37"/>
      <c r="M18" s="35"/>
      <c r="N18" s="36"/>
      <c r="O18" s="37"/>
      <c r="P18" s="35"/>
      <c r="Q18" s="36"/>
      <c r="R18" s="37"/>
      <c r="S18" s="35"/>
      <c r="T18" s="36"/>
      <c r="U18" s="37"/>
      <c r="V18" s="35"/>
      <c r="W18" s="36"/>
      <c r="X18" s="37"/>
      <c r="Y18" s="35"/>
      <c r="Z18" s="36"/>
      <c r="AA18" s="37"/>
      <c r="AB18" s="1385">
        <v>827805.54116509994</v>
      </c>
      <c r="AC18" s="1386"/>
      <c r="AD18" s="1386"/>
      <c r="AE18" s="1386"/>
      <c r="AF18" s="1386"/>
      <c r="AG18" s="1387">
        <v>2.2499999999999999E-2</v>
      </c>
      <c r="AH18" s="1388"/>
      <c r="AI18" s="184">
        <v>1377066.5503100001</v>
      </c>
      <c r="AJ18" s="185">
        <v>6.2E-2</v>
      </c>
      <c r="AK18" s="184">
        <v>375637.30295799999</v>
      </c>
      <c r="AL18" s="185">
        <v>3.32E-2</v>
      </c>
      <c r="AM18" s="35"/>
      <c r="AN18" s="36"/>
      <c r="AO18" s="35"/>
      <c r="AP18" s="36"/>
      <c r="AQ18" s="184">
        <v>614418.06492499996</v>
      </c>
      <c r="AR18" s="185">
        <v>5.4000000000000003E-3</v>
      </c>
      <c r="AS18" s="35"/>
      <c r="AT18" s="36"/>
      <c r="AU18" s="35"/>
      <c r="AV18" s="36"/>
      <c r="AW18" s="35"/>
      <c r="AX18" s="36"/>
      <c r="AY18" s="184">
        <v>2536793.3159179999</v>
      </c>
      <c r="AZ18" s="185">
        <v>0.161</v>
      </c>
      <c r="BA18" s="186">
        <v>5731720.7752761003</v>
      </c>
      <c r="BB18" s="187">
        <v>9.7191139999999992E-3</v>
      </c>
    </row>
    <row r="19" spans="1:54" ht="11.1" customHeight="1">
      <c r="A19" s="196"/>
      <c r="B19" s="197"/>
      <c r="C19" s="183" t="s">
        <v>1429</v>
      </c>
      <c r="D19" s="35"/>
      <c r="E19" s="36"/>
      <c r="F19" s="37"/>
      <c r="G19" s="35"/>
      <c r="H19" s="36"/>
      <c r="I19" s="37"/>
      <c r="J19" s="184">
        <v>5807799.5300000003</v>
      </c>
      <c r="K19" s="185">
        <v>0.2419</v>
      </c>
      <c r="L19" s="37"/>
      <c r="M19" s="184">
        <v>11505732.470000001</v>
      </c>
      <c r="N19" s="185">
        <v>0.27550000000000002</v>
      </c>
      <c r="O19" s="37"/>
      <c r="P19" s="35"/>
      <c r="Q19" s="36"/>
      <c r="R19" s="37"/>
      <c r="S19" s="184">
        <v>2012050</v>
      </c>
      <c r="T19" s="185">
        <v>0.15629999999999999</v>
      </c>
      <c r="U19" s="37"/>
      <c r="V19" s="35"/>
      <c r="W19" s="36"/>
      <c r="X19" s="37"/>
      <c r="Y19" s="35"/>
      <c r="Z19" s="36"/>
      <c r="AA19" s="37"/>
      <c r="AB19" s="1385">
        <v>452628.5</v>
      </c>
      <c r="AC19" s="1386"/>
      <c r="AD19" s="1386"/>
      <c r="AE19" s="1386"/>
      <c r="AF19" s="1386"/>
      <c r="AG19" s="1387">
        <v>1.23E-2</v>
      </c>
      <c r="AH19" s="1388"/>
      <c r="AI19" s="184">
        <v>868201.5</v>
      </c>
      <c r="AJ19" s="185">
        <v>3.9100000000000003E-2</v>
      </c>
      <c r="AK19" s="184">
        <v>402904</v>
      </c>
      <c r="AL19" s="185">
        <v>3.56E-2</v>
      </c>
      <c r="AM19" s="184">
        <v>3013850</v>
      </c>
      <c r="AN19" s="185">
        <v>7.9100000000000004E-2</v>
      </c>
      <c r="AO19" s="184">
        <v>3968014</v>
      </c>
      <c r="AP19" s="185">
        <v>7.2999999999999995E-2</v>
      </c>
      <c r="AQ19" s="35"/>
      <c r="AR19" s="36"/>
      <c r="AS19" s="184">
        <v>4371424</v>
      </c>
      <c r="AT19" s="185">
        <v>5.96E-2</v>
      </c>
      <c r="AU19" s="184">
        <v>200404</v>
      </c>
      <c r="AV19" s="185">
        <v>2.18E-2</v>
      </c>
      <c r="AW19" s="35"/>
      <c r="AX19" s="36"/>
      <c r="AY19" s="184">
        <v>952109</v>
      </c>
      <c r="AZ19" s="185">
        <v>6.0400000000000002E-2</v>
      </c>
      <c r="BA19" s="186">
        <v>33555117</v>
      </c>
      <c r="BB19" s="187">
        <v>5.6899999999999999E-2</v>
      </c>
    </row>
    <row r="20" spans="1:54" ht="11.1" customHeight="1">
      <c r="A20" s="196"/>
      <c r="B20" s="197"/>
      <c r="C20" s="183" t="s">
        <v>1430</v>
      </c>
      <c r="D20" s="35"/>
      <c r="E20" s="36"/>
      <c r="F20" s="37"/>
      <c r="G20" s="35"/>
      <c r="H20" s="36"/>
      <c r="I20" s="37"/>
      <c r="J20" s="35"/>
      <c r="K20" s="36"/>
      <c r="L20" s="37"/>
      <c r="M20" s="35"/>
      <c r="N20" s="36"/>
      <c r="O20" s="37"/>
      <c r="P20" s="184">
        <v>800180.37</v>
      </c>
      <c r="Q20" s="185">
        <v>2.2599999999999999E-2</v>
      </c>
      <c r="R20" s="37"/>
      <c r="S20" s="35"/>
      <c r="T20" s="36"/>
      <c r="U20" s="37"/>
      <c r="V20" s="35"/>
      <c r="W20" s="36"/>
      <c r="X20" s="37"/>
      <c r="Y20" s="35"/>
      <c r="Z20" s="36"/>
      <c r="AA20" s="37"/>
      <c r="AB20" s="35"/>
      <c r="AC20" s="36"/>
      <c r="AD20" s="36"/>
      <c r="AE20" s="36"/>
      <c r="AF20" s="36"/>
      <c r="AG20" s="36"/>
      <c r="AH20" s="36"/>
      <c r="AI20" s="35"/>
      <c r="AJ20" s="36"/>
      <c r="AK20" s="184">
        <v>1080113.6000000001</v>
      </c>
      <c r="AL20" s="185">
        <v>9.5500000000000002E-2</v>
      </c>
      <c r="AM20" s="35"/>
      <c r="AN20" s="36"/>
      <c r="AO20" s="35"/>
      <c r="AP20" s="36"/>
      <c r="AQ20" s="184">
        <v>950189.8</v>
      </c>
      <c r="AR20" s="185">
        <v>8.3999999999999995E-3</v>
      </c>
      <c r="AS20" s="35"/>
      <c r="AT20" s="36"/>
      <c r="AU20" s="35"/>
      <c r="AV20" s="36"/>
      <c r="AW20" s="35"/>
      <c r="AX20" s="36"/>
      <c r="AY20" s="184">
        <v>300021.86</v>
      </c>
      <c r="AZ20" s="185">
        <v>1.9E-2</v>
      </c>
      <c r="BA20" s="186">
        <v>3130505.63</v>
      </c>
      <c r="BB20" s="187">
        <v>5.4000000000000003E-3</v>
      </c>
    </row>
    <row r="21" spans="1:54" ht="9.9499999999999993" customHeight="1">
      <c r="A21" s="188"/>
      <c r="B21" s="180"/>
      <c r="C21" s="189" t="s">
        <v>9</v>
      </c>
      <c r="D21" s="190">
        <v>1710805</v>
      </c>
      <c r="E21" s="191">
        <v>4.0300000000000002E-2</v>
      </c>
      <c r="F21" s="192"/>
      <c r="G21" s="190">
        <v>1825172.75</v>
      </c>
      <c r="H21" s="191">
        <v>4.5100000000000001E-2</v>
      </c>
      <c r="I21" s="192"/>
      <c r="J21" s="190">
        <v>5807799.5300000003</v>
      </c>
      <c r="K21" s="191">
        <v>0.2419</v>
      </c>
      <c r="L21" s="192"/>
      <c r="M21" s="190">
        <v>11505732.470000001</v>
      </c>
      <c r="N21" s="191">
        <v>0.27550000000000002</v>
      </c>
      <c r="O21" s="192"/>
      <c r="P21" s="190">
        <v>3243576.01</v>
      </c>
      <c r="Q21" s="191">
        <v>9.169999999999999E-2</v>
      </c>
      <c r="R21" s="192"/>
      <c r="S21" s="190">
        <v>2012050</v>
      </c>
      <c r="T21" s="191">
        <v>0.15629999999999999</v>
      </c>
      <c r="U21" s="192"/>
      <c r="V21" s="190">
        <v>1897010.1</v>
      </c>
      <c r="W21" s="191">
        <v>0.20580000000000001</v>
      </c>
      <c r="X21" s="192"/>
      <c r="Y21" s="190">
        <v>1973840.7</v>
      </c>
      <c r="Z21" s="191">
        <v>0.21510000000000001</v>
      </c>
      <c r="AA21" s="192"/>
      <c r="AB21" s="1389">
        <v>6178786.9911650997</v>
      </c>
      <c r="AC21" s="1390"/>
      <c r="AD21" s="1390"/>
      <c r="AE21" s="1390"/>
      <c r="AF21" s="1390"/>
      <c r="AG21" s="1391">
        <v>0.16769999999999999</v>
      </c>
      <c r="AH21" s="1392"/>
      <c r="AI21" s="190">
        <v>6074585.00031</v>
      </c>
      <c r="AJ21" s="191">
        <v>0.27360000000000001</v>
      </c>
      <c r="AK21" s="190">
        <v>1858654.9029580001</v>
      </c>
      <c r="AL21" s="191">
        <v>0.1643</v>
      </c>
      <c r="AM21" s="190">
        <v>6722383.75</v>
      </c>
      <c r="AN21" s="191">
        <v>0.17650000000000002</v>
      </c>
      <c r="AO21" s="190">
        <v>7500624.7999999998</v>
      </c>
      <c r="AP21" s="191">
        <v>0.13789999999999999</v>
      </c>
      <c r="AQ21" s="190">
        <v>14093301.234925</v>
      </c>
      <c r="AR21" s="191">
        <v>0.12480000000000001</v>
      </c>
      <c r="AS21" s="190">
        <v>9180868.5</v>
      </c>
      <c r="AT21" s="191">
        <v>0.12520000000000001</v>
      </c>
      <c r="AU21" s="190">
        <v>1197192.5</v>
      </c>
      <c r="AV21" s="191">
        <v>0.13019999999999998</v>
      </c>
      <c r="AW21" s="194"/>
      <c r="AX21" s="195"/>
      <c r="AY21" s="190">
        <v>3788924.1759179998</v>
      </c>
      <c r="AZ21" s="191">
        <v>0.2404</v>
      </c>
      <c r="BA21" s="190">
        <v>86571308.415276095</v>
      </c>
      <c r="BB21" s="193">
        <v>0.14679646299999999</v>
      </c>
    </row>
    <row r="22" spans="1:54" ht="11.1" customHeight="1">
      <c r="A22" s="1399" t="s">
        <v>54</v>
      </c>
      <c r="B22" s="1400"/>
      <c r="C22" s="183" t="s">
        <v>130</v>
      </c>
      <c r="D22" s="35"/>
      <c r="E22" s="36"/>
      <c r="F22" s="37"/>
      <c r="G22" s="35"/>
      <c r="H22" s="36"/>
      <c r="I22" s="37"/>
      <c r="J22" s="35"/>
      <c r="K22" s="36"/>
      <c r="L22" s="37"/>
      <c r="M22" s="35"/>
      <c r="N22" s="36"/>
      <c r="O22" s="37"/>
      <c r="P22" s="184">
        <v>428.58</v>
      </c>
      <c r="Q22" s="36"/>
      <c r="R22" s="37"/>
      <c r="S22" s="35"/>
      <c r="T22" s="36"/>
      <c r="U22" s="37"/>
      <c r="V22" s="35"/>
      <c r="W22" s="36"/>
      <c r="X22" s="37"/>
      <c r="Y22" s="35"/>
      <c r="Z22" s="36"/>
      <c r="AA22" s="37"/>
      <c r="AB22" s="35"/>
      <c r="AC22" s="36"/>
      <c r="AD22" s="36"/>
      <c r="AE22" s="36"/>
      <c r="AF22" s="36"/>
      <c r="AG22" s="36"/>
      <c r="AH22" s="36"/>
      <c r="AI22" s="35"/>
      <c r="AJ22" s="36"/>
      <c r="AK22" s="35"/>
      <c r="AL22" s="36"/>
      <c r="AM22" s="35"/>
      <c r="AN22" s="36"/>
      <c r="AO22" s="35"/>
      <c r="AP22" s="36"/>
      <c r="AQ22" s="35"/>
      <c r="AR22" s="36"/>
      <c r="AS22" s="35"/>
      <c r="AT22" s="36"/>
      <c r="AU22" s="35"/>
      <c r="AV22" s="36"/>
      <c r="AW22" s="35"/>
      <c r="AX22" s="36"/>
      <c r="AY22" s="35"/>
      <c r="AZ22" s="36"/>
      <c r="BA22" s="186">
        <v>428.58</v>
      </c>
      <c r="BB22" s="158"/>
    </row>
    <row r="23" spans="1:54" ht="11.1" customHeight="1">
      <c r="A23" s="196"/>
      <c r="B23" s="197"/>
      <c r="C23" s="183" t="s">
        <v>131</v>
      </c>
      <c r="D23" s="35"/>
      <c r="E23" s="36"/>
      <c r="F23" s="37"/>
      <c r="G23" s="35"/>
      <c r="H23" s="36"/>
      <c r="I23" s="37"/>
      <c r="J23" s="35"/>
      <c r="K23" s="36"/>
      <c r="L23" s="37"/>
      <c r="M23" s="35"/>
      <c r="N23" s="36"/>
      <c r="O23" s="37"/>
      <c r="P23" s="184">
        <v>516683.67</v>
      </c>
      <c r="Q23" s="185">
        <v>1.46E-2</v>
      </c>
      <c r="R23" s="37"/>
      <c r="S23" s="35"/>
      <c r="T23" s="36"/>
      <c r="U23" s="37"/>
      <c r="V23" s="35"/>
      <c r="W23" s="36"/>
      <c r="X23" s="37"/>
      <c r="Y23" s="35"/>
      <c r="Z23" s="36"/>
      <c r="AA23" s="37"/>
      <c r="AB23" s="35"/>
      <c r="AC23" s="36"/>
      <c r="AD23" s="36"/>
      <c r="AE23" s="36"/>
      <c r="AF23" s="36"/>
      <c r="AG23" s="36"/>
      <c r="AH23" s="36"/>
      <c r="AI23" s="35"/>
      <c r="AJ23" s="36"/>
      <c r="AK23" s="35"/>
      <c r="AL23" s="36"/>
      <c r="AM23" s="35"/>
      <c r="AN23" s="36"/>
      <c r="AO23" s="35"/>
      <c r="AP23" s="36"/>
      <c r="AQ23" s="184">
        <v>395658.37</v>
      </c>
      <c r="AR23" s="185">
        <v>3.5000000000000001E-3</v>
      </c>
      <c r="AS23" s="35"/>
      <c r="AT23" s="36"/>
      <c r="AU23" s="35"/>
      <c r="AV23" s="36"/>
      <c r="AW23" s="35"/>
      <c r="AX23" s="36"/>
      <c r="AY23" s="35"/>
      <c r="AZ23" s="36"/>
      <c r="BA23" s="186">
        <v>912342.04</v>
      </c>
      <c r="BB23" s="187">
        <v>1.6000000000000001E-3</v>
      </c>
    </row>
    <row r="24" spans="1:54" ht="11.1" customHeight="1">
      <c r="A24" s="196"/>
      <c r="B24" s="197"/>
      <c r="C24" s="183" t="s">
        <v>132</v>
      </c>
      <c r="D24" s="184">
        <v>2413.9</v>
      </c>
      <c r="E24" s="185">
        <v>1E-4</v>
      </c>
      <c r="F24" s="37"/>
      <c r="G24" s="35"/>
      <c r="H24" s="36"/>
      <c r="I24" s="37"/>
      <c r="J24" s="35"/>
      <c r="K24" s="36"/>
      <c r="L24" s="37"/>
      <c r="M24" s="35"/>
      <c r="N24" s="36"/>
      <c r="O24" s="37"/>
      <c r="P24" s="35"/>
      <c r="Q24" s="36"/>
      <c r="R24" s="37"/>
      <c r="S24" s="35"/>
      <c r="T24" s="36"/>
      <c r="U24" s="37"/>
      <c r="V24" s="35"/>
      <c r="W24" s="36"/>
      <c r="X24" s="37"/>
      <c r="Y24" s="35"/>
      <c r="Z24" s="36"/>
      <c r="AA24" s="37"/>
      <c r="AB24" s="35"/>
      <c r="AC24" s="36"/>
      <c r="AD24" s="36"/>
      <c r="AE24" s="36"/>
      <c r="AF24" s="36"/>
      <c r="AG24" s="36"/>
      <c r="AH24" s="36"/>
      <c r="AI24" s="35"/>
      <c r="AJ24" s="36"/>
      <c r="AK24" s="35"/>
      <c r="AL24" s="36"/>
      <c r="AM24" s="35"/>
      <c r="AN24" s="36"/>
      <c r="AO24" s="35"/>
      <c r="AP24" s="36"/>
      <c r="AQ24" s="35"/>
      <c r="AR24" s="36"/>
      <c r="AS24" s="35"/>
      <c r="AT24" s="36"/>
      <c r="AU24" s="35"/>
      <c r="AV24" s="36"/>
      <c r="AW24" s="35"/>
      <c r="AX24" s="36"/>
      <c r="AY24" s="35"/>
      <c r="AZ24" s="36"/>
      <c r="BA24" s="186">
        <v>2413.9</v>
      </c>
      <c r="BB24" s="187">
        <v>1E-3</v>
      </c>
    </row>
    <row r="25" spans="1:54" ht="11.1" customHeight="1">
      <c r="A25" s="196"/>
      <c r="B25" s="197"/>
      <c r="C25" s="183" t="s">
        <v>1432</v>
      </c>
      <c r="D25" s="35"/>
      <c r="E25" s="36"/>
      <c r="F25" s="37"/>
      <c r="G25" s="35"/>
      <c r="H25" s="36"/>
      <c r="I25" s="37"/>
      <c r="J25" s="35"/>
      <c r="K25" s="36"/>
      <c r="L25" s="37"/>
      <c r="M25" s="35"/>
      <c r="N25" s="36"/>
      <c r="O25" s="37"/>
      <c r="P25" s="35"/>
      <c r="Q25" s="36"/>
      <c r="R25" s="37"/>
      <c r="S25" s="35"/>
      <c r="T25" s="36"/>
      <c r="U25" s="37"/>
      <c r="V25" s="35"/>
      <c r="W25" s="36"/>
      <c r="X25" s="37"/>
      <c r="Y25" s="35"/>
      <c r="Z25" s="36"/>
      <c r="AA25" s="37"/>
      <c r="AB25" s="35"/>
      <c r="AC25" s="36"/>
      <c r="AD25" s="36"/>
      <c r="AE25" s="36"/>
      <c r="AF25" s="36"/>
      <c r="AG25" s="36"/>
      <c r="AH25" s="36"/>
      <c r="AI25" s="35"/>
      <c r="AJ25" s="36"/>
      <c r="AK25" s="35"/>
      <c r="AL25" s="36"/>
      <c r="AM25" s="35"/>
      <c r="AN25" s="36"/>
      <c r="AO25" s="35"/>
      <c r="AP25" s="36"/>
      <c r="AQ25" s="35"/>
      <c r="AR25" s="36"/>
      <c r="AS25" s="35"/>
      <c r="AT25" s="36"/>
      <c r="AU25" s="35"/>
      <c r="AV25" s="36"/>
      <c r="AW25" s="35"/>
      <c r="AX25" s="36"/>
      <c r="AY25" s="184">
        <v>56358.400000000001</v>
      </c>
      <c r="AZ25" s="185">
        <v>3.5999999999999999E-3</v>
      </c>
      <c r="BA25" s="186">
        <v>56358.400000000001</v>
      </c>
      <c r="BB25" s="187">
        <v>1E-3</v>
      </c>
    </row>
    <row r="26" spans="1:54" ht="11.1" customHeight="1">
      <c r="A26" s="196"/>
      <c r="B26" s="197"/>
      <c r="C26" s="183" t="s">
        <v>1435</v>
      </c>
      <c r="D26" s="184">
        <v>216618.81</v>
      </c>
      <c r="E26" s="185">
        <v>5.1000000000000004E-3</v>
      </c>
      <c r="F26" s="37"/>
      <c r="G26" s="35"/>
      <c r="H26" s="36"/>
      <c r="I26" s="37"/>
      <c r="J26" s="35"/>
      <c r="K26" s="36"/>
      <c r="L26" s="37"/>
      <c r="M26" s="35"/>
      <c r="N26" s="36"/>
      <c r="O26" s="37"/>
      <c r="P26" s="35"/>
      <c r="Q26" s="36"/>
      <c r="R26" s="37"/>
      <c r="S26" s="35"/>
      <c r="T26" s="36"/>
      <c r="U26" s="37"/>
      <c r="V26" s="35"/>
      <c r="W26" s="36"/>
      <c r="X26" s="37"/>
      <c r="Y26" s="35"/>
      <c r="Z26" s="36"/>
      <c r="AA26" s="37"/>
      <c r="AB26" s="35"/>
      <c r="AC26" s="36"/>
      <c r="AD26" s="36"/>
      <c r="AE26" s="36"/>
      <c r="AF26" s="36"/>
      <c r="AG26" s="36"/>
      <c r="AH26" s="36"/>
      <c r="AI26" s="35"/>
      <c r="AJ26" s="36"/>
      <c r="AK26" s="35"/>
      <c r="AL26" s="36"/>
      <c r="AM26" s="35"/>
      <c r="AN26" s="36"/>
      <c r="AO26" s="35"/>
      <c r="AP26" s="36"/>
      <c r="AQ26" s="35"/>
      <c r="AR26" s="36"/>
      <c r="AS26" s="35"/>
      <c r="AT26" s="36"/>
      <c r="AU26" s="35"/>
      <c r="AV26" s="36"/>
      <c r="AW26" s="35"/>
      <c r="AX26" s="36"/>
      <c r="AY26" s="35"/>
      <c r="AZ26" s="36"/>
      <c r="BA26" s="186">
        <v>216618.81</v>
      </c>
      <c r="BB26" s="187">
        <v>4.0000000000000002E-4</v>
      </c>
    </row>
    <row r="27" spans="1:54" ht="11.1" customHeight="1">
      <c r="A27" s="196"/>
      <c r="B27" s="197"/>
      <c r="C27" s="183" t="s">
        <v>1455</v>
      </c>
      <c r="D27" s="184">
        <v>30191.919999999998</v>
      </c>
      <c r="E27" s="185">
        <v>6.9999999999999999E-4</v>
      </c>
      <c r="F27" s="37"/>
      <c r="G27" s="35"/>
      <c r="H27" s="36"/>
      <c r="I27" s="37"/>
      <c r="J27" s="35"/>
      <c r="K27" s="36"/>
      <c r="L27" s="37"/>
      <c r="M27" s="35"/>
      <c r="N27" s="36"/>
      <c r="O27" s="37"/>
      <c r="P27" s="35"/>
      <c r="Q27" s="36"/>
      <c r="R27" s="37"/>
      <c r="S27" s="35"/>
      <c r="T27" s="36"/>
      <c r="U27" s="37"/>
      <c r="V27" s="35"/>
      <c r="W27" s="36"/>
      <c r="X27" s="37"/>
      <c r="Y27" s="35"/>
      <c r="Z27" s="36"/>
      <c r="AA27" s="37"/>
      <c r="AB27" s="35"/>
      <c r="AC27" s="36"/>
      <c r="AD27" s="36"/>
      <c r="AE27" s="36"/>
      <c r="AF27" s="36"/>
      <c r="AG27" s="36"/>
      <c r="AH27" s="36"/>
      <c r="AI27" s="35"/>
      <c r="AJ27" s="36"/>
      <c r="AK27" s="35"/>
      <c r="AL27" s="36"/>
      <c r="AM27" s="35"/>
      <c r="AN27" s="36"/>
      <c r="AO27" s="35"/>
      <c r="AP27" s="36"/>
      <c r="AQ27" s="35"/>
      <c r="AR27" s="36"/>
      <c r="AS27" s="35"/>
      <c r="AT27" s="36"/>
      <c r="AU27" s="35"/>
      <c r="AV27" s="36"/>
      <c r="AW27" s="35"/>
      <c r="AX27" s="36"/>
      <c r="AY27" s="35"/>
      <c r="AZ27" s="36"/>
      <c r="BA27" s="186">
        <v>30191.919999999998</v>
      </c>
      <c r="BB27" s="187">
        <v>1E-4</v>
      </c>
    </row>
    <row r="28" spans="1:54" ht="11.1" customHeight="1">
      <c r="A28" s="196"/>
      <c r="B28" s="197"/>
      <c r="C28" s="183" t="s">
        <v>1456</v>
      </c>
      <c r="D28" s="184">
        <v>5937.96</v>
      </c>
      <c r="E28" s="185">
        <v>1E-4</v>
      </c>
      <c r="F28" s="37"/>
      <c r="G28" s="35"/>
      <c r="H28" s="36"/>
      <c r="I28" s="37"/>
      <c r="J28" s="35"/>
      <c r="K28" s="36"/>
      <c r="L28" s="37"/>
      <c r="M28" s="35"/>
      <c r="N28" s="36"/>
      <c r="O28" s="37"/>
      <c r="P28" s="35"/>
      <c r="Q28" s="36"/>
      <c r="R28" s="37"/>
      <c r="S28" s="35"/>
      <c r="T28" s="36"/>
      <c r="U28" s="37"/>
      <c r="V28" s="35"/>
      <c r="W28" s="36"/>
      <c r="X28" s="37"/>
      <c r="Y28" s="35"/>
      <c r="Z28" s="36"/>
      <c r="AA28" s="37"/>
      <c r="AB28" s="35"/>
      <c r="AC28" s="36"/>
      <c r="AD28" s="36"/>
      <c r="AE28" s="36"/>
      <c r="AF28" s="36"/>
      <c r="AG28" s="36"/>
      <c r="AH28" s="36"/>
      <c r="AI28" s="35"/>
      <c r="AJ28" s="36"/>
      <c r="AK28" s="35"/>
      <c r="AL28" s="36"/>
      <c r="AM28" s="35"/>
      <c r="AN28" s="36"/>
      <c r="AO28" s="35"/>
      <c r="AP28" s="36"/>
      <c r="AQ28" s="35"/>
      <c r="AR28" s="36"/>
      <c r="AS28" s="35"/>
      <c r="AT28" s="36"/>
      <c r="AU28" s="35"/>
      <c r="AV28" s="36"/>
      <c r="AW28" s="35"/>
      <c r="AX28" s="36"/>
      <c r="AY28" s="35"/>
      <c r="AZ28" s="36"/>
      <c r="BA28" s="186">
        <v>5937.96</v>
      </c>
      <c r="BB28" s="187">
        <v>1E-4</v>
      </c>
    </row>
    <row r="29" spans="1:54" ht="9.9499999999999993" customHeight="1">
      <c r="A29" s="188"/>
      <c r="B29" s="180"/>
      <c r="C29" s="189" t="s">
        <v>9</v>
      </c>
      <c r="D29" s="190">
        <v>255162.59</v>
      </c>
      <c r="E29" s="191">
        <v>6.000000000000001E-3</v>
      </c>
      <c r="F29" s="192"/>
      <c r="G29" s="194"/>
      <c r="H29" s="195"/>
      <c r="I29" s="192"/>
      <c r="J29" s="194"/>
      <c r="K29" s="195"/>
      <c r="L29" s="192"/>
      <c r="M29" s="194"/>
      <c r="N29" s="195"/>
      <c r="O29" s="192"/>
      <c r="P29" s="190">
        <v>517112.25</v>
      </c>
      <c r="Q29" s="191">
        <v>1.46E-2</v>
      </c>
      <c r="R29" s="192"/>
      <c r="S29" s="194"/>
      <c r="T29" s="195"/>
      <c r="U29" s="192"/>
      <c r="V29" s="194"/>
      <c r="W29" s="195"/>
      <c r="X29" s="192"/>
      <c r="Y29" s="194"/>
      <c r="Z29" s="195"/>
      <c r="AA29" s="192"/>
      <c r="AB29" s="194"/>
      <c r="AC29" s="195"/>
      <c r="AD29" s="195"/>
      <c r="AE29" s="195"/>
      <c r="AF29" s="195"/>
      <c r="AG29" s="195"/>
      <c r="AH29" s="195"/>
      <c r="AI29" s="194"/>
      <c r="AJ29" s="195"/>
      <c r="AK29" s="194"/>
      <c r="AL29" s="195"/>
      <c r="AM29" s="194"/>
      <c r="AN29" s="195"/>
      <c r="AO29" s="194"/>
      <c r="AP29" s="195"/>
      <c r="AQ29" s="190">
        <v>395658.37</v>
      </c>
      <c r="AR29" s="191">
        <v>3.5000000000000001E-3</v>
      </c>
      <c r="AS29" s="194"/>
      <c r="AT29" s="195"/>
      <c r="AU29" s="194"/>
      <c r="AV29" s="195"/>
      <c r="AW29" s="194"/>
      <c r="AX29" s="195"/>
      <c r="AY29" s="190">
        <v>56358.400000000001</v>
      </c>
      <c r="AZ29" s="191">
        <v>3.5999999999999999E-3</v>
      </c>
      <c r="BA29" s="190">
        <v>1224291.6100000001</v>
      </c>
      <c r="BB29" s="193">
        <v>2.0999999999999999E-3</v>
      </c>
    </row>
    <row r="30" spans="1:54" ht="11.1" customHeight="1">
      <c r="A30" s="1399" t="s">
        <v>18</v>
      </c>
      <c r="B30" s="1400"/>
      <c r="C30" s="183" t="s">
        <v>129</v>
      </c>
      <c r="D30" s="184">
        <v>476250.44</v>
      </c>
      <c r="E30" s="185">
        <v>1.12E-2</v>
      </c>
      <c r="F30" s="37"/>
      <c r="G30" s="35"/>
      <c r="H30" s="36"/>
      <c r="I30" s="37"/>
      <c r="J30" s="35"/>
      <c r="K30" s="36"/>
      <c r="L30" s="37"/>
      <c r="M30" s="35"/>
      <c r="N30" s="36"/>
      <c r="O30" s="37"/>
      <c r="P30" s="35"/>
      <c r="Q30" s="36"/>
      <c r="R30" s="37"/>
      <c r="S30" s="35"/>
      <c r="T30" s="36"/>
      <c r="U30" s="37"/>
      <c r="V30" s="35"/>
      <c r="W30" s="36"/>
      <c r="X30" s="37"/>
      <c r="Y30" s="35"/>
      <c r="Z30" s="36"/>
      <c r="AA30" s="37"/>
      <c r="AB30" s="35"/>
      <c r="AC30" s="36"/>
      <c r="AD30" s="36"/>
      <c r="AE30" s="36"/>
      <c r="AF30" s="36"/>
      <c r="AG30" s="36"/>
      <c r="AH30" s="36"/>
      <c r="AI30" s="35"/>
      <c r="AJ30" s="36"/>
      <c r="AK30" s="184">
        <v>13536.21</v>
      </c>
      <c r="AL30" s="185">
        <v>1.1999999999999999E-3</v>
      </c>
      <c r="AM30" s="35"/>
      <c r="AN30" s="36"/>
      <c r="AO30" s="184">
        <v>105759.71</v>
      </c>
      <c r="AP30" s="185">
        <v>1.9E-3</v>
      </c>
      <c r="AQ30" s="184">
        <v>1620584.02</v>
      </c>
      <c r="AR30" s="185">
        <v>1.44E-2</v>
      </c>
      <c r="AS30" s="184">
        <v>39170.26</v>
      </c>
      <c r="AT30" s="185">
        <v>5.0000000000000001E-4</v>
      </c>
      <c r="AU30" s="35"/>
      <c r="AV30" s="36"/>
      <c r="AW30" s="35"/>
      <c r="AX30" s="36"/>
      <c r="AY30" s="184">
        <v>270724.2</v>
      </c>
      <c r="AZ30" s="185">
        <v>1.72E-2</v>
      </c>
      <c r="BA30" s="186">
        <v>2526024.84</v>
      </c>
      <c r="BB30" s="187">
        <v>4.3E-3</v>
      </c>
    </row>
    <row r="31" spans="1:54" ht="11.1" customHeight="1">
      <c r="A31" s="196"/>
      <c r="B31" s="197"/>
      <c r="C31" s="183" t="s">
        <v>130</v>
      </c>
      <c r="D31" s="35"/>
      <c r="E31" s="36"/>
      <c r="F31" s="37"/>
      <c r="G31" s="35"/>
      <c r="H31" s="36"/>
      <c r="I31" s="37"/>
      <c r="J31" s="184">
        <v>308959.59000000003</v>
      </c>
      <c r="K31" s="185">
        <v>1.29E-2</v>
      </c>
      <c r="L31" s="37"/>
      <c r="M31" s="35"/>
      <c r="N31" s="36"/>
      <c r="O31" s="37"/>
      <c r="P31" s="35"/>
      <c r="Q31" s="36"/>
      <c r="R31" s="37"/>
      <c r="S31" s="184">
        <v>779755.16</v>
      </c>
      <c r="T31" s="185">
        <v>6.0600000000000001E-2</v>
      </c>
      <c r="U31" s="37"/>
      <c r="V31" s="35"/>
      <c r="W31" s="36"/>
      <c r="X31" s="37"/>
      <c r="Y31" s="35"/>
      <c r="Z31" s="36"/>
      <c r="AA31" s="37"/>
      <c r="AB31" s="35"/>
      <c r="AC31" s="36"/>
      <c r="AD31" s="36"/>
      <c r="AE31" s="36"/>
      <c r="AF31" s="36"/>
      <c r="AG31" s="36"/>
      <c r="AH31" s="36"/>
      <c r="AI31" s="35"/>
      <c r="AJ31" s="36"/>
      <c r="AK31" s="35"/>
      <c r="AL31" s="36"/>
      <c r="AM31" s="184">
        <v>61927.48</v>
      </c>
      <c r="AN31" s="185">
        <v>1.6000000000000001E-3</v>
      </c>
      <c r="AO31" s="184">
        <v>376298.29</v>
      </c>
      <c r="AP31" s="185">
        <v>6.8999999999999999E-3</v>
      </c>
      <c r="AQ31" s="184">
        <v>433492.35</v>
      </c>
      <c r="AR31" s="185">
        <v>3.8E-3</v>
      </c>
      <c r="AS31" s="184">
        <v>608797.12</v>
      </c>
      <c r="AT31" s="185">
        <v>8.3000000000000001E-3</v>
      </c>
      <c r="AU31" s="35"/>
      <c r="AV31" s="36"/>
      <c r="AW31" s="35"/>
      <c r="AX31" s="36"/>
      <c r="AY31" s="184">
        <v>201883.58</v>
      </c>
      <c r="AZ31" s="185">
        <v>1.2800000000000001E-2</v>
      </c>
      <c r="BA31" s="186">
        <v>2771113.57</v>
      </c>
      <c r="BB31" s="187">
        <v>4.7000000000000002E-3</v>
      </c>
    </row>
    <row r="32" spans="1:54" ht="11.1" customHeight="1">
      <c r="A32" s="196"/>
      <c r="B32" s="197"/>
      <c r="C32" s="183" t="s">
        <v>131</v>
      </c>
      <c r="D32" s="35"/>
      <c r="E32" s="36"/>
      <c r="F32" s="37"/>
      <c r="G32" s="35"/>
      <c r="H32" s="36"/>
      <c r="I32" s="37"/>
      <c r="J32" s="184">
        <v>9464.4</v>
      </c>
      <c r="K32" s="185">
        <v>4.0000000000000002E-4</v>
      </c>
      <c r="L32" s="37"/>
      <c r="M32" s="184">
        <v>558399.74</v>
      </c>
      <c r="N32" s="185">
        <v>1.34E-2</v>
      </c>
      <c r="O32" s="37"/>
      <c r="P32" s="35"/>
      <c r="Q32" s="36"/>
      <c r="R32" s="37"/>
      <c r="S32" s="35"/>
      <c r="T32" s="36"/>
      <c r="U32" s="37"/>
      <c r="V32" s="35"/>
      <c r="W32" s="36"/>
      <c r="X32" s="37"/>
      <c r="Y32" s="35"/>
      <c r="Z32" s="36"/>
      <c r="AA32" s="37"/>
      <c r="AB32" s="35"/>
      <c r="AC32" s="36"/>
      <c r="AD32" s="36"/>
      <c r="AE32" s="36"/>
      <c r="AF32" s="36"/>
      <c r="AG32" s="36"/>
      <c r="AH32" s="36"/>
      <c r="AI32" s="35"/>
      <c r="AJ32" s="36"/>
      <c r="AK32" s="184">
        <v>213505.3</v>
      </c>
      <c r="AL32" s="185">
        <v>1.89E-2</v>
      </c>
      <c r="AM32" s="184">
        <v>94644.02</v>
      </c>
      <c r="AN32" s="185">
        <v>2.5000000000000001E-3</v>
      </c>
      <c r="AO32" s="184">
        <v>339686.15</v>
      </c>
      <c r="AP32" s="185">
        <v>6.3E-3</v>
      </c>
      <c r="AQ32" s="184">
        <v>538051.17000000004</v>
      </c>
      <c r="AR32" s="185">
        <v>4.7999999999999996E-3</v>
      </c>
      <c r="AS32" s="184">
        <v>339686.15</v>
      </c>
      <c r="AT32" s="185">
        <v>4.5999999999999999E-3</v>
      </c>
      <c r="AU32" s="35"/>
      <c r="AV32" s="36"/>
      <c r="AW32" s="35"/>
      <c r="AX32" s="36"/>
      <c r="AY32" s="35"/>
      <c r="AZ32" s="36"/>
      <c r="BA32" s="186">
        <v>2093436.93</v>
      </c>
      <c r="BB32" s="187">
        <v>3.5999999999999999E-3</v>
      </c>
    </row>
    <row r="33" spans="1:54" ht="11.1" customHeight="1">
      <c r="A33" s="196"/>
      <c r="B33" s="197"/>
      <c r="C33" s="183" t="s">
        <v>132</v>
      </c>
      <c r="D33" s="184">
        <v>3718515.8</v>
      </c>
      <c r="E33" s="185">
        <v>8.77E-2</v>
      </c>
      <c r="F33" s="37"/>
      <c r="G33" s="184">
        <v>1898133.3</v>
      </c>
      <c r="H33" s="185">
        <v>4.6899999999999997E-2</v>
      </c>
      <c r="I33" s="37"/>
      <c r="J33" s="184">
        <v>1250537.8</v>
      </c>
      <c r="K33" s="185">
        <v>5.21E-2</v>
      </c>
      <c r="L33" s="37"/>
      <c r="M33" s="184">
        <v>1814900.2</v>
      </c>
      <c r="N33" s="185">
        <v>4.3400000000000001E-2</v>
      </c>
      <c r="O33" s="37"/>
      <c r="P33" s="184">
        <v>929236.8</v>
      </c>
      <c r="Q33" s="185">
        <v>2.63E-2</v>
      </c>
      <c r="R33" s="37"/>
      <c r="S33" s="35"/>
      <c r="T33" s="36"/>
      <c r="U33" s="37"/>
      <c r="V33" s="35"/>
      <c r="W33" s="36"/>
      <c r="X33" s="37"/>
      <c r="Y33" s="35"/>
      <c r="Z33" s="36"/>
      <c r="AA33" s="37"/>
      <c r="AB33" s="1385">
        <v>285022.28000000003</v>
      </c>
      <c r="AC33" s="1386"/>
      <c r="AD33" s="1386"/>
      <c r="AE33" s="1386"/>
      <c r="AF33" s="1386"/>
      <c r="AG33" s="1387">
        <v>7.7000000000000002E-3</v>
      </c>
      <c r="AH33" s="1388"/>
      <c r="AI33" s="35"/>
      <c r="AJ33" s="36"/>
      <c r="AK33" s="184">
        <v>786831</v>
      </c>
      <c r="AL33" s="185">
        <v>6.9599999999999995E-2</v>
      </c>
      <c r="AM33" s="184">
        <v>2415959.06</v>
      </c>
      <c r="AN33" s="185">
        <v>6.3399999999999998E-2</v>
      </c>
      <c r="AO33" s="184">
        <v>3295103.06</v>
      </c>
      <c r="AP33" s="185">
        <v>6.0699999999999997E-2</v>
      </c>
      <c r="AQ33" s="184">
        <v>9668581.6799999997</v>
      </c>
      <c r="AR33" s="185">
        <v>8.5599999999999996E-2</v>
      </c>
      <c r="AS33" s="184">
        <v>2964667</v>
      </c>
      <c r="AT33" s="185">
        <v>4.0500000000000001E-2</v>
      </c>
      <c r="AU33" s="184">
        <v>517976.4</v>
      </c>
      <c r="AV33" s="185">
        <v>5.6300000000000003E-2</v>
      </c>
      <c r="AW33" s="35"/>
      <c r="AX33" s="36"/>
      <c r="AY33" s="35"/>
      <c r="AZ33" s="36"/>
      <c r="BA33" s="186">
        <v>29545464.379999999</v>
      </c>
      <c r="BB33" s="187">
        <v>5.0099999999999999E-2</v>
      </c>
    </row>
    <row r="34" spans="1:54" ht="11.1" customHeight="1">
      <c r="A34" s="196"/>
      <c r="B34" s="197"/>
      <c r="C34" s="183" t="s">
        <v>133</v>
      </c>
      <c r="D34" s="184">
        <v>899706.79</v>
      </c>
      <c r="E34" s="185">
        <v>2.12E-2</v>
      </c>
      <c r="F34" s="37"/>
      <c r="G34" s="184">
        <v>384669.11</v>
      </c>
      <c r="H34" s="185">
        <v>9.4999999999999998E-3</v>
      </c>
      <c r="I34" s="37"/>
      <c r="J34" s="184">
        <v>612769.34</v>
      </c>
      <c r="K34" s="185">
        <v>2.5499999999999998E-2</v>
      </c>
      <c r="L34" s="37"/>
      <c r="M34" s="184">
        <v>2013515.4</v>
      </c>
      <c r="N34" s="185">
        <v>4.82E-2</v>
      </c>
      <c r="O34" s="37"/>
      <c r="P34" s="35"/>
      <c r="Q34" s="36"/>
      <c r="R34" s="37"/>
      <c r="S34" s="35"/>
      <c r="T34" s="36"/>
      <c r="U34" s="37"/>
      <c r="V34" s="35"/>
      <c r="W34" s="36"/>
      <c r="X34" s="37"/>
      <c r="Y34" s="184">
        <v>214160.77</v>
      </c>
      <c r="Z34" s="185">
        <v>2.3300000000000001E-2</v>
      </c>
      <c r="AA34" s="37"/>
      <c r="AB34" s="1385">
        <v>1946726.19</v>
      </c>
      <c r="AC34" s="1386"/>
      <c r="AD34" s="1386"/>
      <c r="AE34" s="1386"/>
      <c r="AF34" s="1386"/>
      <c r="AG34" s="1387">
        <v>5.28E-2</v>
      </c>
      <c r="AH34" s="1388"/>
      <c r="AI34" s="184">
        <v>1015242.09</v>
      </c>
      <c r="AJ34" s="185">
        <v>4.5699999999999998E-2</v>
      </c>
      <c r="AK34" s="184">
        <v>1218740.3999999999</v>
      </c>
      <c r="AL34" s="185">
        <v>0.10780000000000001</v>
      </c>
      <c r="AM34" s="184">
        <v>2489352.17</v>
      </c>
      <c r="AN34" s="185">
        <v>6.5299999999999997E-2</v>
      </c>
      <c r="AO34" s="184">
        <v>4346782.7300000004</v>
      </c>
      <c r="AP34" s="185">
        <v>0.08</v>
      </c>
      <c r="AQ34" s="184">
        <v>608511.99</v>
      </c>
      <c r="AR34" s="185">
        <v>5.4000000000000003E-3</v>
      </c>
      <c r="AS34" s="184">
        <v>4727842.12</v>
      </c>
      <c r="AT34" s="185">
        <v>6.4500000000000002E-2</v>
      </c>
      <c r="AU34" s="184">
        <v>723715.71</v>
      </c>
      <c r="AV34" s="185">
        <v>7.8700000000000006E-2</v>
      </c>
      <c r="AW34" s="35"/>
      <c r="AX34" s="36"/>
      <c r="AY34" s="184">
        <v>128107.12</v>
      </c>
      <c r="AZ34" s="185">
        <v>8.0999999999999996E-3</v>
      </c>
      <c r="BA34" s="186">
        <v>21329841.93</v>
      </c>
      <c r="BB34" s="187">
        <v>3.6200000000000003E-2</v>
      </c>
    </row>
    <row r="35" spans="1:54" ht="11.1" customHeight="1">
      <c r="A35" s="196"/>
      <c r="B35" s="197"/>
      <c r="C35" s="183" t="s">
        <v>134</v>
      </c>
      <c r="D35" s="184">
        <v>485072.89</v>
      </c>
      <c r="E35" s="185">
        <v>1.14E-2</v>
      </c>
      <c r="F35" s="37"/>
      <c r="G35" s="35"/>
      <c r="H35" s="36"/>
      <c r="I35" s="37"/>
      <c r="J35" s="35"/>
      <c r="K35" s="36"/>
      <c r="L35" s="37"/>
      <c r="M35" s="35"/>
      <c r="N35" s="36"/>
      <c r="O35" s="37"/>
      <c r="P35" s="184">
        <v>225514.93</v>
      </c>
      <c r="Q35" s="185">
        <v>6.4000000000000003E-3</v>
      </c>
      <c r="R35" s="37"/>
      <c r="S35" s="35"/>
      <c r="T35" s="36"/>
      <c r="U35" s="37"/>
      <c r="V35" s="35"/>
      <c r="W35" s="36"/>
      <c r="X35" s="37"/>
      <c r="Y35" s="35"/>
      <c r="Z35" s="36"/>
      <c r="AA35" s="37"/>
      <c r="AB35" s="35"/>
      <c r="AC35" s="36"/>
      <c r="AD35" s="36"/>
      <c r="AE35" s="36"/>
      <c r="AF35" s="36"/>
      <c r="AG35" s="36"/>
      <c r="AH35" s="36"/>
      <c r="AI35" s="35"/>
      <c r="AJ35" s="36"/>
      <c r="AK35" s="35"/>
      <c r="AL35" s="36"/>
      <c r="AM35" s="35"/>
      <c r="AN35" s="36"/>
      <c r="AO35" s="184">
        <v>87734.81</v>
      </c>
      <c r="AP35" s="185">
        <v>1.6000000000000001E-3</v>
      </c>
      <c r="AQ35" s="184">
        <v>225514.93</v>
      </c>
      <c r="AR35" s="185">
        <v>2E-3</v>
      </c>
      <c r="AS35" s="184">
        <v>104092.14</v>
      </c>
      <c r="AT35" s="185">
        <v>1.4E-3</v>
      </c>
      <c r="AU35" s="35"/>
      <c r="AV35" s="36"/>
      <c r="AW35" s="35"/>
      <c r="AX35" s="36"/>
      <c r="AY35" s="35"/>
      <c r="AZ35" s="36"/>
      <c r="BA35" s="186">
        <v>1127929.7</v>
      </c>
      <c r="BB35" s="187">
        <v>2E-3</v>
      </c>
    </row>
    <row r="36" spans="1:54" ht="11.1" customHeight="1">
      <c r="A36" s="196"/>
      <c r="B36" s="197"/>
      <c r="C36" s="183" t="s">
        <v>135</v>
      </c>
      <c r="D36" s="35"/>
      <c r="E36" s="36"/>
      <c r="F36" s="37"/>
      <c r="G36" s="35"/>
      <c r="H36" s="36"/>
      <c r="I36" s="37"/>
      <c r="J36" s="35"/>
      <c r="K36" s="36"/>
      <c r="L36" s="37"/>
      <c r="M36" s="35"/>
      <c r="N36" s="36"/>
      <c r="O36" s="37"/>
      <c r="P36" s="35"/>
      <c r="Q36" s="36"/>
      <c r="R36" s="37"/>
      <c r="S36" s="35"/>
      <c r="T36" s="36"/>
      <c r="U36" s="37"/>
      <c r="V36" s="35"/>
      <c r="W36" s="36"/>
      <c r="X36" s="37"/>
      <c r="Y36" s="35"/>
      <c r="Z36" s="36"/>
      <c r="AA36" s="37"/>
      <c r="AB36" s="35"/>
      <c r="AC36" s="36"/>
      <c r="AD36" s="36"/>
      <c r="AE36" s="36"/>
      <c r="AF36" s="36"/>
      <c r="AG36" s="36"/>
      <c r="AH36" s="36"/>
      <c r="AI36" s="35"/>
      <c r="AJ36" s="36"/>
      <c r="AK36" s="35"/>
      <c r="AL36" s="36"/>
      <c r="AM36" s="184">
        <v>180421.52</v>
      </c>
      <c r="AN36" s="185">
        <v>4.7000000000000002E-3</v>
      </c>
      <c r="AO36" s="184">
        <v>375878.17</v>
      </c>
      <c r="AP36" s="185">
        <v>6.8999999999999999E-3</v>
      </c>
      <c r="AQ36" s="184">
        <v>375878.17</v>
      </c>
      <c r="AR36" s="185">
        <v>3.3E-3</v>
      </c>
      <c r="AS36" s="184">
        <v>375878.17</v>
      </c>
      <c r="AT36" s="185">
        <v>5.1000000000000004E-3</v>
      </c>
      <c r="AU36" s="35"/>
      <c r="AV36" s="36"/>
      <c r="AW36" s="35"/>
      <c r="AX36" s="36"/>
      <c r="AY36" s="35"/>
      <c r="AZ36" s="36"/>
      <c r="BA36" s="186">
        <v>1308056.03</v>
      </c>
      <c r="BB36" s="187">
        <v>2.3E-3</v>
      </c>
    </row>
    <row r="37" spans="1:54" ht="11.1" customHeight="1">
      <c r="A37" s="196"/>
      <c r="B37" s="197"/>
      <c r="C37" s="183" t="s">
        <v>188</v>
      </c>
      <c r="D37" s="184">
        <v>275392.40000000002</v>
      </c>
      <c r="E37" s="185">
        <v>6.4999999999999997E-3</v>
      </c>
      <c r="F37" s="37"/>
      <c r="G37" s="35"/>
      <c r="H37" s="36"/>
      <c r="I37" s="37"/>
      <c r="J37" s="35"/>
      <c r="K37" s="36"/>
      <c r="L37" s="37"/>
      <c r="M37" s="35"/>
      <c r="N37" s="36"/>
      <c r="O37" s="37"/>
      <c r="P37" s="35"/>
      <c r="Q37" s="36"/>
      <c r="R37" s="37"/>
      <c r="S37" s="35"/>
      <c r="T37" s="36"/>
      <c r="U37" s="37"/>
      <c r="V37" s="35"/>
      <c r="W37" s="36"/>
      <c r="X37" s="37"/>
      <c r="Y37" s="35"/>
      <c r="Z37" s="36"/>
      <c r="AA37" s="37"/>
      <c r="AB37" s="35"/>
      <c r="AC37" s="36"/>
      <c r="AD37" s="36"/>
      <c r="AE37" s="36"/>
      <c r="AF37" s="36"/>
      <c r="AG37" s="36"/>
      <c r="AH37" s="36"/>
      <c r="AI37" s="35"/>
      <c r="AJ37" s="36"/>
      <c r="AK37" s="35"/>
      <c r="AL37" s="36"/>
      <c r="AM37" s="35"/>
      <c r="AN37" s="36"/>
      <c r="AO37" s="35"/>
      <c r="AP37" s="36"/>
      <c r="AQ37" s="35"/>
      <c r="AR37" s="36"/>
      <c r="AS37" s="35"/>
      <c r="AT37" s="36"/>
      <c r="AU37" s="35"/>
      <c r="AV37" s="36"/>
      <c r="AW37" s="35"/>
      <c r="AX37" s="36"/>
      <c r="AY37" s="184">
        <v>481936.7</v>
      </c>
      <c r="AZ37" s="185">
        <v>3.0599999999999999E-2</v>
      </c>
      <c r="BA37" s="186">
        <v>757329.1</v>
      </c>
      <c r="BB37" s="187">
        <v>2E-3</v>
      </c>
    </row>
    <row r="38" spans="1:54" ht="11.1" customHeight="1">
      <c r="A38" s="196"/>
      <c r="B38" s="197"/>
      <c r="C38" s="183" t="s">
        <v>139</v>
      </c>
      <c r="D38" s="35"/>
      <c r="E38" s="36"/>
      <c r="F38" s="37"/>
      <c r="G38" s="35"/>
      <c r="H38" s="36"/>
      <c r="I38" s="37"/>
      <c r="J38" s="35"/>
      <c r="K38" s="36"/>
      <c r="L38" s="37"/>
      <c r="M38" s="35"/>
      <c r="N38" s="36"/>
      <c r="O38" s="37"/>
      <c r="P38" s="35"/>
      <c r="Q38" s="36"/>
      <c r="R38" s="37"/>
      <c r="S38" s="35"/>
      <c r="T38" s="36"/>
      <c r="U38" s="37"/>
      <c r="V38" s="35"/>
      <c r="W38" s="36"/>
      <c r="X38" s="37"/>
      <c r="Y38" s="35"/>
      <c r="Z38" s="36"/>
      <c r="AA38" s="37"/>
      <c r="AB38" s="35"/>
      <c r="AC38" s="36"/>
      <c r="AD38" s="36"/>
      <c r="AE38" s="36"/>
      <c r="AF38" s="36"/>
      <c r="AG38" s="36"/>
      <c r="AH38" s="36"/>
      <c r="AI38" s="35"/>
      <c r="AJ38" s="36"/>
      <c r="AK38" s="35"/>
      <c r="AL38" s="36"/>
      <c r="AM38" s="35"/>
      <c r="AN38" s="36"/>
      <c r="AO38" s="35"/>
      <c r="AP38" s="36"/>
      <c r="AQ38" s="35"/>
      <c r="AR38" s="36"/>
      <c r="AS38" s="35"/>
      <c r="AT38" s="36"/>
      <c r="AU38" s="35"/>
      <c r="AV38" s="36"/>
      <c r="AW38" s="35"/>
      <c r="AX38" s="36"/>
      <c r="AY38" s="184">
        <v>567914.1</v>
      </c>
      <c r="AZ38" s="185">
        <v>3.5999999999999997E-2</v>
      </c>
      <c r="BA38" s="186">
        <v>567914.1</v>
      </c>
      <c r="BB38" s="187">
        <v>1E-3</v>
      </c>
    </row>
    <row r="39" spans="1:54" ht="11.1" customHeight="1">
      <c r="A39" s="196"/>
      <c r="B39" s="197"/>
      <c r="C39" s="183" t="s">
        <v>140</v>
      </c>
      <c r="D39" s="184">
        <v>1293905.68</v>
      </c>
      <c r="E39" s="185">
        <v>3.0499999999999999E-2</v>
      </c>
      <c r="F39" s="37"/>
      <c r="G39" s="184">
        <v>938906.47</v>
      </c>
      <c r="H39" s="185">
        <v>2.3199999999999998E-2</v>
      </c>
      <c r="I39" s="37"/>
      <c r="J39" s="184">
        <v>1320555.3</v>
      </c>
      <c r="K39" s="185">
        <v>5.5E-2</v>
      </c>
      <c r="L39" s="37"/>
      <c r="M39" s="184">
        <v>2254199.8199999998</v>
      </c>
      <c r="N39" s="185">
        <v>5.3999999999999999E-2</v>
      </c>
      <c r="O39" s="37"/>
      <c r="P39" s="35"/>
      <c r="Q39" s="36"/>
      <c r="R39" s="37"/>
      <c r="S39" s="35"/>
      <c r="T39" s="36"/>
      <c r="U39" s="37"/>
      <c r="V39" s="35"/>
      <c r="W39" s="36"/>
      <c r="X39" s="37"/>
      <c r="Y39" s="35"/>
      <c r="Z39" s="36"/>
      <c r="AA39" s="37"/>
      <c r="AB39" s="1385">
        <v>480278.3</v>
      </c>
      <c r="AC39" s="1386"/>
      <c r="AD39" s="1386"/>
      <c r="AE39" s="1386"/>
      <c r="AF39" s="1386"/>
      <c r="AG39" s="1387">
        <v>1.2999999999999999E-2</v>
      </c>
      <c r="AH39" s="1388"/>
      <c r="AI39" s="35"/>
      <c r="AJ39" s="36"/>
      <c r="AK39" s="184">
        <v>149660.20000000001</v>
      </c>
      <c r="AL39" s="185">
        <v>1.32E-2</v>
      </c>
      <c r="AM39" s="184">
        <v>230390.53</v>
      </c>
      <c r="AN39" s="185">
        <v>6.0000000000000001E-3</v>
      </c>
      <c r="AO39" s="184">
        <v>331644.90000000002</v>
      </c>
      <c r="AP39" s="185">
        <v>6.1000000000000004E-3</v>
      </c>
      <c r="AQ39" s="184">
        <v>624488.84</v>
      </c>
      <c r="AR39" s="185">
        <v>5.4999999999999997E-3</v>
      </c>
      <c r="AS39" s="184">
        <v>303847.44</v>
      </c>
      <c r="AT39" s="185">
        <v>4.1000000000000003E-3</v>
      </c>
      <c r="AU39" s="35"/>
      <c r="AV39" s="36"/>
      <c r="AW39" s="35"/>
      <c r="AX39" s="36"/>
      <c r="AY39" s="35"/>
      <c r="AZ39" s="36"/>
      <c r="BA39" s="186">
        <v>7927877.4800000004</v>
      </c>
      <c r="BB39" s="187">
        <v>1.35E-2</v>
      </c>
    </row>
    <row r="40" spans="1:54" ht="9.9499999999999993" customHeight="1">
      <c r="A40" s="188"/>
      <c r="B40" s="180"/>
      <c r="C40" s="189" t="s">
        <v>9</v>
      </c>
      <c r="D40" s="190">
        <v>7148844</v>
      </c>
      <c r="E40" s="191">
        <v>0.16850000000000001</v>
      </c>
      <c r="F40" s="192"/>
      <c r="G40" s="190">
        <v>3221708.88</v>
      </c>
      <c r="H40" s="191">
        <v>7.9600000000000004E-2</v>
      </c>
      <c r="I40" s="192"/>
      <c r="J40" s="190">
        <v>3502286.43</v>
      </c>
      <c r="K40" s="191">
        <v>0.1459</v>
      </c>
      <c r="L40" s="192"/>
      <c r="M40" s="190">
        <v>6641015.1600000001</v>
      </c>
      <c r="N40" s="191">
        <v>0.159</v>
      </c>
      <c r="O40" s="192"/>
      <c r="P40" s="190">
        <v>1154751.73</v>
      </c>
      <c r="Q40" s="191">
        <v>3.27E-2</v>
      </c>
      <c r="R40" s="192"/>
      <c r="S40" s="190">
        <v>779755.16</v>
      </c>
      <c r="T40" s="191">
        <v>6.0600000000000001E-2</v>
      </c>
      <c r="U40" s="192"/>
      <c r="V40" s="194"/>
      <c r="W40" s="195"/>
      <c r="X40" s="192"/>
      <c r="Y40" s="190">
        <v>214160.77</v>
      </c>
      <c r="Z40" s="191">
        <v>2.3300000000000001E-2</v>
      </c>
      <c r="AA40" s="192"/>
      <c r="AB40" s="1389">
        <v>2712026.77</v>
      </c>
      <c r="AC40" s="1390"/>
      <c r="AD40" s="1390"/>
      <c r="AE40" s="1390"/>
      <c r="AF40" s="1390"/>
      <c r="AG40" s="1391">
        <v>7.3499999999999996E-2</v>
      </c>
      <c r="AH40" s="1392"/>
      <c r="AI40" s="190">
        <v>1015242.09</v>
      </c>
      <c r="AJ40" s="191">
        <v>4.5699999999999998E-2</v>
      </c>
      <c r="AK40" s="190">
        <v>2382273.11</v>
      </c>
      <c r="AL40" s="191">
        <v>0.2107</v>
      </c>
      <c r="AM40" s="190">
        <v>5472694.7800000003</v>
      </c>
      <c r="AN40" s="191">
        <v>0.14350000000000002</v>
      </c>
      <c r="AO40" s="190">
        <v>9258887.8200000003</v>
      </c>
      <c r="AP40" s="191">
        <v>0.17039999999999997</v>
      </c>
      <c r="AQ40" s="190">
        <v>14095103.15</v>
      </c>
      <c r="AR40" s="191">
        <v>0.12480000000000001</v>
      </c>
      <c r="AS40" s="190">
        <v>9463980.4000000004</v>
      </c>
      <c r="AT40" s="191">
        <v>0.129</v>
      </c>
      <c r="AU40" s="190">
        <v>1241692.1100000001</v>
      </c>
      <c r="AV40" s="191">
        <v>0.13500000000000001</v>
      </c>
      <c r="AW40" s="194"/>
      <c r="AX40" s="195"/>
      <c r="AY40" s="190">
        <v>1650565.7</v>
      </c>
      <c r="AZ40" s="191">
        <v>0.10469999999999999</v>
      </c>
      <c r="BA40" s="190">
        <v>69954988.060000002</v>
      </c>
      <c r="BB40" s="193">
        <v>0.1187</v>
      </c>
    </row>
    <row r="41" spans="1:54" ht="11.1" customHeight="1">
      <c r="A41" s="1399" t="s">
        <v>21</v>
      </c>
      <c r="B41" s="1400"/>
      <c r="C41" s="183" t="s">
        <v>147</v>
      </c>
      <c r="D41" s="184">
        <v>557906.63</v>
      </c>
      <c r="E41" s="185">
        <v>1.32E-2</v>
      </c>
      <c r="F41" s="37"/>
      <c r="G41" s="184">
        <v>511833.09</v>
      </c>
      <c r="H41" s="185">
        <v>1.26E-2</v>
      </c>
      <c r="I41" s="37"/>
      <c r="J41" s="35"/>
      <c r="K41" s="36"/>
      <c r="L41" s="37"/>
      <c r="M41" s="35"/>
      <c r="N41" s="36"/>
      <c r="O41" s="37"/>
      <c r="P41" s="184">
        <v>51645.77</v>
      </c>
      <c r="Q41" s="185">
        <v>1.5E-3</v>
      </c>
      <c r="R41" s="37"/>
      <c r="S41" s="35"/>
      <c r="T41" s="36"/>
      <c r="U41" s="37"/>
      <c r="V41" s="35"/>
      <c r="W41" s="36"/>
      <c r="X41" s="37"/>
      <c r="Y41" s="35"/>
      <c r="Z41" s="36"/>
      <c r="AA41" s="37"/>
      <c r="AB41" s="35"/>
      <c r="AC41" s="36"/>
      <c r="AD41" s="36"/>
      <c r="AE41" s="36"/>
      <c r="AF41" s="36"/>
      <c r="AG41" s="36"/>
      <c r="AH41" s="36"/>
      <c r="AI41" s="35"/>
      <c r="AJ41" s="36"/>
      <c r="AK41" s="184">
        <v>209127.5</v>
      </c>
      <c r="AL41" s="185">
        <v>1.8499999999999999E-2</v>
      </c>
      <c r="AM41" s="184">
        <v>209127.5</v>
      </c>
      <c r="AN41" s="185">
        <v>5.4999999999999997E-3</v>
      </c>
      <c r="AO41" s="184">
        <v>167302</v>
      </c>
      <c r="AP41" s="185">
        <v>3.0999999999999999E-3</v>
      </c>
      <c r="AQ41" s="184">
        <v>597312.25</v>
      </c>
      <c r="AR41" s="185">
        <v>5.3E-3</v>
      </c>
      <c r="AS41" s="184">
        <v>292778.5</v>
      </c>
      <c r="AT41" s="185">
        <v>4.0000000000000001E-3</v>
      </c>
      <c r="AU41" s="35"/>
      <c r="AV41" s="36"/>
      <c r="AW41" s="35"/>
      <c r="AX41" s="36"/>
      <c r="AY41" s="184">
        <v>125476.5</v>
      </c>
      <c r="AZ41" s="185">
        <v>8.0000000000000002E-3</v>
      </c>
      <c r="BA41" s="186">
        <v>2722509.74</v>
      </c>
      <c r="BB41" s="187">
        <v>4.7000000000000002E-3</v>
      </c>
    </row>
    <row r="42" spans="1:54" ht="11.1" customHeight="1">
      <c r="A42" s="196"/>
      <c r="B42" s="197"/>
      <c r="C42" s="183" t="s">
        <v>1437</v>
      </c>
      <c r="D42" s="35"/>
      <c r="E42" s="36"/>
      <c r="F42" s="37"/>
      <c r="G42" s="35"/>
      <c r="H42" s="36"/>
      <c r="I42" s="37"/>
      <c r="J42" s="35"/>
      <c r="K42" s="36"/>
      <c r="L42" s="37"/>
      <c r="M42" s="35"/>
      <c r="N42" s="36"/>
      <c r="O42" s="37"/>
      <c r="P42" s="35"/>
      <c r="Q42" s="36"/>
      <c r="R42" s="37"/>
      <c r="S42" s="35"/>
      <c r="T42" s="36"/>
      <c r="U42" s="37"/>
      <c r="V42" s="35"/>
      <c r="W42" s="36"/>
      <c r="X42" s="37"/>
      <c r="Y42" s="35"/>
      <c r="Z42" s="36"/>
      <c r="AA42" s="37"/>
      <c r="AB42" s="35"/>
      <c r="AC42" s="36"/>
      <c r="AD42" s="36"/>
      <c r="AE42" s="36"/>
      <c r="AF42" s="36"/>
      <c r="AG42" s="36"/>
      <c r="AH42" s="36"/>
      <c r="AI42" s="35"/>
      <c r="AJ42" s="36"/>
      <c r="AK42" s="184">
        <v>103426.1</v>
      </c>
      <c r="AL42" s="185">
        <v>9.1000000000000004E-3</v>
      </c>
      <c r="AM42" s="184">
        <v>518758.75</v>
      </c>
      <c r="AN42" s="185">
        <v>1.3599999999999999E-2</v>
      </c>
      <c r="AO42" s="184">
        <v>518758.75</v>
      </c>
      <c r="AP42" s="185">
        <v>9.4999999999999998E-3</v>
      </c>
      <c r="AQ42" s="35"/>
      <c r="AR42" s="36"/>
      <c r="AS42" s="184">
        <v>518758.75</v>
      </c>
      <c r="AT42" s="185">
        <v>7.1000000000000004E-3</v>
      </c>
      <c r="AU42" s="35"/>
      <c r="AV42" s="36"/>
      <c r="AW42" s="35"/>
      <c r="AX42" s="36"/>
      <c r="AY42" s="35"/>
      <c r="AZ42" s="36"/>
      <c r="BA42" s="186">
        <v>1659702.35</v>
      </c>
      <c r="BB42" s="187">
        <v>2.8999999999999998E-3</v>
      </c>
    </row>
    <row r="43" spans="1:54" ht="11.1" customHeight="1">
      <c r="A43" s="196"/>
      <c r="B43" s="197"/>
      <c r="C43" s="183" t="s">
        <v>148</v>
      </c>
      <c r="D43" s="184">
        <v>128300.42</v>
      </c>
      <c r="E43" s="185">
        <v>3.0000000000000001E-3</v>
      </c>
      <c r="F43" s="37"/>
      <c r="G43" s="35"/>
      <c r="H43" s="36"/>
      <c r="I43" s="37"/>
      <c r="J43" s="184">
        <v>57927.47</v>
      </c>
      <c r="K43" s="185">
        <v>2.3999999999999998E-3</v>
      </c>
      <c r="L43" s="37"/>
      <c r="M43" s="184">
        <v>106927.4</v>
      </c>
      <c r="N43" s="185">
        <v>2.5999999999999999E-3</v>
      </c>
      <c r="O43" s="37"/>
      <c r="P43" s="184">
        <v>20926.45</v>
      </c>
      <c r="Q43" s="185">
        <v>5.9999999999999995E-4</v>
      </c>
      <c r="R43" s="37"/>
      <c r="S43" s="35"/>
      <c r="T43" s="36"/>
      <c r="U43" s="37"/>
      <c r="V43" s="35"/>
      <c r="W43" s="36"/>
      <c r="X43" s="37"/>
      <c r="Y43" s="35"/>
      <c r="Z43" s="36"/>
      <c r="AA43" s="37"/>
      <c r="AB43" s="35"/>
      <c r="AC43" s="36"/>
      <c r="AD43" s="36"/>
      <c r="AE43" s="36"/>
      <c r="AF43" s="36"/>
      <c r="AG43" s="36"/>
      <c r="AH43" s="36"/>
      <c r="AI43" s="35"/>
      <c r="AJ43" s="36"/>
      <c r="AK43" s="35"/>
      <c r="AL43" s="36"/>
      <c r="AM43" s="184">
        <v>192788.87</v>
      </c>
      <c r="AN43" s="185">
        <v>5.1000000000000004E-3</v>
      </c>
      <c r="AO43" s="184">
        <v>208819</v>
      </c>
      <c r="AP43" s="185">
        <v>3.8E-3</v>
      </c>
      <c r="AQ43" s="184">
        <v>171666.18</v>
      </c>
      <c r="AR43" s="185">
        <v>1.5E-3</v>
      </c>
      <c r="AS43" s="184">
        <v>523887.38</v>
      </c>
      <c r="AT43" s="185">
        <v>7.1000000000000004E-3</v>
      </c>
      <c r="AU43" s="35"/>
      <c r="AV43" s="36"/>
      <c r="AW43" s="35"/>
      <c r="AX43" s="36"/>
      <c r="AY43" s="35"/>
      <c r="AZ43" s="36"/>
      <c r="BA43" s="186">
        <v>1411243.17</v>
      </c>
      <c r="BB43" s="187">
        <v>2.3999999999999998E-3</v>
      </c>
    </row>
    <row r="44" spans="1:54" ht="11.1" customHeight="1">
      <c r="A44" s="196"/>
      <c r="B44" s="197"/>
      <c r="C44" s="183" t="s">
        <v>149</v>
      </c>
      <c r="D44" s="35"/>
      <c r="E44" s="36"/>
      <c r="F44" s="37"/>
      <c r="G44" s="35"/>
      <c r="H44" s="36"/>
      <c r="I44" s="37"/>
      <c r="J44" s="35"/>
      <c r="K44" s="36"/>
      <c r="L44" s="37"/>
      <c r="M44" s="35"/>
      <c r="N44" s="36"/>
      <c r="O44" s="37"/>
      <c r="P44" s="35"/>
      <c r="Q44" s="36"/>
      <c r="R44" s="37"/>
      <c r="S44" s="35"/>
      <c r="T44" s="36"/>
      <c r="U44" s="37"/>
      <c r="V44" s="35"/>
      <c r="W44" s="36"/>
      <c r="X44" s="37"/>
      <c r="Y44" s="35"/>
      <c r="Z44" s="36"/>
      <c r="AA44" s="37"/>
      <c r="AB44" s="35"/>
      <c r="AC44" s="36"/>
      <c r="AD44" s="36"/>
      <c r="AE44" s="36"/>
      <c r="AF44" s="36"/>
      <c r="AG44" s="36"/>
      <c r="AH44" s="36"/>
      <c r="AI44" s="35"/>
      <c r="AJ44" s="36"/>
      <c r="AK44" s="184">
        <v>15593.44</v>
      </c>
      <c r="AL44" s="185">
        <v>1.4E-3</v>
      </c>
      <c r="AM44" s="184">
        <v>63803.94</v>
      </c>
      <c r="AN44" s="185">
        <v>1.6999999999999999E-3</v>
      </c>
      <c r="AO44" s="184">
        <v>63803.94</v>
      </c>
      <c r="AP44" s="185">
        <v>1.1999999999999999E-3</v>
      </c>
      <c r="AQ44" s="35"/>
      <c r="AR44" s="36"/>
      <c r="AS44" s="184">
        <v>63803.94</v>
      </c>
      <c r="AT44" s="185">
        <v>8.9999999999999998E-4</v>
      </c>
      <c r="AU44" s="35"/>
      <c r="AV44" s="36"/>
      <c r="AW44" s="35"/>
      <c r="AX44" s="36"/>
      <c r="AY44" s="184">
        <v>29635.73</v>
      </c>
      <c r="AZ44" s="185">
        <v>1.9E-3</v>
      </c>
      <c r="BA44" s="186">
        <v>236640.99</v>
      </c>
      <c r="BB44" s="187">
        <v>5.0000000000000001E-4</v>
      </c>
    </row>
    <row r="45" spans="1:54" ht="11.1" customHeight="1">
      <c r="A45" s="196"/>
      <c r="B45" s="197"/>
      <c r="C45" s="183" t="s">
        <v>150</v>
      </c>
      <c r="D45" s="35"/>
      <c r="E45" s="36"/>
      <c r="F45" s="37"/>
      <c r="G45" s="35"/>
      <c r="H45" s="36"/>
      <c r="I45" s="37"/>
      <c r="J45" s="35"/>
      <c r="K45" s="36"/>
      <c r="L45" s="37"/>
      <c r="M45" s="35"/>
      <c r="N45" s="36"/>
      <c r="O45" s="37"/>
      <c r="P45" s="35"/>
      <c r="Q45" s="36"/>
      <c r="R45" s="37"/>
      <c r="S45" s="35"/>
      <c r="T45" s="36"/>
      <c r="U45" s="37"/>
      <c r="V45" s="35"/>
      <c r="W45" s="36"/>
      <c r="X45" s="37"/>
      <c r="Y45" s="35"/>
      <c r="Z45" s="36"/>
      <c r="AA45" s="37"/>
      <c r="AB45" s="35"/>
      <c r="AC45" s="36"/>
      <c r="AD45" s="36"/>
      <c r="AE45" s="36"/>
      <c r="AF45" s="36"/>
      <c r="AG45" s="36"/>
      <c r="AH45" s="36"/>
      <c r="AI45" s="35"/>
      <c r="AJ45" s="36"/>
      <c r="AK45" s="35"/>
      <c r="AL45" s="36"/>
      <c r="AM45" s="184">
        <v>266803.3</v>
      </c>
      <c r="AN45" s="185">
        <v>7.0000000000000001E-3</v>
      </c>
      <c r="AO45" s="184">
        <v>834678.63</v>
      </c>
      <c r="AP45" s="185">
        <v>1.54E-2</v>
      </c>
      <c r="AQ45" s="35"/>
      <c r="AR45" s="36"/>
      <c r="AS45" s="184">
        <v>630972.59</v>
      </c>
      <c r="AT45" s="185">
        <v>8.6E-3</v>
      </c>
      <c r="AU45" s="35"/>
      <c r="AV45" s="36"/>
      <c r="AW45" s="35"/>
      <c r="AX45" s="36"/>
      <c r="AY45" s="35"/>
      <c r="AZ45" s="36"/>
      <c r="BA45" s="186">
        <v>1732454.52</v>
      </c>
      <c r="BB45" s="187">
        <v>3.0000000000000001E-3</v>
      </c>
    </row>
    <row r="46" spans="1:54" ht="11.1" customHeight="1">
      <c r="A46" s="196"/>
      <c r="B46" s="197"/>
      <c r="C46" s="183" t="s">
        <v>1438</v>
      </c>
      <c r="D46" s="35"/>
      <c r="E46" s="36"/>
      <c r="F46" s="37"/>
      <c r="G46" s="35"/>
      <c r="H46" s="36"/>
      <c r="I46" s="37"/>
      <c r="J46" s="35"/>
      <c r="K46" s="36"/>
      <c r="L46" s="37"/>
      <c r="M46" s="35"/>
      <c r="N46" s="36"/>
      <c r="O46" s="37"/>
      <c r="P46" s="35"/>
      <c r="Q46" s="36"/>
      <c r="R46" s="37"/>
      <c r="S46" s="35"/>
      <c r="T46" s="36"/>
      <c r="U46" s="37"/>
      <c r="V46" s="35"/>
      <c r="W46" s="36"/>
      <c r="X46" s="37"/>
      <c r="Y46" s="35"/>
      <c r="Z46" s="36"/>
      <c r="AA46" s="37"/>
      <c r="AB46" s="35"/>
      <c r="AC46" s="36"/>
      <c r="AD46" s="36"/>
      <c r="AE46" s="36"/>
      <c r="AF46" s="36"/>
      <c r="AG46" s="36"/>
      <c r="AH46" s="36"/>
      <c r="AI46" s="35"/>
      <c r="AJ46" s="36"/>
      <c r="AK46" s="184">
        <v>339488</v>
      </c>
      <c r="AL46" s="185">
        <v>0.03</v>
      </c>
      <c r="AM46" s="184">
        <v>205175.81</v>
      </c>
      <c r="AN46" s="185">
        <v>5.4000000000000003E-3</v>
      </c>
      <c r="AO46" s="184">
        <v>462645.48</v>
      </c>
      <c r="AP46" s="185">
        <v>8.5000000000000006E-3</v>
      </c>
      <c r="AQ46" s="35"/>
      <c r="AR46" s="36"/>
      <c r="AS46" s="184">
        <v>512272.92</v>
      </c>
      <c r="AT46" s="185">
        <v>7.0000000000000001E-3</v>
      </c>
      <c r="AU46" s="35"/>
      <c r="AV46" s="36"/>
      <c r="AW46" s="35"/>
      <c r="AX46" s="36"/>
      <c r="AY46" s="184">
        <v>339488</v>
      </c>
      <c r="AZ46" s="185">
        <v>2.1499999999999998E-2</v>
      </c>
      <c r="BA46" s="186">
        <v>1859070.21</v>
      </c>
      <c r="BB46" s="187">
        <v>3.2000000000000002E-3</v>
      </c>
    </row>
    <row r="47" spans="1:54" ht="11.1" customHeight="1">
      <c r="A47" s="196"/>
      <c r="B47" s="197"/>
      <c r="C47" s="183" t="s">
        <v>1440</v>
      </c>
      <c r="D47" s="184">
        <v>10485.709999999999</v>
      </c>
      <c r="E47" s="185">
        <v>2.0000000000000001E-4</v>
      </c>
      <c r="F47" s="37"/>
      <c r="G47" s="35"/>
      <c r="H47" s="36"/>
      <c r="I47" s="37"/>
      <c r="J47" s="35"/>
      <c r="K47" s="36"/>
      <c r="L47" s="37"/>
      <c r="M47" s="35"/>
      <c r="N47" s="36"/>
      <c r="O47" s="37"/>
      <c r="P47" s="35"/>
      <c r="Q47" s="36"/>
      <c r="R47" s="37"/>
      <c r="S47" s="35"/>
      <c r="T47" s="36"/>
      <c r="U47" s="37"/>
      <c r="V47" s="35"/>
      <c r="W47" s="36"/>
      <c r="X47" s="37"/>
      <c r="Y47" s="35"/>
      <c r="Z47" s="36"/>
      <c r="AA47" s="37"/>
      <c r="AB47" s="35"/>
      <c r="AC47" s="36"/>
      <c r="AD47" s="36"/>
      <c r="AE47" s="36"/>
      <c r="AF47" s="36"/>
      <c r="AG47" s="36"/>
      <c r="AH47" s="36"/>
      <c r="AI47" s="35"/>
      <c r="AJ47" s="36"/>
      <c r="AK47" s="35"/>
      <c r="AL47" s="36"/>
      <c r="AM47" s="35"/>
      <c r="AN47" s="36"/>
      <c r="AO47" s="35"/>
      <c r="AP47" s="36"/>
      <c r="AQ47" s="35"/>
      <c r="AR47" s="36"/>
      <c r="AS47" s="35"/>
      <c r="AT47" s="36"/>
      <c r="AU47" s="35"/>
      <c r="AV47" s="36"/>
      <c r="AW47" s="35"/>
      <c r="AX47" s="36"/>
      <c r="AY47" s="35"/>
      <c r="AZ47" s="36"/>
      <c r="BA47" s="186">
        <v>10485.709999999999</v>
      </c>
      <c r="BB47" s="187">
        <v>1E-4</v>
      </c>
    </row>
    <row r="48" spans="1:54" ht="11.1" customHeight="1">
      <c r="A48" s="196"/>
      <c r="B48" s="197"/>
      <c r="C48" s="183" t="s">
        <v>1457</v>
      </c>
      <c r="D48" s="35"/>
      <c r="E48" s="36"/>
      <c r="F48" s="37"/>
      <c r="G48" s="35"/>
      <c r="H48" s="36"/>
      <c r="I48" s="37"/>
      <c r="J48" s="35"/>
      <c r="K48" s="36"/>
      <c r="L48" s="37"/>
      <c r="M48" s="35"/>
      <c r="N48" s="36"/>
      <c r="O48" s="37"/>
      <c r="P48" s="35"/>
      <c r="Q48" s="36"/>
      <c r="R48" s="37"/>
      <c r="S48" s="35"/>
      <c r="T48" s="36"/>
      <c r="U48" s="37"/>
      <c r="V48" s="35"/>
      <c r="W48" s="36"/>
      <c r="X48" s="37"/>
      <c r="Y48" s="35"/>
      <c r="Z48" s="36"/>
      <c r="AA48" s="37"/>
      <c r="AB48" s="35"/>
      <c r="AC48" s="36"/>
      <c r="AD48" s="36"/>
      <c r="AE48" s="36"/>
      <c r="AF48" s="36"/>
      <c r="AG48" s="36"/>
      <c r="AH48" s="36"/>
      <c r="AI48" s="35"/>
      <c r="AJ48" s="36"/>
      <c r="AK48" s="35"/>
      <c r="AL48" s="36"/>
      <c r="AM48" s="184">
        <v>1348517.94</v>
      </c>
      <c r="AN48" s="185">
        <v>3.5400000000000001E-2</v>
      </c>
      <c r="AO48" s="184">
        <v>1021604.5</v>
      </c>
      <c r="AP48" s="185">
        <v>1.8800000000000001E-2</v>
      </c>
      <c r="AQ48" s="35"/>
      <c r="AR48" s="36"/>
      <c r="AS48" s="184">
        <v>1307653.76</v>
      </c>
      <c r="AT48" s="185">
        <v>1.78E-2</v>
      </c>
      <c r="AU48" s="35"/>
      <c r="AV48" s="36"/>
      <c r="AW48" s="35"/>
      <c r="AX48" s="36"/>
      <c r="AY48" s="35"/>
      <c r="AZ48" s="36"/>
      <c r="BA48" s="186">
        <v>3677776.2</v>
      </c>
      <c r="BB48" s="187">
        <v>6.3E-3</v>
      </c>
    </row>
    <row r="49" spans="1:54" ht="11.1" customHeight="1">
      <c r="A49" s="196"/>
      <c r="B49" s="197"/>
      <c r="C49" s="183" t="s">
        <v>1441</v>
      </c>
      <c r="D49" s="35"/>
      <c r="E49" s="36"/>
      <c r="F49" s="37"/>
      <c r="G49" s="35"/>
      <c r="H49" s="36"/>
      <c r="I49" s="37"/>
      <c r="J49" s="35"/>
      <c r="K49" s="36"/>
      <c r="L49" s="37"/>
      <c r="M49" s="35"/>
      <c r="N49" s="36"/>
      <c r="O49" s="37"/>
      <c r="P49" s="35"/>
      <c r="Q49" s="36"/>
      <c r="R49" s="37"/>
      <c r="S49" s="35"/>
      <c r="T49" s="36"/>
      <c r="U49" s="37"/>
      <c r="V49" s="35"/>
      <c r="W49" s="36"/>
      <c r="X49" s="37"/>
      <c r="Y49" s="35"/>
      <c r="Z49" s="36"/>
      <c r="AA49" s="37"/>
      <c r="AB49" s="35"/>
      <c r="AC49" s="36"/>
      <c r="AD49" s="36"/>
      <c r="AE49" s="36"/>
      <c r="AF49" s="36"/>
      <c r="AG49" s="36"/>
      <c r="AH49" s="36"/>
      <c r="AI49" s="35"/>
      <c r="AJ49" s="36"/>
      <c r="AK49" s="184">
        <v>172116.28</v>
      </c>
      <c r="AL49" s="185">
        <v>1.52E-2</v>
      </c>
      <c r="AM49" s="35"/>
      <c r="AN49" s="36"/>
      <c r="AO49" s="35"/>
      <c r="AP49" s="36"/>
      <c r="AQ49" s="35"/>
      <c r="AR49" s="36"/>
      <c r="AS49" s="35"/>
      <c r="AT49" s="36"/>
      <c r="AU49" s="35"/>
      <c r="AV49" s="36"/>
      <c r="AW49" s="35"/>
      <c r="AX49" s="36"/>
      <c r="AY49" s="35"/>
      <c r="AZ49" s="36"/>
      <c r="BA49" s="186">
        <v>172116.28</v>
      </c>
      <c r="BB49" s="187">
        <v>2.9999999999999997E-4</v>
      </c>
    </row>
    <row r="50" spans="1:54" ht="11.1" customHeight="1">
      <c r="A50" s="196"/>
      <c r="B50" s="197"/>
      <c r="C50" s="183" t="s">
        <v>170</v>
      </c>
      <c r="D50" s="35"/>
      <c r="E50" s="36"/>
      <c r="F50" s="37"/>
      <c r="G50" s="35"/>
      <c r="H50" s="36"/>
      <c r="I50" s="37"/>
      <c r="J50" s="184">
        <v>13390</v>
      </c>
      <c r="K50" s="185">
        <v>5.9999999999999995E-4</v>
      </c>
      <c r="L50" s="37"/>
      <c r="M50" s="184">
        <v>13390</v>
      </c>
      <c r="N50" s="185">
        <v>2.9999999999999997E-4</v>
      </c>
      <c r="O50" s="37"/>
      <c r="P50" s="184">
        <v>13390</v>
      </c>
      <c r="Q50" s="185">
        <v>4.0000000000000002E-4</v>
      </c>
      <c r="R50" s="37"/>
      <c r="S50" s="35"/>
      <c r="T50" s="36"/>
      <c r="U50" s="37"/>
      <c r="V50" s="35"/>
      <c r="W50" s="36"/>
      <c r="X50" s="37"/>
      <c r="Y50" s="35"/>
      <c r="Z50" s="36"/>
      <c r="AA50" s="37"/>
      <c r="AB50" s="35"/>
      <c r="AC50" s="36"/>
      <c r="AD50" s="36"/>
      <c r="AE50" s="36"/>
      <c r="AF50" s="36"/>
      <c r="AG50" s="36"/>
      <c r="AH50" s="36"/>
      <c r="AI50" s="35"/>
      <c r="AJ50" s="36"/>
      <c r="AK50" s="35"/>
      <c r="AL50" s="36"/>
      <c r="AM50" s="184">
        <v>56026.8</v>
      </c>
      <c r="AN50" s="185">
        <v>1.5E-3</v>
      </c>
      <c r="AO50" s="184">
        <v>40170</v>
      </c>
      <c r="AP50" s="185">
        <v>6.9999999999999999E-4</v>
      </c>
      <c r="AQ50" s="35"/>
      <c r="AR50" s="36"/>
      <c r="AS50" s="184">
        <v>77394.2</v>
      </c>
      <c r="AT50" s="185">
        <v>1.1000000000000001E-3</v>
      </c>
      <c r="AU50" s="35"/>
      <c r="AV50" s="36"/>
      <c r="AW50" s="35"/>
      <c r="AX50" s="36"/>
      <c r="AY50" s="184">
        <v>28252.9</v>
      </c>
      <c r="AZ50" s="185">
        <v>1.8E-3</v>
      </c>
      <c r="BA50" s="186">
        <v>242013.9</v>
      </c>
      <c r="BB50" s="187">
        <v>1E-3</v>
      </c>
    </row>
    <row r="51" spans="1:54" ht="11.1" customHeight="1">
      <c r="A51" s="196"/>
      <c r="B51" s="197"/>
      <c r="C51" s="183" t="s">
        <v>1442</v>
      </c>
      <c r="D51" s="184">
        <v>92474.559999999998</v>
      </c>
      <c r="E51" s="185">
        <v>2.2000000000000001E-3</v>
      </c>
      <c r="F51" s="37"/>
      <c r="G51" s="184">
        <v>50997</v>
      </c>
      <c r="H51" s="185">
        <v>1.2999999999999999E-3</v>
      </c>
      <c r="I51" s="37"/>
      <c r="J51" s="35"/>
      <c r="K51" s="36"/>
      <c r="L51" s="37"/>
      <c r="M51" s="35"/>
      <c r="N51" s="36"/>
      <c r="O51" s="37"/>
      <c r="P51" s="35"/>
      <c r="Q51" s="36"/>
      <c r="R51" s="37"/>
      <c r="S51" s="35"/>
      <c r="T51" s="36"/>
      <c r="U51" s="37"/>
      <c r="V51" s="35"/>
      <c r="W51" s="36"/>
      <c r="X51" s="37"/>
      <c r="Y51" s="35"/>
      <c r="Z51" s="36"/>
      <c r="AA51" s="37"/>
      <c r="AB51" s="35"/>
      <c r="AC51" s="36"/>
      <c r="AD51" s="36"/>
      <c r="AE51" s="36"/>
      <c r="AF51" s="36"/>
      <c r="AG51" s="36"/>
      <c r="AH51" s="36"/>
      <c r="AI51" s="35"/>
      <c r="AJ51" s="36"/>
      <c r="AK51" s="35"/>
      <c r="AL51" s="36"/>
      <c r="AM51" s="184">
        <v>354758.44</v>
      </c>
      <c r="AN51" s="185">
        <v>9.2999999999999992E-3</v>
      </c>
      <c r="AO51" s="184">
        <v>446577.6</v>
      </c>
      <c r="AP51" s="185">
        <v>8.2000000000000007E-3</v>
      </c>
      <c r="AQ51" s="35"/>
      <c r="AR51" s="36"/>
      <c r="AS51" s="184">
        <v>473776</v>
      </c>
      <c r="AT51" s="185">
        <v>6.4999999999999997E-3</v>
      </c>
      <c r="AU51" s="35"/>
      <c r="AV51" s="36"/>
      <c r="AW51" s="35"/>
      <c r="AX51" s="36"/>
      <c r="AY51" s="35"/>
      <c r="AZ51" s="36"/>
      <c r="BA51" s="186">
        <v>1418583.6</v>
      </c>
      <c r="BB51" s="187">
        <v>2.5000000000000001E-3</v>
      </c>
    </row>
    <row r="52" spans="1:54" ht="11.1" customHeight="1">
      <c r="A52" s="196"/>
      <c r="B52" s="197"/>
      <c r="C52" s="183" t="s">
        <v>190</v>
      </c>
      <c r="D52" s="35"/>
      <c r="E52" s="36"/>
      <c r="F52" s="37"/>
      <c r="G52" s="35"/>
      <c r="H52" s="36"/>
      <c r="I52" s="37"/>
      <c r="J52" s="35"/>
      <c r="K52" s="36"/>
      <c r="L52" s="37"/>
      <c r="M52" s="35"/>
      <c r="N52" s="36"/>
      <c r="O52" s="37"/>
      <c r="P52" s="35"/>
      <c r="Q52" s="36"/>
      <c r="R52" s="37"/>
      <c r="S52" s="35"/>
      <c r="T52" s="36"/>
      <c r="U52" s="37"/>
      <c r="V52" s="35"/>
      <c r="W52" s="36"/>
      <c r="X52" s="37"/>
      <c r="Y52" s="35"/>
      <c r="Z52" s="36"/>
      <c r="AA52" s="37"/>
      <c r="AB52" s="35"/>
      <c r="AC52" s="36"/>
      <c r="AD52" s="36"/>
      <c r="AE52" s="36"/>
      <c r="AF52" s="36"/>
      <c r="AG52" s="36"/>
      <c r="AH52" s="36"/>
      <c r="AI52" s="35"/>
      <c r="AJ52" s="36"/>
      <c r="AK52" s="35"/>
      <c r="AL52" s="36"/>
      <c r="AM52" s="35"/>
      <c r="AN52" s="36"/>
      <c r="AO52" s="35"/>
      <c r="AP52" s="36"/>
      <c r="AQ52" s="35"/>
      <c r="AR52" s="36"/>
      <c r="AS52" s="35"/>
      <c r="AT52" s="36"/>
      <c r="AU52" s="35"/>
      <c r="AV52" s="36"/>
      <c r="AW52" s="35"/>
      <c r="AX52" s="36"/>
      <c r="AY52" s="184">
        <v>42199.77</v>
      </c>
      <c r="AZ52" s="185">
        <v>2.7000000000000001E-3</v>
      </c>
      <c r="BA52" s="186">
        <v>42199.77</v>
      </c>
      <c r="BB52" s="187">
        <v>1E-4</v>
      </c>
    </row>
    <row r="53" spans="1:54" ht="11.1" customHeight="1">
      <c r="A53" s="196"/>
      <c r="B53" s="197"/>
      <c r="C53" s="183" t="s">
        <v>152</v>
      </c>
      <c r="D53" s="35"/>
      <c r="E53" s="36"/>
      <c r="F53" s="37"/>
      <c r="G53" s="35"/>
      <c r="H53" s="36"/>
      <c r="I53" s="37"/>
      <c r="J53" s="35"/>
      <c r="K53" s="36"/>
      <c r="L53" s="37"/>
      <c r="M53" s="35"/>
      <c r="N53" s="36"/>
      <c r="O53" s="37"/>
      <c r="P53" s="35"/>
      <c r="Q53" s="36"/>
      <c r="R53" s="37"/>
      <c r="S53" s="35"/>
      <c r="T53" s="36"/>
      <c r="U53" s="37"/>
      <c r="V53" s="35"/>
      <c r="W53" s="36"/>
      <c r="X53" s="37"/>
      <c r="Y53" s="35"/>
      <c r="Z53" s="36"/>
      <c r="AA53" s="37"/>
      <c r="AB53" s="35"/>
      <c r="AC53" s="36"/>
      <c r="AD53" s="36"/>
      <c r="AE53" s="36"/>
      <c r="AF53" s="36"/>
      <c r="AG53" s="36"/>
      <c r="AH53" s="36"/>
      <c r="AI53" s="35"/>
      <c r="AJ53" s="36"/>
      <c r="AK53" s="184">
        <v>179118.51</v>
      </c>
      <c r="AL53" s="185">
        <v>1.5800000000000002E-2</v>
      </c>
      <c r="AM53" s="35"/>
      <c r="AN53" s="36"/>
      <c r="AO53" s="35"/>
      <c r="AP53" s="36"/>
      <c r="AQ53" s="35"/>
      <c r="AR53" s="36"/>
      <c r="AS53" s="184">
        <v>172727.57</v>
      </c>
      <c r="AT53" s="185">
        <v>2.3999999999999998E-3</v>
      </c>
      <c r="AU53" s="35"/>
      <c r="AV53" s="36"/>
      <c r="AW53" s="35"/>
      <c r="AX53" s="36"/>
      <c r="AY53" s="184">
        <v>50419.85</v>
      </c>
      <c r="AZ53" s="185">
        <v>3.2000000000000002E-3</v>
      </c>
      <c r="BA53" s="186">
        <v>402265.93</v>
      </c>
      <c r="BB53" s="187">
        <v>6.9999999999999999E-4</v>
      </c>
    </row>
    <row r="54" spans="1:54" ht="11.1" customHeight="1">
      <c r="A54" s="196"/>
      <c r="B54" s="197"/>
      <c r="C54" s="183" t="s">
        <v>153</v>
      </c>
      <c r="D54" s="35"/>
      <c r="E54" s="36"/>
      <c r="F54" s="37"/>
      <c r="G54" s="35"/>
      <c r="H54" s="36"/>
      <c r="I54" s="37"/>
      <c r="J54" s="35"/>
      <c r="K54" s="36"/>
      <c r="L54" s="37"/>
      <c r="M54" s="184">
        <v>52128.39</v>
      </c>
      <c r="N54" s="185">
        <v>1.1999999999999999E-3</v>
      </c>
      <c r="O54" s="37"/>
      <c r="P54" s="35"/>
      <c r="Q54" s="36"/>
      <c r="R54" s="37"/>
      <c r="S54" s="35"/>
      <c r="T54" s="36"/>
      <c r="U54" s="37"/>
      <c r="V54" s="35"/>
      <c r="W54" s="36"/>
      <c r="X54" s="37"/>
      <c r="Y54" s="35"/>
      <c r="Z54" s="36"/>
      <c r="AA54" s="37"/>
      <c r="AB54" s="35"/>
      <c r="AC54" s="36"/>
      <c r="AD54" s="36"/>
      <c r="AE54" s="36"/>
      <c r="AF54" s="36"/>
      <c r="AG54" s="36"/>
      <c r="AH54" s="36"/>
      <c r="AI54" s="35"/>
      <c r="AJ54" s="36"/>
      <c r="AK54" s="35"/>
      <c r="AL54" s="36"/>
      <c r="AM54" s="35"/>
      <c r="AN54" s="36"/>
      <c r="AO54" s="35"/>
      <c r="AP54" s="36"/>
      <c r="AQ54" s="35"/>
      <c r="AR54" s="36"/>
      <c r="AS54" s="35"/>
      <c r="AT54" s="36"/>
      <c r="AU54" s="35"/>
      <c r="AV54" s="36"/>
      <c r="AW54" s="35"/>
      <c r="AX54" s="36"/>
      <c r="AY54" s="35"/>
      <c r="AZ54" s="36"/>
      <c r="BA54" s="186">
        <v>52128.39</v>
      </c>
      <c r="BB54" s="187">
        <v>1E-4</v>
      </c>
    </row>
    <row r="55" spans="1:54" ht="11.1" customHeight="1">
      <c r="A55" s="196"/>
      <c r="B55" s="197"/>
      <c r="C55" s="183" t="s">
        <v>155</v>
      </c>
      <c r="D55" s="184">
        <v>250834.4</v>
      </c>
      <c r="E55" s="185">
        <v>5.8999999999999999E-3</v>
      </c>
      <c r="F55" s="37"/>
      <c r="G55" s="184">
        <v>307257.13</v>
      </c>
      <c r="H55" s="185">
        <v>7.6E-3</v>
      </c>
      <c r="I55" s="37"/>
      <c r="J55" s="35"/>
      <c r="K55" s="36"/>
      <c r="L55" s="37"/>
      <c r="M55" s="184">
        <v>90735.28</v>
      </c>
      <c r="N55" s="185">
        <v>2.2000000000000001E-3</v>
      </c>
      <c r="O55" s="37"/>
      <c r="P55" s="35"/>
      <c r="Q55" s="36"/>
      <c r="R55" s="37"/>
      <c r="S55" s="35"/>
      <c r="T55" s="36"/>
      <c r="U55" s="37"/>
      <c r="V55" s="35"/>
      <c r="W55" s="36"/>
      <c r="X55" s="37"/>
      <c r="Y55" s="35"/>
      <c r="Z55" s="36"/>
      <c r="AA55" s="37"/>
      <c r="AB55" s="35"/>
      <c r="AC55" s="36"/>
      <c r="AD55" s="36"/>
      <c r="AE55" s="36"/>
      <c r="AF55" s="36"/>
      <c r="AG55" s="36"/>
      <c r="AH55" s="36"/>
      <c r="AI55" s="35"/>
      <c r="AJ55" s="36"/>
      <c r="AK55" s="184">
        <v>310737.24</v>
      </c>
      <c r="AL55" s="185">
        <v>2.75E-2</v>
      </c>
      <c r="AM55" s="184">
        <v>124294.9</v>
      </c>
      <c r="AN55" s="185">
        <v>3.3E-3</v>
      </c>
      <c r="AO55" s="184">
        <v>248589.8</v>
      </c>
      <c r="AP55" s="185">
        <v>4.5999999999999999E-3</v>
      </c>
      <c r="AQ55" s="35"/>
      <c r="AR55" s="36"/>
      <c r="AS55" s="184">
        <v>248589.8</v>
      </c>
      <c r="AT55" s="185">
        <v>3.3999999999999998E-3</v>
      </c>
      <c r="AU55" s="35"/>
      <c r="AV55" s="36"/>
      <c r="AW55" s="35"/>
      <c r="AX55" s="36"/>
      <c r="AY55" s="35"/>
      <c r="AZ55" s="36"/>
      <c r="BA55" s="186">
        <v>1581038.55</v>
      </c>
      <c r="BB55" s="187">
        <v>2.7000000000000001E-3</v>
      </c>
    </row>
    <row r="56" spans="1:54" ht="11.1" customHeight="1">
      <c r="A56" s="196"/>
      <c r="B56" s="197"/>
      <c r="C56" s="183" t="s">
        <v>156</v>
      </c>
      <c r="D56" s="184">
        <v>830136.42</v>
      </c>
      <c r="E56" s="185">
        <v>1.9599999999999999E-2</v>
      </c>
      <c r="F56" s="37"/>
      <c r="G56" s="184">
        <v>711606.1</v>
      </c>
      <c r="H56" s="185">
        <v>1.7600000000000001E-2</v>
      </c>
      <c r="I56" s="37"/>
      <c r="J56" s="184">
        <v>463290.59</v>
      </c>
      <c r="K56" s="185">
        <v>1.9300000000000001E-2</v>
      </c>
      <c r="L56" s="37"/>
      <c r="M56" s="184">
        <v>1038389.56</v>
      </c>
      <c r="N56" s="185">
        <v>2.4899999999999999E-2</v>
      </c>
      <c r="O56" s="37"/>
      <c r="P56" s="184">
        <v>1884477.53</v>
      </c>
      <c r="Q56" s="185">
        <v>5.33E-2</v>
      </c>
      <c r="R56" s="37"/>
      <c r="S56" s="35"/>
      <c r="T56" s="36"/>
      <c r="U56" s="37"/>
      <c r="V56" s="35"/>
      <c r="W56" s="36"/>
      <c r="X56" s="37"/>
      <c r="Y56" s="35"/>
      <c r="Z56" s="36"/>
      <c r="AA56" s="37"/>
      <c r="AB56" s="35"/>
      <c r="AC56" s="36"/>
      <c r="AD56" s="36"/>
      <c r="AE56" s="36"/>
      <c r="AF56" s="36"/>
      <c r="AG56" s="36"/>
      <c r="AH56" s="36"/>
      <c r="AI56" s="35"/>
      <c r="AJ56" s="36"/>
      <c r="AK56" s="184">
        <v>975461.08</v>
      </c>
      <c r="AL56" s="185">
        <v>8.6199999999999999E-2</v>
      </c>
      <c r="AM56" s="184">
        <v>2539429.1</v>
      </c>
      <c r="AN56" s="185">
        <v>6.6699999999999995E-2</v>
      </c>
      <c r="AO56" s="184">
        <v>3092246</v>
      </c>
      <c r="AP56" s="185">
        <v>5.6899999999999999E-2</v>
      </c>
      <c r="AQ56" s="184">
        <v>12268212.83</v>
      </c>
      <c r="AR56" s="185">
        <v>0.1086</v>
      </c>
      <c r="AS56" s="184">
        <v>3690158.07</v>
      </c>
      <c r="AT56" s="185">
        <v>5.0299999999999997E-2</v>
      </c>
      <c r="AU56" s="35"/>
      <c r="AV56" s="36"/>
      <c r="AW56" s="35"/>
      <c r="AX56" s="36"/>
      <c r="AY56" s="184">
        <v>260904.25</v>
      </c>
      <c r="AZ56" s="185">
        <v>1.66E-2</v>
      </c>
      <c r="BA56" s="186">
        <v>27754311.530000001</v>
      </c>
      <c r="BB56" s="187">
        <v>4.7100000000000003E-2</v>
      </c>
    </row>
    <row r="57" spans="1:54" ht="11.1" customHeight="1">
      <c r="A57" s="196"/>
      <c r="B57" s="197"/>
      <c r="C57" s="183" t="s">
        <v>164</v>
      </c>
      <c r="D57" s="184">
        <v>456255</v>
      </c>
      <c r="E57" s="185">
        <v>1.0800000000000001E-2</v>
      </c>
      <c r="F57" s="37"/>
      <c r="G57" s="184">
        <v>456255</v>
      </c>
      <c r="H57" s="185">
        <v>1.1299999999999999E-2</v>
      </c>
      <c r="I57" s="37"/>
      <c r="J57" s="35"/>
      <c r="K57" s="36"/>
      <c r="L57" s="37"/>
      <c r="M57" s="184">
        <v>1322125.6000000001</v>
      </c>
      <c r="N57" s="185">
        <v>3.1699999999999999E-2</v>
      </c>
      <c r="O57" s="37"/>
      <c r="P57" s="184">
        <v>506950</v>
      </c>
      <c r="Q57" s="185">
        <v>1.43E-2</v>
      </c>
      <c r="R57" s="37"/>
      <c r="S57" s="35"/>
      <c r="T57" s="36"/>
      <c r="U57" s="37"/>
      <c r="V57" s="35"/>
      <c r="W57" s="36"/>
      <c r="X57" s="37"/>
      <c r="Y57" s="35"/>
      <c r="Z57" s="36"/>
      <c r="AA57" s="37"/>
      <c r="AB57" s="35"/>
      <c r="AC57" s="36"/>
      <c r="AD57" s="36"/>
      <c r="AE57" s="36"/>
      <c r="AF57" s="36"/>
      <c r="AG57" s="36"/>
      <c r="AH57" s="36"/>
      <c r="AI57" s="35"/>
      <c r="AJ57" s="36"/>
      <c r="AK57" s="184">
        <v>304761</v>
      </c>
      <c r="AL57" s="185">
        <v>2.69E-2</v>
      </c>
      <c r="AM57" s="35"/>
      <c r="AN57" s="36"/>
      <c r="AO57" s="184">
        <v>153447.51999999999</v>
      </c>
      <c r="AP57" s="185">
        <v>2.8E-3</v>
      </c>
      <c r="AQ57" s="184">
        <v>1510569.56</v>
      </c>
      <c r="AR57" s="185">
        <v>1.34E-2</v>
      </c>
      <c r="AS57" s="184">
        <v>153447.51999999999</v>
      </c>
      <c r="AT57" s="185">
        <v>2.0999999999999999E-3</v>
      </c>
      <c r="AU57" s="35"/>
      <c r="AV57" s="36"/>
      <c r="AW57" s="35"/>
      <c r="AX57" s="36"/>
      <c r="AY57" s="184">
        <v>478254.77</v>
      </c>
      <c r="AZ57" s="185">
        <v>3.0300000000000001E-2</v>
      </c>
      <c r="BA57" s="186">
        <v>5342065.97</v>
      </c>
      <c r="BB57" s="187">
        <v>9.1000000000000004E-3</v>
      </c>
    </row>
    <row r="58" spans="1:54" ht="9.9499999999999993" customHeight="1">
      <c r="A58" s="188"/>
      <c r="B58" s="180"/>
      <c r="C58" s="189" t="s">
        <v>9</v>
      </c>
      <c r="D58" s="190">
        <v>2326393.14</v>
      </c>
      <c r="E58" s="191">
        <v>5.4900000000000004E-2</v>
      </c>
      <c r="F58" s="192"/>
      <c r="G58" s="190">
        <v>2037948.32</v>
      </c>
      <c r="H58" s="191">
        <v>5.0399999999999993E-2</v>
      </c>
      <c r="I58" s="192"/>
      <c r="J58" s="190">
        <v>534608.06000000006</v>
      </c>
      <c r="K58" s="191">
        <v>2.23E-2</v>
      </c>
      <c r="L58" s="192"/>
      <c r="M58" s="190">
        <v>2623696.23</v>
      </c>
      <c r="N58" s="191">
        <v>6.2899999999999998E-2</v>
      </c>
      <c r="O58" s="192"/>
      <c r="P58" s="190">
        <v>2477389.75</v>
      </c>
      <c r="Q58" s="191">
        <v>7.0099999999999996E-2</v>
      </c>
      <c r="R58" s="192"/>
      <c r="S58" s="194"/>
      <c r="T58" s="195"/>
      <c r="U58" s="192"/>
      <c r="V58" s="194"/>
      <c r="W58" s="195"/>
      <c r="X58" s="192"/>
      <c r="Y58" s="194"/>
      <c r="Z58" s="195"/>
      <c r="AA58" s="192"/>
      <c r="AB58" s="194"/>
      <c r="AC58" s="195"/>
      <c r="AD58" s="195"/>
      <c r="AE58" s="195"/>
      <c r="AF58" s="195"/>
      <c r="AG58" s="195"/>
      <c r="AH58" s="195"/>
      <c r="AI58" s="194"/>
      <c r="AJ58" s="195"/>
      <c r="AK58" s="190">
        <v>2609829.15</v>
      </c>
      <c r="AL58" s="191">
        <v>0.2306</v>
      </c>
      <c r="AM58" s="190">
        <v>5879485.3499999996</v>
      </c>
      <c r="AN58" s="191">
        <v>0.1545</v>
      </c>
      <c r="AO58" s="190">
        <v>7258643.2199999997</v>
      </c>
      <c r="AP58" s="191">
        <v>0.13350000000000001</v>
      </c>
      <c r="AQ58" s="190">
        <v>14547760.82</v>
      </c>
      <c r="AR58" s="191">
        <v>0.1288</v>
      </c>
      <c r="AS58" s="190">
        <v>8666221</v>
      </c>
      <c r="AT58" s="191">
        <v>0.1183</v>
      </c>
      <c r="AU58" s="194"/>
      <c r="AV58" s="195"/>
      <c r="AW58" s="194"/>
      <c r="AX58" s="195"/>
      <c r="AY58" s="190">
        <v>1354631.77</v>
      </c>
      <c r="AZ58" s="191">
        <v>8.5999999999999993E-2</v>
      </c>
      <c r="BA58" s="190">
        <v>50316606.810000002</v>
      </c>
      <c r="BB58" s="193">
        <v>8.5400000000000004E-2</v>
      </c>
    </row>
    <row r="59" spans="1:54" ht="11.1" customHeight="1">
      <c r="A59" s="1399" t="s">
        <v>23</v>
      </c>
      <c r="B59" s="1400"/>
      <c r="C59" s="183" t="s">
        <v>191</v>
      </c>
      <c r="D59" s="35"/>
      <c r="E59" s="36"/>
      <c r="F59" s="37"/>
      <c r="G59" s="35"/>
      <c r="H59" s="36"/>
      <c r="I59" s="37"/>
      <c r="J59" s="35"/>
      <c r="K59" s="36"/>
      <c r="L59" s="37"/>
      <c r="M59" s="35"/>
      <c r="N59" s="36"/>
      <c r="O59" s="37"/>
      <c r="P59" s="35"/>
      <c r="Q59" s="36"/>
      <c r="R59" s="37"/>
      <c r="S59" s="35"/>
      <c r="T59" s="36"/>
      <c r="U59" s="37"/>
      <c r="V59" s="35"/>
      <c r="W59" s="36"/>
      <c r="X59" s="37"/>
      <c r="Y59" s="35"/>
      <c r="Z59" s="36"/>
      <c r="AA59" s="37"/>
      <c r="AB59" s="35"/>
      <c r="AC59" s="36"/>
      <c r="AD59" s="36"/>
      <c r="AE59" s="36"/>
      <c r="AF59" s="36"/>
      <c r="AG59" s="36"/>
      <c r="AH59" s="36"/>
      <c r="AI59" s="35"/>
      <c r="AJ59" s="36"/>
      <c r="AK59" s="35"/>
      <c r="AL59" s="36"/>
      <c r="AM59" s="35"/>
      <c r="AN59" s="36"/>
      <c r="AO59" s="35"/>
      <c r="AP59" s="36"/>
      <c r="AQ59" s="184">
        <v>771213.56</v>
      </c>
      <c r="AR59" s="185">
        <v>6.7999999999999996E-3</v>
      </c>
      <c r="AS59" s="35"/>
      <c r="AT59" s="36"/>
      <c r="AU59" s="35"/>
      <c r="AV59" s="36"/>
      <c r="AW59" s="35"/>
      <c r="AX59" s="36"/>
      <c r="AY59" s="35"/>
      <c r="AZ59" s="36"/>
      <c r="BA59" s="186">
        <v>771213.56</v>
      </c>
      <c r="BB59" s="187">
        <v>1.4E-3</v>
      </c>
    </row>
    <row r="60" spans="1:54" ht="9.9499999999999993" customHeight="1">
      <c r="A60" s="188"/>
      <c r="B60" s="180"/>
      <c r="C60" s="189" t="s">
        <v>9</v>
      </c>
      <c r="D60" s="194"/>
      <c r="E60" s="195"/>
      <c r="F60" s="192"/>
      <c r="G60" s="194"/>
      <c r="H60" s="195"/>
      <c r="I60" s="192"/>
      <c r="J60" s="194"/>
      <c r="K60" s="195"/>
      <c r="L60" s="192"/>
      <c r="M60" s="194"/>
      <c r="N60" s="195"/>
      <c r="O60" s="192"/>
      <c r="P60" s="194"/>
      <c r="Q60" s="195"/>
      <c r="R60" s="192"/>
      <c r="S60" s="194"/>
      <c r="T60" s="195"/>
      <c r="U60" s="192"/>
      <c r="V60" s="194"/>
      <c r="W60" s="195"/>
      <c r="X60" s="192"/>
      <c r="Y60" s="194"/>
      <c r="Z60" s="195"/>
      <c r="AA60" s="192"/>
      <c r="AB60" s="194"/>
      <c r="AC60" s="195"/>
      <c r="AD60" s="195"/>
      <c r="AE60" s="195"/>
      <c r="AF60" s="195"/>
      <c r="AG60" s="195"/>
      <c r="AH60" s="195"/>
      <c r="AI60" s="194"/>
      <c r="AJ60" s="195"/>
      <c r="AK60" s="194"/>
      <c r="AL60" s="195"/>
      <c r="AM60" s="194"/>
      <c r="AN60" s="195"/>
      <c r="AO60" s="194"/>
      <c r="AP60" s="195"/>
      <c r="AQ60" s="190">
        <v>771213.56</v>
      </c>
      <c r="AR60" s="191">
        <v>6.7999999999999996E-3</v>
      </c>
      <c r="AS60" s="194"/>
      <c r="AT60" s="195"/>
      <c r="AU60" s="194"/>
      <c r="AV60" s="195"/>
      <c r="AW60" s="194"/>
      <c r="AX60" s="195"/>
      <c r="AY60" s="194"/>
      <c r="AZ60" s="195"/>
      <c r="BA60" s="190">
        <v>771213.56</v>
      </c>
      <c r="BB60" s="193">
        <v>1.4E-3</v>
      </c>
    </row>
    <row r="61" spans="1:54" ht="11.1" customHeight="1">
      <c r="A61" s="1399" t="s">
        <v>986</v>
      </c>
      <c r="B61" s="1400"/>
      <c r="C61" s="183" t="s">
        <v>1443</v>
      </c>
      <c r="D61" s="35"/>
      <c r="E61" s="36"/>
      <c r="F61" s="37"/>
      <c r="G61" s="35"/>
      <c r="H61" s="36"/>
      <c r="I61" s="37"/>
      <c r="J61" s="35"/>
      <c r="K61" s="36"/>
      <c r="L61" s="37"/>
      <c r="M61" s="35"/>
      <c r="N61" s="36"/>
      <c r="O61" s="37"/>
      <c r="P61" s="35"/>
      <c r="Q61" s="36"/>
      <c r="R61" s="37"/>
      <c r="S61" s="35"/>
      <c r="T61" s="36"/>
      <c r="U61" s="37"/>
      <c r="V61" s="35"/>
      <c r="W61" s="36"/>
      <c r="X61" s="37"/>
      <c r="Y61" s="35"/>
      <c r="Z61" s="36"/>
      <c r="AA61" s="37"/>
      <c r="AB61" s="35"/>
      <c r="AC61" s="36"/>
      <c r="AD61" s="36"/>
      <c r="AE61" s="36"/>
      <c r="AF61" s="36"/>
      <c r="AG61" s="36"/>
      <c r="AH61" s="36"/>
      <c r="AI61" s="35"/>
      <c r="AJ61" s="36"/>
      <c r="AK61" s="184">
        <v>43989.05</v>
      </c>
      <c r="AL61" s="185">
        <v>3.8999999999999998E-3</v>
      </c>
      <c r="AM61" s="35"/>
      <c r="AN61" s="36"/>
      <c r="AO61" s="35"/>
      <c r="AP61" s="36"/>
      <c r="AQ61" s="35"/>
      <c r="AR61" s="36"/>
      <c r="AS61" s="35"/>
      <c r="AT61" s="36"/>
      <c r="AU61" s="35"/>
      <c r="AV61" s="36"/>
      <c r="AW61" s="35"/>
      <c r="AX61" s="36"/>
      <c r="AY61" s="35"/>
      <c r="AZ61" s="36"/>
      <c r="BA61" s="186">
        <v>43989.05</v>
      </c>
      <c r="BB61" s="187">
        <v>1E-4</v>
      </c>
    </row>
    <row r="62" spans="1:54" ht="9.9499999999999993" customHeight="1">
      <c r="A62" s="188"/>
      <c r="B62" s="180"/>
      <c r="C62" s="189" t="s">
        <v>9</v>
      </c>
      <c r="D62" s="194"/>
      <c r="E62" s="195"/>
      <c r="F62" s="192"/>
      <c r="G62" s="194"/>
      <c r="H62" s="195"/>
      <c r="I62" s="192"/>
      <c r="J62" s="194"/>
      <c r="K62" s="195"/>
      <c r="L62" s="192"/>
      <c r="M62" s="194"/>
      <c r="N62" s="195"/>
      <c r="O62" s="192"/>
      <c r="P62" s="194"/>
      <c r="Q62" s="195"/>
      <c r="R62" s="192"/>
      <c r="S62" s="194"/>
      <c r="T62" s="195"/>
      <c r="U62" s="192"/>
      <c r="V62" s="194"/>
      <c r="W62" s="195"/>
      <c r="X62" s="192"/>
      <c r="Y62" s="194"/>
      <c r="Z62" s="195"/>
      <c r="AA62" s="192"/>
      <c r="AB62" s="194"/>
      <c r="AC62" s="195"/>
      <c r="AD62" s="195"/>
      <c r="AE62" s="195"/>
      <c r="AF62" s="195"/>
      <c r="AG62" s="195"/>
      <c r="AH62" s="195"/>
      <c r="AI62" s="194"/>
      <c r="AJ62" s="195"/>
      <c r="AK62" s="190">
        <v>43989.05</v>
      </c>
      <c r="AL62" s="191">
        <v>3.8999999999999998E-3</v>
      </c>
      <c r="AM62" s="194"/>
      <c r="AN62" s="195"/>
      <c r="AO62" s="194"/>
      <c r="AP62" s="195"/>
      <c r="AQ62" s="194"/>
      <c r="AR62" s="195"/>
      <c r="AS62" s="194"/>
      <c r="AT62" s="195"/>
      <c r="AU62" s="194"/>
      <c r="AV62" s="195"/>
      <c r="AW62" s="194"/>
      <c r="AX62" s="195"/>
      <c r="AY62" s="194"/>
      <c r="AZ62" s="195"/>
      <c r="BA62" s="190">
        <v>43989.05</v>
      </c>
      <c r="BB62" s="193">
        <v>1E-4</v>
      </c>
    </row>
    <row r="63" spans="1:54" ht="11.1" customHeight="1">
      <c r="A63" s="1399" t="s">
        <v>27</v>
      </c>
      <c r="B63" s="1400"/>
      <c r="C63" s="183" t="s">
        <v>158</v>
      </c>
      <c r="D63" s="35"/>
      <c r="E63" s="36"/>
      <c r="F63" s="37"/>
      <c r="G63" s="35"/>
      <c r="H63" s="36"/>
      <c r="I63" s="37"/>
      <c r="J63" s="35"/>
      <c r="K63" s="36"/>
      <c r="L63" s="37"/>
      <c r="M63" s="35"/>
      <c r="N63" s="36"/>
      <c r="O63" s="37"/>
      <c r="P63" s="35"/>
      <c r="Q63" s="36"/>
      <c r="R63" s="37"/>
      <c r="S63" s="35"/>
      <c r="T63" s="36"/>
      <c r="U63" s="37"/>
      <c r="V63" s="35"/>
      <c r="W63" s="36"/>
      <c r="X63" s="37"/>
      <c r="Y63" s="35"/>
      <c r="Z63" s="36"/>
      <c r="AA63" s="37"/>
      <c r="AB63" s="35"/>
      <c r="AC63" s="36"/>
      <c r="AD63" s="36"/>
      <c r="AE63" s="36"/>
      <c r="AF63" s="36"/>
      <c r="AG63" s="36"/>
      <c r="AH63" s="36"/>
      <c r="AI63" s="35"/>
      <c r="AJ63" s="36"/>
      <c r="AK63" s="35"/>
      <c r="AL63" s="36"/>
      <c r="AM63" s="35"/>
      <c r="AN63" s="36"/>
      <c r="AO63" s="35"/>
      <c r="AP63" s="36"/>
      <c r="AQ63" s="35"/>
      <c r="AR63" s="36"/>
      <c r="AS63" s="35"/>
      <c r="AT63" s="36"/>
      <c r="AU63" s="184">
        <v>50660.45</v>
      </c>
      <c r="AV63" s="185">
        <v>5.4999999999999997E-3</v>
      </c>
      <c r="AW63" s="35"/>
      <c r="AX63" s="36"/>
      <c r="AY63" s="35"/>
      <c r="AZ63" s="36"/>
      <c r="BA63" s="186">
        <v>50660.45</v>
      </c>
      <c r="BB63" s="187">
        <v>1E-4</v>
      </c>
    </row>
    <row r="64" spans="1:54" ht="9.9499999999999993" customHeight="1">
      <c r="A64" s="188"/>
      <c r="B64" s="180"/>
      <c r="C64" s="189" t="s">
        <v>9</v>
      </c>
      <c r="D64" s="194"/>
      <c r="E64" s="195"/>
      <c r="F64" s="192"/>
      <c r="G64" s="194"/>
      <c r="H64" s="195"/>
      <c r="I64" s="192"/>
      <c r="J64" s="194"/>
      <c r="K64" s="195"/>
      <c r="L64" s="192"/>
      <c r="M64" s="194"/>
      <c r="N64" s="195"/>
      <c r="O64" s="192"/>
      <c r="P64" s="194"/>
      <c r="Q64" s="195"/>
      <c r="R64" s="192"/>
      <c r="S64" s="194"/>
      <c r="T64" s="195"/>
      <c r="U64" s="192"/>
      <c r="V64" s="194"/>
      <c r="W64" s="195"/>
      <c r="X64" s="192"/>
      <c r="Y64" s="194"/>
      <c r="Z64" s="195"/>
      <c r="AA64" s="192"/>
      <c r="AB64" s="194"/>
      <c r="AC64" s="195"/>
      <c r="AD64" s="195"/>
      <c r="AE64" s="195"/>
      <c r="AF64" s="195"/>
      <c r="AG64" s="195"/>
      <c r="AH64" s="195"/>
      <c r="AI64" s="194"/>
      <c r="AJ64" s="195"/>
      <c r="AK64" s="194"/>
      <c r="AL64" s="195"/>
      <c r="AM64" s="194"/>
      <c r="AN64" s="195"/>
      <c r="AO64" s="194"/>
      <c r="AP64" s="195"/>
      <c r="AQ64" s="194"/>
      <c r="AR64" s="195"/>
      <c r="AS64" s="194"/>
      <c r="AT64" s="195"/>
      <c r="AU64" s="190">
        <v>50660.45</v>
      </c>
      <c r="AV64" s="191">
        <v>5.4999999999999997E-3</v>
      </c>
      <c r="AW64" s="194"/>
      <c r="AX64" s="195"/>
      <c r="AY64" s="194"/>
      <c r="AZ64" s="195"/>
      <c r="BA64" s="190">
        <v>50660.45</v>
      </c>
      <c r="BB64" s="193">
        <v>1E-4</v>
      </c>
    </row>
    <row r="65" spans="1:54" ht="11.1" customHeight="1">
      <c r="A65" s="1399" t="s">
        <v>29</v>
      </c>
      <c r="B65" s="1400"/>
      <c r="C65" s="183" t="s">
        <v>169</v>
      </c>
      <c r="D65" s="35"/>
      <c r="E65" s="36"/>
      <c r="F65" s="37"/>
      <c r="G65" s="35"/>
      <c r="H65" s="36"/>
      <c r="I65" s="37"/>
      <c r="J65" s="35"/>
      <c r="K65" s="36"/>
      <c r="L65" s="37"/>
      <c r="M65" s="35"/>
      <c r="N65" s="36"/>
      <c r="O65" s="37"/>
      <c r="P65" s="35"/>
      <c r="Q65" s="36"/>
      <c r="R65" s="37"/>
      <c r="S65" s="35"/>
      <c r="T65" s="36"/>
      <c r="U65" s="37"/>
      <c r="V65" s="35"/>
      <c r="W65" s="36"/>
      <c r="X65" s="37"/>
      <c r="Y65" s="35"/>
      <c r="Z65" s="36"/>
      <c r="AA65" s="37"/>
      <c r="AB65" s="35"/>
      <c r="AC65" s="36"/>
      <c r="AD65" s="36"/>
      <c r="AE65" s="36"/>
      <c r="AF65" s="36"/>
      <c r="AG65" s="36"/>
      <c r="AH65" s="36"/>
      <c r="AI65" s="35"/>
      <c r="AJ65" s="36"/>
      <c r="AK65" s="35"/>
      <c r="AL65" s="36"/>
      <c r="AM65" s="35"/>
      <c r="AN65" s="36"/>
      <c r="AO65" s="35"/>
      <c r="AP65" s="36"/>
      <c r="AQ65" s="35"/>
      <c r="AR65" s="36"/>
      <c r="AS65" s="184">
        <v>1009343.32</v>
      </c>
      <c r="AT65" s="185">
        <v>1.38E-2</v>
      </c>
      <c r="AU65" s="35"/>
      <c r="AV65" s="36"/>
      <c r="AW65" s="35"/>
      <c r="AX65" s="36"/>
      <c r="AY65" s="35"/>
      <c r="AZ65" s="36"/>
      <c r="BA65" s="186">
        <v>1009343.32</v>
      </c>
      <c r="BB65" s="187">
        <v>1.8E-3</v>
      </c>
    </row>
    <row r="66" spans="1:54" ht="11.1" customHeight="1">
      <c r="A66" s="196"/>
      <c r="B66" s="197"/>
      <c r="C66" s="183" t="s">
        <v>129</v>
      </c>
      <c r="D66" s="184">
        <v>476374.52</v>
      </c>
      <c r="E66" s="185">
        <v>1.12E-2</v>
      </c>
      <c r="F66" s="37"/>
      <c r="G66" s="184">
        <v>309334.40999999997</v>
      </c>
      <c r="H66" s="185">
        <v>7.6E-3</v>
      </c>
      <c r="I66" s="37"/>
      <c r="J66" s="35"/>
      <c r="K66" s="36"/>
      <c r="L66" s="37"/>
      <c r="M66" s="35"/>
      <c r="N66" s="36"/>
      <c r="O66" s="37"/>
      <c r="P66" s="184">
        <v>682907.16</v>
      </c>
      <c r="Q66" s="185">
        <v>1.9300000000000001E-2</v>
      </c>
      <c r="R66" s="37"/>
      <c r="S66" s="184">
        <v>1520271.22</v>
      </c>
      <c r="T66" s="185">
        <v>0.1181</v>
      </c>
      <c r="U66" s="37"/>
      <c r="V66" s="35"/>
      <c r="W66" s="36"/>
      <c r="X66" s="37"/>
      <c r="Y66" s="184">
        <v>596644.06999999995</v>
      </c>
      <c r="Z66" s="185">
        <v>6.5000000000000002E-2</v>
      </c>
      <c r="AA66" s="37"/>
      <c r="AB66" s="1385">
        <v>638234.56000000006</v>
      </c>
      <c r="AC66" s="1386"/>
      <c r="AD66" s="1386"/>
      <c r="AE66" s="1386"/>
      <c r="AF66" s="1386"/>
      <c r="AG66" s="1387">
        <v>1.7299999999999999E-2</v>
      </c>
      <c r="AH66" s="1388"/>
      <c r="AI66" s="184">
        <v>1715860.62</v>
      </c>
      <c r="AJ66" s="185">
        <v>7.7299999999999994E-2</v>
      </c>
      <c r="AK66" s="184">
        <v>162893</v>
      </c>
      <c r="AL66" s="185">
        <v>1.44E-2</v>
      </c>
      <c r="AM66" s="184">
        <v>1701206.08</v>
      </c>
      <c r="AN66" s="185">
        <v>4.4699999999999997E-2</v>
      </c>
      <c r="AO66" s="35"/>
      <c r="AP66" s="36"/>
      <c r="AQ66" s="184">
        <v>2353951.85</v>
      </c>
      <c r="AR66" s="185">
        <v>2.0799999999999999E-2</v>
      </c>
      <c r="AS66" s="184">
        <v>1787984.66</v>
      </c>
      <c r="AT66" s="185">
        <v>2.4400000000000002E-2</v>
      </c>
      <c r="AU66" s="35"/>
      <c r="AV66" s="36"/>
      <c r="AW66" s="35"/>
      <c r="AX66" s="36"/>
      <c r="AY66" s="184">
        <v>100331.93</v>
      </c>
      <c r="AZ66" s="185">
        <v>6.4000000000000003E-3</v>
      </c>
      <c r="BA66" s="186">
        <v>12045994.08</v>
      </c>
      <c r="BB66" s="187">
        <v>2.0500000000000001E-2</v>
      </c>
    </row>
    <row r="67" spans="1:54" ht="11.1" customHeight="1">
      <c r="A67" s="196"/>
      <c r="B67" s="197"/>
      <c r="C67" s="183" t="s">
        <v>130</v>
      </c>
      <c r="D67" s="35"/>
      <c r="E67" s="36"/>
      <c r="F67" s="37"/>
      <c r="G67" s="35"/>
      <c r="H67" s="36"/>
      <c r="I67" s="37"/>
      <c r="J67" s="35"/>
      <c r="K67" s="36"/>
      <c r="L67" s="37"/>
      <c r="M67" s="35"/>
      <c r="N67" s="36"/>
      <c r="O67" s="37"/>
      <c r="P67" s="35"/>
      <c r="Q67" s="36"/>
      <c r="R67" s="37"/>
      <c r="S67" s="35"/>
      <c r="T67" s="36"/>
      <c r="U67" s="37"/>
      <c r="V67" s="35"/>
      <c r="W67" s="36"/>
      <c r="X67" s="37"/>
      <c r="Y67" s="35"/>
      <c r="Z67" s="36"/>
      <c r="AA67" s="37"/>
      <c r="AB67" s="1385">
        <v>4246654.51</v>
      </c>
      <c r="AC67" s="1386"/>
      <c r="AD67" s="1386"/>
      <c r="AE67" s="1386"/>
      <c r="AF67" s="1386"/>
      <c r="AG67" s="1387">
        <v>0.1152</v>
      </c>
      <c r="AH67" s="1388"/>
      <c r="AI67" s="184">
        <v>1492402.48</v>
      </c>
      <c r="AJ67" s="185">
        <v>6.7199999999999996E-2</v>
      </c>
      <c r="AK67" s="35"/>
      <c r="AL67" s="36"/>
      <c r="AM67" s="184">
        <v>100984.18</v>
      </c>
      <c r="AN67" s="185">
        <v>2.7000000000000001E-3</v>
      </c>
      <c r="AO67" s="184">
        <v>100984.18</v>
      </c>
      <c r="AP67" s="185">
        <v>1.9E-3</v>
      </c>
      <c r="AQ67" s="184">
        <v>908841.77</v>
      </c>
      <c r="AR67" s="185">
        <v>8.0000000000000002E-3</v>
      </c>
      <c r="AS67" s="184">
        <v>333785.84999999998</v>
      </c>
      <c r="AT67" s="185">
        <v>4.5999999999999999E-3</v>
      </c>
      <c r="AU67" s="184">
        <v>151472.31</v>
      </c>
      <c r="AV67" s="185">
        <v>1.6500000000000001E-2</v>
      </c>
      <c r="AW67" s="35"/>
      <c r="AX67" s="36"/>
      <c r="AY67" s="35"/>
      <c r="AZ67" s="36"/>
      <c r="BA67" s="186">
        <v>7335125.2800000003</v>
      </c>
      <c r="BB67" s="187">
        <v>1.2500000000000001E-2</v>
      </c>
    </row>
    <row r="68" spans="1:54" ht="11.1" customHeight="1">
      <c r="A68" s="196"/>
      <c r="B68" s="197"/>
      <c r="C68" s="183" t="s">
        <v>131</v>
      </c>
      <c r="D68" s="184">
        <v>2515037.7799999998</v>
      </c>
      <c r="E68" s="185">
        <v>5.9299999999999999E-2</v>
      </c>
      <c r="F68" s="37"/>
      <c r="G68" s="184">
        <v>1418300.1</v>
      </c>
      <c r="H68" s="185">
        <v>3.5000000000000003E-2</v>
      </c>
      <c r="I68" s="37"/>
      <c r="J68" s="35"/>
      <c r="K68" s="36"/>
      <c r="L68" s="37"/>
      <c r="M68" s="35"/>
      <c r="N68" s="36"/>
      <c r="O68" s="37"/>
      <c r="P68" s="35"/>
      <c r="Q68" s="36"/>
      <c r="R68" s="37"/>
      <c r="S68" s="35"/>
      <c r="T68" s="36"/>
      <c r="U68" s="37"/>
      <c r="V68" s="35"/>
      <c r="W68" s="36"/>
      <c r="X68" s="37"/>
      <c r="Y68" s="35"/>
      <c r="Z68" s="36"/>
      <c r="AA68" s="37"/>
      <c r="AB68" s="35"/>
      <c r="AC68" s="36"/>
      <c r="AD68" s="36"/>
      <c r="AE68" s="36"/>
      <c r="AF68" s="36"/>
      <c r="AG68" s="36"/>
      <c r="AH68" s="36"/>
      <c r="AI68" s="35"/>
      <c r="AJ68" s="36"/>
      <c r="AK68" s="184">
        <v>159636.31</v>
      </c>
      <c r="AL68" s="185">
        <v>1.41E-2</v>
      </c>
      <c r="AM68" s="184">
        <v>598314.87</v>
      </c>
      <c r="AN68" s="185">
        <v>1.5699999999999999E-2</v>
      </c>
      <c r="AO68" s="184">
        <v>2186681.2400000002</v>
      </c>
      <c r="AP68" s="185">
        <v>4.0300000000000002E-2</v>
      </c>
      <c r="AQ68" s="184">
        <v>836915.01</v>
      </c>
      <c r="AR68" s="185">
        <v>7.4000000000000003E-3</v>
      </c>
      <c r="AS68" s="184">
        <v>4354343.03</v>
      </c>
      <c r="AT68" s="185">
        <v>5.9400000000000001E-2</v>
      </c>
      <c r="AU68" s="35"/>
      <c r="AV68" s="36"/>
      <c r="AW68" s="35"/>
      <c r="AX68" s="36"/>
      <c r="AY68" s="35"/>
      <c r="AZ68" s="36"/>
      <c r="BA68" s="186">
        <v>12069228.34</v>
      </c>
      <c r="BB68" s="187">
        <v>2.0500000000000001E-2</v>
      </c>
    </row>
    <row r="69" spans="1:54" ht="11.1" customHeight="1">
      <c r="A69" s="196"/>
      <c r="B69" s="197"/>
      <c r="C69" s="183" t="s">
        <v>132</v>
      </c>
      <c r="D69" s="35"/>
      <c r="E69" s="36"/>
      <c r="F69" s="37"/>
      <c r="G69" s="184">
        <v>1431870.51</v>
      </c>
      <c r="H69" s="185">
        <v>3.5400000000000001E-2</v>
      </c>
      <c r="I69" s="37"/>
      <c r="J69" s="184">
        <v>1820263.04</v>
      </c>
      <c r="K69" s="185">
        <v>7.5800000000000006E-2</v>
      </c>
      <c r="L69" s="37"/>
      <c r="M69" s="184">
        <v>1687610.28</v>
      </c>
      <c r="N69" s="185">
        <v>4.0399999999999998E-2</v>
      </c>
      <c r="O69" s="37"/>
      <c r="P69" s="184">
        <v>1595613.85</v>
      </c>
      <c r="Q69" s="185">
        <v>4.5100000000000001E-2</v>
      </c>
      <c r="R69" s="37"/>
      <c r="S69" s="35"/>
      <c r="T69" s="36"/>
      <c r="U69" s="37"/>
      <c r="V69" s="35"/>
      <c r="W69" s="36"/>
      <c r="X69" s="37"/>
      <c r="Y69" s="184">
        <v>339419.24</v>
      </c>
      <c r="Z69" s="185">
        <v>3.6999999999999998E-2</v>
      </c>
      <c r="AA69" s="37"/>
      <c r="AB69" s="1385">
        <v>6891448.9100000001</v>
      </c>
      <c r="AC69" s="1386"/>
      <c r="AD69" s="1386"/>
      <c r="AE69" s="1386"/>
      <c r="AF69" s="1386"/>
      <c r="AG69" s="1387">
        <v>0.18690000000000001</v>
      </c>
      <c r="AH69" s="1388"/>
      <c r="AI69" s="184">
        <v>3000371.9</v>
      </c>
      <c r="AJ69" s="185">
        <v>0.1351</v>
      </c>
      <c r="AK69" s="35"/>
      <c r="AL69" s="36"/>
      <c r="AM69" s="184">
        <v>2512776.36</v>
      </c>
      <c r="AN69" s="185">
        <v>6.6000000000000003E-2</v>
      </c>
      <c r="AO69" s="184">
        <v>3213401.36</v>
      </c>
      <c r="AP69" s="185">
        <v>5.9200000000000003E-2</v>
      </c>
      <c r="AQ69" s="184">
        <v>4698793.0199999996</v>
      </c>
      <c r="AR69" s="185">
        <v>4.1599999999999998E-2</v>
      </c>
      <c r="AS69" s="184">
        <v>5355957.21</v>
      </c>
      <c r="AT69" s="185">
        <v>7.3099999999999998E-2</v>
      </c>
      <c r="AU69" s="184">
        <v>848548.1</v>
      </c>
      <c r="AV69" s="185">
        <v>9.2299999999999993E-2</v>
      </c>
      <c r="AW69" s="35"/>
      <c r="AX69" s="36"/>
      <c r="AY69" s="184">
        <v>100093.99</v>
      </c>
      <c r="AZ69" s="185">
        <v>6.4000000000000003E-3</v>
      </c>
      <c r="BA69" s="186">
        <v>33496167.77</v>
      </c>
      <c r="BB69" s="187">
        <v>5.6800000000000003E-2</v>
      </c>
    </row>
    <row r="70" spans="1:54" ht="11.1" customHeight="1">
      <c r="A70" s="196"/>
      <c r="B70" s="197"/>
      <c r="C70" s="183" t="s">
        <v>133</v>
      </c>
      <c r="D70" s="184">
        <v>1357733</v>
      </c>
      <c r="E70" s="185">
        <v>3.2000000000000001E-2</v>
      </c>
      <c r="F70" s="37"/>
      <c r="G70" s="35"/>
      <c r="H70" s="36"/>
      <c r="I70" s="37"/>
      <c r="J70" s="35"/>
      <c r="K70" s="36"/>
      <c r="L70" s="37"/>
      <c r="M70" s="184">
        <v>1832862.12</v>
      </c>
      <c r="N70" s="185">
        <v>4.3900000000000002E-2</v>
      </c>
      <c r="O70" s="37"/>
      <c r="P70" s="184">
        <v>1095444.55</v>
      </c>
      <c r="Q70" s="185">
        <v>3.1E-2</v>
      </c>
      <c r="R70" s="37"/>
      <c r="S70" s="35"/>
      <c r="T70" s="36"/>
      <c r="U70" s="37"/>
      <c r="V70" s="35"/>
      <c r="W70" s="36"/>
      <c r="X70" s="37"/>
      <c r="Y70" s="184">
        <v>206769.79</v>
      </c>
      <c r="Z70" s="185">
        <v>2.2499999999999999E-2</v>
      </c>
      <c r="AA70" s="37"/>
      <c r="AB70" s="1385">
        <v>5048038.26</v>
      </c>
      <c r="AC70" s="1386"/>
      <c r="AD70" s="1386"/>
      <c r="AE70" s="1386"/>
      <c r="AF70" s="1386"/>
      <c r="AG70" s="1387">
        <v>0.13689999999999999</v>
      </c>
      <c r="AH70" s="1388"/>
      <c r="AI70" s="184">
        <v>3016317.32</v>
      </c>
      <c r="AJ70" s="185">
        <v>0.1358</v>
      </c>
      <c r="AK70" s="35"/>
      <c r="AL70" s="36"/>
      <c r="AM70" s="184">
        <v>289364.92</v>
      </c>
      <c r="AN70" s="185">
        <v>7.6E-3</v>
      </c>
      <c r="AO70" s="184">
        <v>289364.92</v>
      </c>
      <c r="AP70" s="185">
        <v>5.3E-3</v>
      </c>
      <c r="AQ70" s="184">
        <v>6794897.0199999996</v>
      </c>
      <c r="AR70" s="185">
        <v>6.0199999999999997E-2</v>
      </c>
      <c r="AS70" s="184">
        <v>3191990.82</v>
      </c>
      <c r="AT70" s="185">
        <v>4.36E-2</v>
      </c>
      <c r="AU70" s="35"/>
      <c r="AV70" s="36"/>
      <c r="AW70" s="35"/>
      <c r="AX70" s="36"/>
      <c r="AY70" s="35"/>
      <c r="AZ70" s="36"/>
      <c r="BA70" s="186">
        <v>23122782.719999999</v>
      </c>
      <c r="BB70" s="187">
        <v>3.9300000000000002E-2</v>
      </c>
    </row>
    <row r="71" spans="1:54" ht="11.1" customHeight="1">
      <c r="A71" s="196"/>
      <c r="B71" s="197"/>
      <c r="C71" s="183" t="s">
        <v>134</v>
      </c>
      <c r="D71" s="184">
        <v>312812.57</v>
      </c>
      <c r="E71" s="185">
        <v>7.4000000000000003E-3</v>
      </c>
      <c r="F71" s="37"/>
      <c r="G71" s="184">
        <v>2154943.5499999998</v>
      </c>
      <c r="H71" s="185">
        <v>5.3199999999999997E-2</v>
      </c>
      <c r="I71" s="37"/>
      <c r="J71" s="35"/>
      <c r="K71" s="36"/>
      <c r="L71" s="37"/>
      <c r="M71" s="35"/>
      <c r="N71" s="36"/>
      <c r="O71" s="37"/>
      <c r="P71" s="184">
        <v>4817167.1399999997</v>
      </c>
      <c r="Q71" s="185">
        <v>0.1363</v>
      </c>
      <c r="R71" s="37"/>
      <c r="S71" s="35"/>
      <c r="T71" s="36"/>
      <c r="U71" s="37"/>
      <c r="V71" s="35"/>
      <c r="W71" s="36"/>
      <c r="X71" s="37"/>
      <c r="Y71" s="184">
        <v>122415.54</v>
      </c>
      <c r="Z71" s="185">
        <v>1.3299999999999999E-2</v>
      </c>
      <c r="AA71" s="37"/>
      <c r="AB71" s="1385">
        <v>3595972.7</v>
      </c>
      <c r="AC71" s="1386"/>
      <c r="AD71" s="1386"/>
      <c r="AE71" s="1386"/>
      <c r="AF71" s="1386"/>
      <c r="AG71" s="1387">
        <v>9.7500000000000003E-2</v>
      </c>
      <c r="AH71" s="1388"/>
      <c r="AI71" s="184">
        <v>144080.26</v>
      </c>
      <c r="AJ71" s="185">
        <v>6.4999999999999997E-3</v>
      </c>
      <c r="AK71" s="184">
        <v>838668.98</v>
      </c>
      <c r="AL71" s="185">
        <v>7.4200000000000002E-2</v>
      </c>
      <c r="AM71" s="35"/>
      <c r="AN71" s="36"/>
      <c r="AO71" s="184">
        <v>866897.14</v>
      </c>
      <c r="AP71" s="185">
        <v>1.6E-2</v>
      </c>
      <c r="AQ71" s="184">
        <v>8019286.5499999998</v>
      </c>
      <c r="AR71" s="185">
        <v>7.0999999999999994E-2</v>
      </c>
      <c r="AS71" s="35"/>
      <c r="AT71" s="36"/>
      <c r="AU71" s="184">
        <v>1426614.94</v>
      </c>
      <c r="AV71" s="185">
        <v>0.15509999999999999</v>
      </c>
      <c r="AW71" s="35"/>
      <c r="AX71" s="36"/>
      <c r="AY71" s="184">
        <v>29024.18</v>
      </c>
      <c r="AZ71" s="185">
        <v>1.8E-3</v>
      </c>
      <c r="BA71" s="186">
        <v>22327883.550000001</v>
      </c>
      <c r="BB71" s="187">
        <v>3.7900000000000003E-2</v>
      </c>
    </row>
    <row r="72" spans="1:54" ht="11.1" customHeight="1">
      <c r="A72" s="196"/>
      <c r="B72" s="197"/>
      <c r="C72" s="183" t="s">
        <v>135</v>
      </c>
      <c r="D72" s="35"/>
      <c r="E72" s="36"/>
      <c r="F72" s="37"/>
      <c r="G72" s="184">
        <v>389516.64</v>
      </c>
      <c r="H72" s="185">
        <v>9.5999999999999992E-3</v>
      </c>
      <c r="I72" s="37"/>
      <c r="J72" s="35"/>
      <c r="K72" s="36"/>
      <c r="L72" s="37"/>
      <c r="M72" s="35"/>
      <c r="N72" s="36"/>
      <c r="O72" s="37"/>
      <c r="P72" s="184">
        <v>404855.16</v>
      </c>
      <c r="Q72" s="185">
        <v>1.15E-2</v>
      </c>
      <c r="R72" s="37"/>
      <c r="S72" s="35"/>
      <c r="T72" s="36"/>
      <c r="U72" s="37"/>
      <c r="V72" s="35"/>
      <c r="W72" s="36"/>
      <c r="X72" s="37"/>
      <c r="Y72" s="184">
        <v>270738.90999999997</v>
      </c>
      <c r="Z72" s="185">
        <v>2.9499999999999998E-2</v>
      </c>
      <c r="AA72" s="37"/>
      <c r="AB72" s="1385">
        <v>434780.49</v>
      </c>
      <c r="AC72" s="1386"/>
      <c r="AD72" s="1386"/>
      <c r="AE72" s="1386"/>
      <c r="AF72" s="1386"/>
      <c r="AG72" s="1387">
        <v>1.18E-2</v>
      </c>
      <c r="AH72" s="1388"/>
      <c r="AI72" s="35"/>
      <c r="AJ72" s="36"/>
      <c r="AK72" s="35"/>
      <c r="AL72" s="36"/>
      <c r="AM72" s="35"/>
      <c r="AN72" s="36"/>
      <c r="AO72" s="35"/>
      <c r="AP72" s="36"/>
      <c r="AQ72" s="184">
        <v>671244.41</v>
      </c>
      <c r="AR72" s="185">
        <v>5.8999999999999999E-3</v>
      </c>
      <c r="AS72" s="35"/>
      <c r="AT72" s="36"/>
      <c r="AU72" s="35"/>
      <c r="AV72" s="36"/>
      <c r="AW72" s="35"/>
      <c r="AX72" s="36"/>
      <c r="AY72" s="184">
        <v>147476.68</v>
      </c>
      <c r="AZ72" s="185">
        <v>9.4000000000000004E-3</v>
      </c>
      <c r="BA72" s="186">
        <v>2318612.29</v>
      </c>
      <c r="BB72" s="187">
        <v>4.0000000000000001E-3</v>
      </c>
    </row>
    <row r="73" spans="1:54" ht="11.1" customHeight="1">
      <c r="A73" s="196"/>
      <c r="B73" s="197"/>
      <c r="C73" s="183" t="s">
        <v>136</v>
      </c>
      <c r="D73" s="184">
        <v>3451746.46</v>
      </c>
      <c r="E73" s="185">
        <v>8.14E-2</v>
      </c>
      <c r="F73" s="37"/>
      <c r="G73" s="184">
        <v>5083272.66</v>
      </c>
      <c r="H73" s="185">
        <v>0.1255</v>
      </c>
      <c r="I73" s="37"/>
      <c r="J73" s="184">
        <v>3561789.49</v>
      </c>
      <c r="K73" s="185">
        <v>0.1484</v>
      </c>
      <c r="L73" s="37"/>
      <c r="M73" s="184">
        <v>6695624.4500000002</v>
      </c>
      <c r="N73" s="185">
        <v>0.1603</v>
      </c>
      <c r="O73" s="37"/>
      <c r="P73" s="184">
        <v>1652585.89</v>
      </c>
      <c r="Q73" s="185">
        <v>4.6699999999999998E-2</v>
      </c>
      <c r="R73" s="37"/>
      <c r="S73" s="184">
        <v>2224986.75</v>
      </c>
      <c r="T73" s="185">
        <v>0.1729</v>
      </c>
      <c r="U73" s="37"/>
      <c r="V73" s="35"/>
      <c r="W73" s="36"/>
      <c r="X73" s="37"/>
      <c r="Y73" s="184">
        <v>1233528.2</v>
      </c>
      <c r="Z73" s="185">
        <v>0.13439999999999999</v>
      </c>
      <c r="AA73" s="37"/>
      <c r="AB73" s="1385">
        <v>972024.71</v>
      </c>
      <c r="AC73" s="1386"/>
      <c r="AD73" s="1386"/>
      <c r="AE73" s="1386"/>
      <c r="AF73" s="1386"/>
      <c r="AG73" s="1387">
        <v>2.64E-2</v>
      </c>
      <c r="AH73" s="1388"/>
      <c r="AI73" s="184">
        <v>3702643.38</v>
      </c>
      <c r="AJ73" s="185">
        <v>0.16669999999999999</v>
      </c>
      <c r="AK73" s="35"/>
      <c r="AL73" s="36"/>
      <c r="AM73" s="184">
        <v>5148123.42</v>
      </c>
      <c r="AN73" s="185">
        <v>0.1351</v>
      </c>
      <c r="AO73" s="184">
        <v>5977531.3399999999</v>
      </c>
      <c r="AP73" s="185">
        <v>0.11</v>
      </c>
      <c r="AQ73" s="184">
        <v>14975402.859999999</v>
      </c>
      <c r="AR73" s="185">
        <v>0.1326</v>
      </c>
      <c r="AS73" s="184">
        <v>8903455.6400000006</v>
      </c>
      <c r="AT73" s="185">
        <v>0.1215</v>
      </c>
      <c r="AU73" s="184">
        <v>1649757.26</v>
      </c>
      <c r="AV73" s="185">
        <v>0.1794</v>
      </c>
      <c r="AW73" s="35"/>
      <c r="AX73" s="36"/>
      <c r="AY73" s="184">
        <v>410360.16</v>
      </c>
      <c r="AZ73" s="185">
        <v>2.5999999999999999E-2</v>
      </c>
      <c r="BA73" s="186">
        <v>65642832.670000002</v>
      </c>
      <c r="BB73" s="187">
        <v>0.1114</v>
      </c>
    </row>
    <row r="74" spans="1:54" ht="11.1" customHeight="1">
      <c r="A74" s="196"/>
      <c r="B74" s="197"/>
      <c r="C74" s="183" t="s">
        <v>188</v>
      </c>
      <c r="D74" s="35"/>
      <c r="E74" s="36"/>
      <c r="F74" s="37"/>
      <c r="G74" s="35"/>
      <c r="H74" s="36"/>
      <c r="I74" s="37"/>
      <c r="J74" s="35"/>
      <c r="K74" s="36"/>
      <c r="L74" s="37"/>
      <c r="M74" s="35"/>
      <c r="N74" s="36"/>
      <c r="O74" s="37"/>
      <c r="P74" s="35"/>
      <c r="Q74" s="36"/>
      <c r="R74" s="37"/>
      <c r="S74" s="35"/>
      <c r="T74" s="36"/>
      <c r="U74" s="37"/>
      <c r="V74" s="35"/>
      <c r="W74" s="36"/>
      <c r="X74" s="37"/>
      <c r="Y74" s="35"/>
      <c r="Z74" s="36"/>
      <c r="AA74" s="37"/>
      <c r="AB74" s="35"/>
      <c r="AC74" s="36"/>
      <c r="AD74" s="36"/>
      <c r="AE74" s="36"/>
      <c r="AF74" s="36"/>
      <c r="AG74" s="36"/>
      <c r="AH74" s="36"/>
      <c r="AI74" s="35"/>
      <c r="AJ74" s="36"/>
      <c r="AK74" s="35"/>
      <c r="AL74" s="36"/>
      <c r="AM74" s="184">
        <v>162355.94</v>
      </c>
      <c r="AN74" s="185">
        <v>4.3E-3</v>
      </c>
      <c r="AO74" s="35"/>
      <c r="AP74" s="36"/>
      <c r="AQ74" s="35"/>
      <c r="AR74" s="36"/>
      <c r="AS74" s="35"/>
      <c r="AT74" s="36"/>
      <c r="AU74" s="35"/>
      <c r="AV74" s="36"/>
      <c r="AW74" s="35"/>
      <c r="AX74" s="36"/>
      <c r="AY74" s="35"/>
      <c r="AZ74" s="36"/>
      <c r="BA74" s="186">
        <v>162355.94</v>
      </c>
      <c r="BB74" s="187">
        <v>2.9999999999999997E-4</v>
      </c>
    </row>
    <row r="75" spans="1:54" ht="11.1" customHeight="1">
      <c r="A75" s="196"/>
      <c r="B75" s="197"/>
      <c r="C75" s="183" t="s">
        <v>138</v>
      </c>
      <c r="D75" s="184">
        <v>359146.9</v>
      </c>
      <c r="E75" s="185">
        <v>8.5000000000000006E-3</v>
      </c>
      <c r="F75" s="37"/>
      <c r="G75" s="184">
        <v>630572.07999999996</v>
      </c>
      <c r="H75" s="185">
        <v>1.5599999999999999E-2</v>
      </c>
      <c r="I75" s="37"/>
      <c r="J75" s="184">
        <v>103218.98</v>
      </c>
      <c r="K75" s="185">
        <v>4.3E-3</v>
      </c>
      <c r="L75" s="37"/>
      <c r="M75" s="184">
        <v>525135.24</v>
      </c>
      <c r="N75" s="185">
        <v>1.26E-2</v>
      </c>
      <c r="O75" s="37"/>
      <c r="P75" s="35"/>
      <c r="Q75" s="36"/>
      <c r="R75" s="37"/>
      <c r="S75" s="35"/>
      <c r="T75" s="36"/>
      <c r="U75" s="37"/>
      <c r="V75" s="35"/>
      <c r="W75" s="36"/>
      <c r="X75" s="37"/>
      <c r="Y75" s="35"/>
      <c r="Z75" s="36"/>
      <c r="AA75" s="37"/>
      <c r="AB75" s="1385">
        <v>74507.460000000006</v>
      </c>
      <c r="AC75" s="1386"/>
      <c r="AD75" s="1386"/>
      <c r="AE75" s="1386"/>
      <c r="AF75" s="1386"/>
      <c r="AG75" s="1387">
        <v>2E-3</v>
      </c>
      <c r="AH75" s="1388"/>
      <c r="AI75" s="35"/>
      <c r="AJ75" s="36"/>
      <c r="AK75" s="184">
        <v>156153.73000000001</v>
      </c>
      <c r="AL75" s="185">
        <v>1.38E-2</v>
      </c>
      <c r="AM75" s="184">
        <v>1518897.46</v>
      </c>
      <c r="AN75" s="185">
        <v>3.9899999999999998E-2</v>
      </c>
      <c r="AO75" s="184">
        <v>912211.53</v>
      </c>
      <c r="AP75" s="185">
        <v>1.6799999999999999E-2</v>
      </c>
      <c r="AQ75" s="184">
        <v>155721.29999999999</v>
      </c>
      <c r="AR75" s="185">
        <v>1.4E-3</v>
      </c>
      <c r="AS75" s="184">
        <v>1663852.74</v>
      </c>
      <c r="AT75" s="185">
        <v>2.2700000000000001E-2</v>
      </c>
      <c r="AU75" s="35"/>
      <c r="AV75" s="36"/>
      <c r="AW75" s="35"/>
      <c r="AX75" s="36"/>
      <c r="AY75" s="184">
        <v>2216406.39</v>
      </c>
      <c r="AZ75" s="185">
        <v>0.1406</v>
      </c>
      <c r="BA75" s="186">
        <v>8315823.8099999996</v>
      </c>
      <c r="BB75" s="187">
        <v>1.4200000000000001E-2</v>
      </c>
    </row>
    <row r="76" spans="1:54" ht="11.1" customHeight="1">
      <c r="A76" s="196"/>
      <c r="B76" s="197"/>
      <c r="C76" s="183" t="s">
        <v>139</v>
      </c>
      <c r="D76" s="184">
        <v>47677.31</v>
      </c>
      <c r="E76" s="185">
        <v>1.1000000000000001E-3</v>
      </c>
      <c r="F76" s="37"/>
      <c r="G76" s="35"/>
      <c r="H76" s="36"/>
      <c r="I76" s="37"/>
      <c r="J76" s="184">
        <v>1008844.24</v>
      </c>
      <c r="K76" s="185">
        <v>4.2000000000000003E-2</v>
      </c>
      <c r="L76" s="37"/>
      <c r="M76" s="184">
        <v>1008848.04</v>
      </c>
      <c r="N76" s="185">
        <v>2.4199999999999999E-2</v>
      </c>
      <c r="O76" s="37"/>
      <c r="P76" s="184">
        <v>201228.31</v>
      </c>
      <c r="Q76" s="185">
        <v>5.7000000000000002E-3</v>
      </c>
      <c r="R76" s="37"/>
      <c r="S76" s="35"/>
      <c r="T76" s="36"/>
      <c r="U76" s="37"/>
      <c r="V76" s="35"/>
      <c r="W76" s="36"/>
      <c r="X76" s="37"/>
      <c r="Y76" s="35"/>
      <c r="Z76" s="36"/>
      <c r="AA76" s="37"/>
      <c r="AB76" s="35"/>
      <c r="AC76" s="36"/>
      <c r="AD76" s="36"/>
      <c r="AE76" s="36"/>
      <c r="AF76" s="36"/>
      <c r="AG76" s="36"/>
      <c r="AH76" s="36"/>
      <c r="AI76" s="35"/>
      <c r="AJ76" s="36"/>
      <c r="AK76" s="184">
        <v>100930.46</v>
      </c>
      <c r="AL76" s="185">
        <v>8.8999999999999999E-3</v>
      </c>
      <c r="AM76" s="184">
        <v>401902.46</v>
      </c>
      <c r="AN76" s="185">
        <v>1.0500000000000001E-2</v>
      </c>
      <c r="AO76" s="184">
        <v>790049.2</v>
      </c>
      <c r="AP76" s="185">
        <v>1.4500000000000001E-2</v>
      </c>
      <c r="AQ76" s="35"/>
      <c r="AR76" s="36"/>
      <c r="AS76" s="184">
        <v>904644.42</v>
      </c>
      <c r="AT76" s="185">
        <v>1.23E-2</v>
      </c>
      <c r="AU76" s="35"/>
      <c r="AV76" s="36"/>
      <c r="AW76" s="35"/>
      <c r="AX76" s="36"/>
      <c r="AY76" s="184">
        <v>2279148.8199999998</v>
      </c>
      <c r="AZ76" s="185">
        <v>0.14460000000000001</v>
      </c>
      <c r="BA76" s="186">
        <v>6743273.2599999998</v>
      </c>
      <c r="BB76" s="187">
        <v>1.15E-2</v>
      </c>
    </row>
    <row r="77" spans="1:54" ht="11.1" customHeight="1">
      <c r="A77" s="196"/>
      <c r="B77" s="197"/>
      <c r="C77" s="183" t="s">
        <v>140</v>
      </c>
      <c r="D77" s="184">
        <v>2706111.92</v>
      </c>
      <c r="E77" s="185">
        <v>6.3799999999999996E-2</v>
      </c>
      <c r="F77" s="37"/>
      <c r="G77" s="184">
        <v>3268969.24</v>
      </c>
      <c r="H77" s="185">
        <v>8.0699999999999994E-2</v>
      </c>
      <c r="I77" s="37"/>
      <c r="J77" s="35"/>
      <c r="K77" s="36"/>
      <c r="L77" s="37"/>
      <c r="M77" s="184">
        <v>43404.9</v>
      </c>
      <c r="N77" s="185">
        <v>1E-3</v>
      </c>
      <c r="O77" s="37"/>
      <c r="P77" s="184">
        <v>3868704.34</v>
      </c>
      <c r="Q77" s="185">
        <v>0.1094</v>
      </c>
      <c r="R77" s="37"/>
      <c r="S77" s="35"/>
      <c r="T77" s="36"/>
      <c r="U77" s="37"/>
      <c r="V77" s="35"/>
      <c r="W77" s="36"/>
      <c r="X77" s="37"/>
      <c r="Y77" s="184">
        <v>728985.06</v>
      </c>
      <c r="Z77" s="185">
        <v>7.9399999999999998E-2</v>
      </c>
      <c r="AA77" s="37"/>
      <c r="AB77" s="1385">
        <v>150775.21</v>
      </c>
      <c r="AC77" s="1386"/>
      <c r="AD77" s="1386"/>
      <c r="AE77" s="1386"/>
      <c r="AF77" s="1386"/>
      <c r="AG77" s="1387">
        <v>4.1000000000000003E-3</v>
      </c>
      <c r="AH77" s="1388"/>
      <c r="AI77" s="184">
        <v>232091.59</v>
      </c>
      <c r="AJ77" s="185">
        <v>1.0500000000000001E-2</v>
      </c>
      <c r="AK77" s="184">
        <v>1063458.8400000001</v>
      </c>
      <c r="AL77" s="185">
        <v>9.4E-2</v>
      </c>
      <c r="AM77" s="184">
        <v>1503298.06</v>
      </c>
      <c r="AN77" s="185">
        <v>3.95E-2</v>
      </c>
      <c r="AO77" s="184">
        <v>1503298.06</v>
      </c>
      <c r="AP77" s="185">
        <v>2.7699999999999999E-2</v>
      </c>
      <c r="AQ77" s="184">
        <v>7918510.8600000003</v>
      </c>
      <c r="AR77" s="185">
        <v>7.0099999999999996E-2</v>
      </c>
      <c r="AS77" s="184">
        <v>1651626.29</v>
      </c>
      <c r="AT77" s="185">
        <v>2.2499999999999999E-2</v>
      </c>
      <c r="AU77" s="184">
        <v>158094.56</v>
      </c>
      <c r="AV77" s="185">
        <v>1.72E-2</v>
      </c>
      <c r="AW77" s="35"/>
      <c r="AX77" s="36"/>
      <c r="AY77" s="184">
        <v>100110.57</v>
      </c>
      <c r="AZ77" s="185">
        <v>6.4000000000000003E-3</v>
      </c>
      <c r="BA77" s="186">
        <v>24897439.5</v>
      </c>
      <c r="BB77" s="187">
        <v>4.2299999999999997E-2</v>
      </c>
    </row>
    <row r="78" spans="1:54" ht="11.1" customHeight="1">
      <c r="A78" s="196"/>
      <c r="B78" s="197"/>
      <c r="C78" s="183" t="s">
        <v>141</v>
      </c>
      <c r="D78" s="184">
        <v>102897.34</v>
      </c>
      <c r="E78" s="185">
        <v>2.3999999999999998E-3</v>
      </c>
      <c r="F78" s="37"/>
      <c r="G78" s="184">
        <v>445336.21</v>
      </c>
      <c r="H78" s="185">
        <v>1.0999999999999999E-2</v>
      </c>
      <c r="I78" s="37"/>
      <c r="J78" s="184">
        <v>85676.01</v>
      </c>
      <c r="K78" s="185">
        <v>3.5999999999999999E-3</v>
      </c>
      <c r="L78" s="37"/>
      <c r="M78" s="184">
        <v>719387.25</v>
      </c>
      <c r="N78" s="185">
        <v>1.72E-2</v>
      </c>
      <c r="O78" s="37"/>
      <c r="P78" s="184">
        <v>692217.37</v>
      </c>
      <c r="Q78" s="185">
        <v>1.9599999999999999E-2</v>
      </c>
      <c r="R78" s="37"/>
      <c r="S78" s="35"/>
      <c r="T78" s="36"/>
      <c r="U78" s="37"/>
      <c r="V78" s="35"/>
      <c r="W78" s="36"/>
      <c r="X78" s="37"/>
      <c r="Y78" s="35"/>
      <c r="Z78" s="36"/>
      <c r="AA78" s="37"/>
      <c r="AB78" s="35"/>
      <c r="AC78" s="36"/>
      <c r="AD78" s="36"/>
      <c r="AE78" s="36"/>
      <c r="AF78" s="36"/>
      <c r="AG78" s="36"/>
      <c r="AH78" s="36"/>
      <c r="AI78" s="35"/>
      <c r="AJ78" s="36"/>
      <c r="AK78" s="184">
        <v>533741.34</v>
      </c>
      <c r="AL78" s="185">
        <v>4.7199999999999999E-2</v>
      </c>
      <c r="AM78" s="35"/>
      <c r="AN78" s="36"/>
      <c r="AO78" s="184">
        <v>154315.41</v>
      </c>
      <c r="AP78" s="185">
        <v>2.8E-3</v>
      </c>
      <c r="AQ78" s="184">
        <v>4163431.38</v>
      </c>
      <c r="AR78" s="185">
        <v>3.6900000000000002E-2</v>
      </c>
      <c r="AS78" s="184">
        <v>51455.64</v>
      </c>
      <c r="AT78" s="185">
        <v>6.9999999999999999E-4</v>
      </c>
      <c r="AU78" s="35"/>
      <c r="AV78" s="36"/>
      <c r="AW78" s="35"/>
      <c r="AX78" s="36"/>
      <c r="AY78" s="35"/>
      <c r="AZ78" s="36"/>
      <c r="BA78" s="186">
        <v>6948457.9500000002</v>
      </c>
      <c r="BB78" s="187">
        <v>1.18E-2</v>
      </c>
    </row>
    <row r="79" spans="1:54" ht="11.1" customHeight="1">
      <c r="A79" s="196"/>
      <c r="B79" s="197"/>
      <c r="C79" s="183" t="s">
        <v>142</v>
      </c>
      <c r="D79" s="35"/>
      <c r="E79" s="36"/>
      <c r="F79" s="37"/>
      <c r="G79" s="35"/>
      <c r="H79" s="36"/>
      <c r="I79" s="37"/>
      <c r="J79" s="35"/>
      <c r="K79" s="36"/>
      <c r="L79" s="37"/>
      <c r="M79" s="35"/>
      <c r="N79" s="36"/>
      <c r="O79" s="37"/>
      <c r="P79" s="35"/>
      <c r="Q79" s="36"/>
      <c r="R79" s="37"/>
      <c r="S79" s="35"/>
      <c r="T79" s="36"/>
      <c r="U79" s="37"/>
      <c r="V79" s="35"/>
      <c r="W79" s="36"/>
      <c r="X79" s="37"/>
      <c r="Y79" s="184">
        <v>77853.59</v>
      </c>
      <c r="Z79" s="185">
        <v>8.5000000000000006E-3</v>
      </c>
      <c r="AA79" s="37"/>
      <c r="AB79" s="35"/>
      <c r="AC79" s="36"/>
      <c r="AD79" s="36"/>
      <c r="AE79" s="36"/>
      <c r="AF79" s="36"/>
      <c r="AG79" s="36"/>
      <c r="AH79" s="36"/>
      <c r="AI79" s="35"/>
      <c r="AJ79" s="36"/>
      <c r="AK79" s="35"/>
      <c r="AL79" s="36"/>
      <c r="AM79" s="35"/>
      <c r="AN79" s="36"/>
      <c r="AO79" s="35"/>
      <c r="AP79" s="36"/>
      <c r="AQ79" s="35"/>
      <c r="AR79" s="36"/>
      <c r="AS79" s="35"/>
      <c r="AT79" s="36"/>
      <c r="AU79" s="35"/>
      <c r="AV79" s="36"/>
      <c r="AW79" s="35"/>
      <c r="AX79" s="36"/>
      <c r="AY79" s="184">
        <v>824362.21</v>
      </c>
      <c r="AZ79" s="185">
        <v>5.2299999999999999E-2</v>
      </c>
      <c r="BA79" s="186">
        <v>902215.8</v>
      </c>
      <c r="BB79" s="187">
        <v>1.6000000000000001E-3</v>
      </c>
    </row>
    <row r="80" spans="1:54" ht="11.1" customHeight="1">
      <c r="A80" s="196"/>
      <c r="B80" s="197"/>
      <c r="C80" s="183" t="s">
        <v>143</v>
      </c>
      <c r="D80" s="35"/>
      <c r="E80" s="36"/>
      <c r="F80" s="37"/>
      <c r="G80" s="35"/>
      <c r="H80" s="36"/>
      <c r="I80" s="37"/>
      <c r="J80" s="35"/>
      <c r="K80" s="36"/>
      <c r="L80" s="37"/>
      <c r="M80" s="35"/>
      <c r="N80" s="36"/>
      <c r="O80" s="37"/>
      <c r="P80" s="35"/>
      <c r="Q80" s="36"/>
      <c r="R80" s="37"/>
      <c r="S80" s="35"/>
      <c r="T80" s="36"/>
      <c r="U80" s="37"/>
      <c r="V80" s="35"/>
      <c r="W80" s="36"/>
      <c r="X80" s="37"/>
      <c r="Y80" s="35"/>
      <c r="Z80" s="36"/>
      <c r="AA80" s="37"/>
      <c r="AB80" s="35"/>
      <c r="AC80" s="36"/>
      <c r="AD80" s="36"/>
      <c r="AE80" s="36"/>
      <c r="AF80" s="36"/>
      <c r="AG80" s="36"/>
      <c r="AH80" s="36"/>
      <c r="AI80" s="35"/>
      <c r="AJ80" s="36"/>
      <c r="AK80" s="35"/>
      <c r="AL80" s="36"/>
      <c r="AM80" s="184">
        <v>151556.16</v>
      </c>
      <c r="AN80" s="185">
        <v>4.0000000000000001E-3</v>
      </c>
      <c r="AO80" s="184">
        <v>151556.16</v>
      </c>
      <c r="AP80" s="185">
        <v>2.8E-3</v>
      </c>
      <c r="AQ80" s="35"/>
      <c r="AR80" s="36"/>
      <c r="AS80" s="184">
        <v>151556.16</v>
      </c>
      <c r="AT80" s="185">
        <v>2.0999999999999999E-3</v>
      </c>
      <c r="AU80" s="35"/>
      <c r="AV80" s="36"/>
      <c r="AW80" s="35"/>
      <c r="AX80" s="36"/>
      <c r="AY80" s="35"/>
      <c r="AZ80" s="36"/>
      <c r="BA80" s="186">
        <v>454668.48</v>
      </c>
      <c r="BB80" s="187">
        <v>8.0000000000000004E-4</v>
      </c>
    </row>
    <row r="81" spans="1:54" ht="9.9499999999999993" customHeight="1">
      <c r="A81" s="188"/>
      <c r="B81" s="180"/>
      <c r="C81" s="189" t="s">
        <v>9</v>
      </c>
      <c r="D81" s="190">
        <v>11329537.800000001</v>
      </c>
      <c r="E81" s="191">
        <v>0.2671</v>
      </c>
      <c r="F81" s="192"/>
      <c r="G81" s="190">
        <v>15132115.4</v>
      </c>
      <c r="H81" s="191">
        <v>0.37359999999999999</v>
      </c>
      <c r="I81" s="192"/>
      <c r="J81" s="190">
        <v>6579791.7599999998</v>
      </c>
      <c r="K81" s="191">
        <v>0.27410000000000001</v>
      </c>
      <c r="L81" s="192"/>
      <c r="M81" s="190">
        <v>12512872.279999999</v>
      </c>
      <c r="N81" s="191">
        <v>0.29959999999999998</v>
      </c>
      <c r="O81" s="192"/>
      <c r="P81" s="190">
        <v>15010723.77</v>
      </c>
      <c r="Q81" s="191">
        <v>0.42460000000000003</v>
      </c>
      <c r="R81" s="192"/>
      <c r="S81" s="190">
        <v>3745257.97</v>
      </c>
      <c r="T81" s="191">
        <v>0.29099999999999998</v>
      </c>
      <c r="U81" s="192"/>
      <c r="V81" s="194"/>
      <c r="W81" s="195"/>
      <c r="X81" s="192"/>
      <c r="Y81" s="190">
        <v>3576354.4</v>
      </c>
      <c r="Z81" s="191">
        <v>0.3896</v>
      </c>
      <c r="AA81" s="192"/>
      <c r="AB81" s="1389">
        <v>22052436.809999999</v>
      </c>
      <c r="AC81" s="1390"/>
      <c r="AD81" s="1390"/>
      <c r="AE81" s="1390"/>
      <c r="AF81" s="1390"/>
      <c r="AG81" s="1391">
        <v>0.59810000000000008</v>
      </c>
      <c r="AH81" s="1392"/>
      <c r="AI81" s="190">
        <v>13303767.550000001</v>
      </c>
      <c r="AJ81" s="191">
        <v>0.59909999999999997</v>
      </c>
      <c r="AK81" s="190">
        <v>3015482.66</v>
      </c>
      <c r="AL81" s="191">
        <v>0.2666</v>
      </c>
      <c r="AM81" s="190">
        <v>14088779.91</v>
      </c>
      <c r="AN81" s="191">
        <v>0.37</v>
      </c>
      <c r="AO81" s="190">
        <v>16146290.539999999</v>
      </c>
      <c r="AP81" s="191">
        <v>0.29730000000000006</v>
      </c>
      <c r="AQ81" s="190">
        <v>51496996.030000001</v>
      </c>
      <c r="AR81" s="191">
        <v>0.45589999999999992</v>
      </c>
      <c r="AS81" s="190">
        <v>29359995.780000001</v>
      </c>
      <c r="AT81" s="191">
        <v>0.4007</v>
      </c>
      <c r="AU81" s="190">
        <v>4234487.17</v>
      </c>
      <c r="AV81" s="191">
        <v>0.46049999999999996</v>
      </c>
      <c r="AW81" s="194"/>
      <c r="AX81" s="195"/>
      <c r="AY81" s="190">
        <v>6207314.9299999997</v>
      </c>
      <c r="AZ81" s="191">
        <v>0.39390000000000003</v>
      </c>
      <c r="BA81" s="190">
        <v>227792204.75999999</v>
      </c>
      <c r="BB81" s="193">
        <v>0.38629999999999998</v>
      </c>
    </row>
    <row r="82" spans="1:54" ht="11.1" customHeight="1">
      <c r="A82" s="1399" t="s">
        <v>33</v>
      </c>
      <c r="B82" s="1400"/>
      <c r="C82" s="183" t="s">
        <v>163</v>
      </c>
      <c r="D82" s="184">
        <v>1003210</v>
      </c>
      <c r="E82" s="185">
        <v>2.3699999999999999E-2</v>
      </c>
      <c r="F82" s="37"/>
      <c r="G82" s="184">
        <v>1003210</v>
      </c>
      <c r="H82" s="185">
        <v>2.4799999999999999E-2</v>
      </c>
      <c r="I82" s="37"/>
      <c r="J82" s="184">
        <v>1503585</v>
      </c>
      <c r="K82" s="185">
        <v>6.2600000000000003E-2</v>
      </c>
      <c r="L82" s="37"/>
      <c r="M82" s="184">
        <v>2505975</v>
      </c>
      <c r="N82" s="185">
        <v>0.06</v>
      </c>
      <c r="O82" s="37"/>
      <c r="P82" s="35"/>
      <c r="Q82" s="36"/>
      <c r="R82" s="37"/>
      <c r="S82" s="184">
        <v>1002390</v>
      </c>
      <c r="T82" s="185">
        <v>7.7899999999999997E-2</v>
      </c>
      <c r="U82" s="37"/>
      <c r="V82" s="35"/>
      <c r="W82" s="36"/>
      <c r="X82" s="37"/>
      <c r="Y82" s="35"/>
      <c r="Z82" s="36"/>
      <c r="AA82" s="37"/>
      <c r="AB82" s="35"/>
      <c r="AC82" s="36"/>
      <c r="AD82" s="36"/>
      <c r="AE82" s="36"/>
      <c r="AF82" s="36"/>
      <c r="AG82" s="36"/>
      <c r="AH82" s="36"/>
      <c r="AI82" s="35"/>
      <c r="AJ82" s="36"/>
      <c r="AK82" s="35"/>
      <c r="AL82" s="36"/>
      <c r="AM82" s="184">
        <v>1503450</v>
      </c>
      <c r="AN82" s="185">
        <v>3.95E-2</v>
      </c>
      <c r="AO82" s="184">
        <v>1503450</v>
      </c>
      <c r="AP82" s="185">
        <v>2.7699999999999999E-2</v>
      </c>
      <c r="AQ82" s="35"/>
      <c r="AR82" s="36"/>
      <c r="AS82" s="184">
        <v>1503450</v>
      </c>
      <c r="AT82" s="185">
        <v>2.0500000000000001E-2</v>
      </c>
      <c r="AU82" s="35"/>
      <c r="AV82" s="36"/>
      <c r="AW82" s="35"/>
      <c r="AX82" s="36"/>
      <c r="AY82" s="35"/>
      <c r="AZ82" s="36"/>
      <c r="BA82" s="186">
        <v>11528720</v>
      </c>
      <c r="BB82" s="187">
        <v>0.02</v>
      </c>
    </row>
    <row r="83" spans="1:54" ht="11.1" customHeight="1">
      <c r="A83" s="196"/>
      <c r="B83" s="197"/>
      <c r="C83" s="183" t="s">
        <v>164</v>
      </c>
      <c r="D83" s="184">
        <v>435212.75</v>
      </c>
      <c r="E83" s="185">
        <v>1.03E-2</v>
      </c>
      <c r="F83" s="37"/>
      <c r="G83" s="184">
        <v>435212.75</v>
      </c>
      <c r="H83" s="185">
        <v>1.0699999999999999E-2</v>
      </c>
      <c r="I83" s="37"/>
      <c r="J83" s="35"/>
      <c r="K83" s="36"/>
      <c r="L83" s="37"/>
      <c r="M83" s="35"/>
      <c r="N83" s="36"/>
      <c r="O83" s="37"/>
      <c r="P83" s="184">
        <v>1497781.75</v>
      </c>
      <c r="Q83" s="185">
        <v>4.24E-2</v>
      </c>
      <c r="R83" s="37"/>
      <c r="S83" s="184">
        <v>922572</v>
      </c>
      <c r="T83" s="185">
        <v>7.17E-2</v>
      </c>
      <c r="U83" s="37"/>
      <c r="V83" s="35"/>
      <c r="W83" s="36"/>
      <c r="X83" s="37"/>
      <c r="Y83" s="35"/>
      <c r="Z83" s="36"/>
      <c r="AA83" s="37"/>
      <c r="AB83" s="35"/>
      <c r="AC83" s="36"/>
      <c r="AD83" s="36"/>
      <c r="AE83" s="36"/>
      <c r="AF83" s="36"/>
      <c r="AG83" s="36"/>
      <c r="AH83" s="36"/>
      <c r="AI83" s="35"/>
      <c r="AJ83" s="36"/>
      <c r="AK83" s="184">
        <v>203754</v>
      </c>
      <c r="AL83" s="185">
        <v>1.7999999999999999E-2</v>
      </c>
      <c r="AM83" s="35"/>
      <c r="AN83" s="36"/>
      <c r="AO83" s="35"/>
      <c r="AP83" s="36"/>
      <c r="AQ83" s="184">
        <v>1395630.75</v>
      </c>
      <c r="AR83" s="185">
        <v>1.24E-2</v>
      </c>
      <c r="AS83" s="35"/>
      <c r="AT83" s="36"/>
      <c r="AU83" s="35"/>
      <c r="AV83" s="36"/>
      <c r="AW83" s="35"/>
      <c r="AX83" s="36"/>
      <c r="AY83" s="184">
        <v>356980.5</v>
      </c>
      <c r="AZ83" s="185">
        <v>2.2700000000000001E-2</v>
      </c>
      <c r="BA83" s="186">
        <v>5247144.5</v>
      </c>
      <c r="BB83" s="187">
        <v>8.8999999999999999E-3</v>
      </c>
    </row>
    <row r="84" spans="1:54" ht="9.9499999999999993" customHeight="1">
      <c r="A84" s="188"/>
      <c r="B84" s="180"/>
      <c r="C84" s="189" t="s">
        <v>9</v>
      </c>
      <c r="D84" s="190">
        <v>1438422.75</v>
      </c>
      <c r="E84" s="191">
        <v>3.4000000000000002E-2</v>
      </c>
      <c r="F84" s="192"/>
      <c r="G84" s="190">
        <v>1438422.75</v>
      </c>
      <c r="H84" s="191">
        <v>3.5499999999999997E-2</v>
      </c>
      <c r="I84" s="192"/>
      <c r="J84" s="190">
        <v>1503585</v>
      </c>
      <c r="K84" s="191">
        <v>6.2600000000000003E-2</v>
      </c>
      <c r="L84" s="192"/>
      <c r="M84" s="190">
        <v>2505975</v>
      </c>
      <c r="N84" s="191">
        <v>0.06</v>
      </c>
      <c r="O84" s="192"/>
      <c r="P84" s="190">
        <v>1497781.75</v>
      </c>
      <c r="Q84" s="191">
        <v>4.24E-2</v>
      </c>
      <c r="R84" s="192"/>
      <c r="S84" s="190">
        <v>1924962</v>
      </c>
      <c r="T84" s="191">
        <v>0.14960000000000001</v>
      </c>
      <c r="U84" s="192"/>
      <c r="V84" s="194"/>
      <c r="W84" s="195"/>
      <c r="X84" s="192"/>
      <c r="Y84" s="194"/>
      <c r="Z84" s="195"/>
      <c r="AA84" s="192"/>
      <c r="AB84" s="194"/>
      <c r="AC84" s="195"/>
      <c r="AD84" s="195"/>
      <c r="AE84" s="195"/>
      <c r="AF84" s="195"/>
      <c r="AG84" s="195"/>
      <c r="AH84" s="195"/>
      <c r="AI84" s="194"/>
      <c r="AJ84" s="195"/>
      <c r="AK84" s="190">
        <v>203754</v>
      </c>
      <c r="AL84" s="191">
        <v>1.7999999999999999E-2</v>
      </c>
      <c r="AM84" s="190">
        <v>1503450</v>
      </c>
      <c r="AN84" s="191">
        <v>3.95E-2</v>
      </c>
      <c r="AO84" s="190">
        <v>1503450</v>
      </c>
      <c r="AP84" s="191">
        <v>2.7699999999999999E-2</v>
      </c>
      <c r="AQ84" s="190">
        <v>1395630.75</v>
      </c>
      <c r="AR84" s="191">
        <v>1.24E-2</v>
      </c>
      <c r="AS84" s="190">
        <v>1503450</v>
      </c>
      <c r="AT84" s="191">
        <v>2.0500000000000001E-2</v>
      </c>
      <c r="AU84" s="194"/>
      <c r="AV84" s="195"/>
      <c r="AW84" s="194"/>
      <c r="AX84" s="195"/>
      <c r="AY84" s="190">
        <v>356980.5</v>
      </c>
      <c r="AZ84" s="191">
        <v>2.2700000000000001E-2</v>
      </c>
      <c r="BA84" s="190">
        <v>16775864.5</v>
      </c>
      <c r="BB84" s="193">
        <v>2.8500000000000001E-2</v>
      </c>
    </row>
    <row r="85" spans="1:54" ht="11.1" customHeight="1">
      <c r="A85" s="1399" t="s">
        <v>35</v>
      </c>
      <c r="B85" s="1400"/>
      <c r="C85" s="183" t="s">
        <v>192</v>
      </c>
      <c r="D85" s="35"/>
      <c r="E85" s="36"/>
      <c r="F85" s="37"/>
      <c r="G85" s="35"/>
      <c r="H85" s="36"/>
      <c r="I85" s="37"/>
      <c r="J85" s="35"/>
      <c r="K85" s="36"/>
      <c r="L85" s="37"/>
      <c r="M85" s="35"/>
      <c r="N85" s="36"/>
      <c r="O85" s="37"/>
      <c r="P85" s="35"/>
      <c r="Q85" s="36"/>
      <c r="R85" s="37"/>
      <c r="S85" s="35"/>
      <c r="T85" s="36"/>
      <c r="U85" s="37"/>
      <c r="V85" s="35"/>
      <c r="W85" s="36"/>
      <c r="X85" s="37"/>
      <c r="Y85" s="35"/>
      <c r="Z85" s="36"/>
      <c r="AA85" s="37"/>
      <c r="AB85" s="35"/>
      <c r="AC85" s="36"/>
      <c r="AD85" s="36"/>
      <c r="AE85" s="36"/>
      <c r="AF85" s="36"/>
      <c r="AG85" s="36"/>
      <c r="AH85" s="36"/>
      <c r="AI85" s="35"/>
      <c r="AJ85" s="36"/>
      <c r="AK85" s="184">
        <v>72946.06</v>
      </c>
      <c r="AL85" s="185">
        <v>6.4000000000000003E-3</v>
      </c>
      <c r="AM85" s="35"/>
      <c r="AN85" s="36"/>
      <c r="AO85" s="35"/>
      <c r="AP85" s="36"/>
      <c r="AQ85" s="35"/>
      <c r="AR85" s="36"/>
      <c r="AS85" s="35"/>
      <c r="AT85" s="36"/>
      <c r="AU85" s="35"/>
      <c r="AV85" s="36"/>
      <c r="AW85" s="35"/>
      <c r="AX85" s="36"/>
      <c r="AY85" s="184">
        <v>72946.06</v>
      </c>
      <c r="AZ85" s="185">
        <v>4.5999999999999999E-3</v>
      </c>
      <c r="BA85" s="186">
        <v>145892.12</v>
      </c>
      <c r="BB85" s="187">
        <v>2.9999999999999997E-4</v>
      </c>
    </row>
    <row r="86" spans="1:54" ht="11.1" customHeight="1">
      <c r="A86" s="196"/>
      <c r="B86" s="197"/>
      <c r="C86" s="183" t="s">
        <v>1446</v>
      </c>
      <c r="D86" s="35"/>
      <c r="E86" s="36"/>
      <c r="F86" s="37"/>
      <c r="G86" s="35"/>
      <c r="H86" s="36"/>
      <c r="I86" s="37"/>
      <c r="J86" s="35"/>
      <c r="K86" s="36"/>
      <c r="L86" s="37"/>
      <c r="M86" s="35"/>
      <c r="N86" s="36"/>
      <c r="O86" s="37"/>
      <c r="P86" s="35"/>
      <c r="Q86" s="36"/>
      <c r="R86" s="37"/>
      <c r="S86" s="35"/>
      <c r="T86" s="36"/>
      <c r="U86" s="37"/>
      <c r="V86" s="35"/>
      <c r="W86" s="36"/>
      <c r="X86" s="37"/>
      <c r="Y86" s="35"/>
      <c r="Z86" s="36"/>
      <c r="AA86" s="37"/>
      <c r="AB86" s="35"/>
      <c r="AC86" s="36"/>
      <c r="AD86" s="36"/>
      <c r="AE86" s="36"/>
      <c r="AF86" s="36"/>
      <c r="AG86" s="36"/>
      <c r="AH86" s="36"/>
      <c r="AI86" s="35"/>
      <c r="AJ86" s="36"/>
      <c r="AK86" s="184">
        <v>52279.01</v>
      </c>
      <c r="AL86" s="185">
        <v>4.5999999999999999E-3</v>
      </c>
      <c r="AM86" s="35"/>
      <c r="AN86" s="36"/>
      <c r="AO86" s="35"/>
      <c r="AP86" s="36"/>
      <c r="AQ86" s="35"/>
      <c r="AR86" s="36"/>
      <c r="AS86" s="35"/>
      <c r="AT86" s="36"/>
      <c r="AU86" s="35"/>
      <c r="AV86" s="36"/>
      <c r="AW86" s="35"/>
      <c r="AX86" s="36"/>
      <c r="AY86" s="35"/>
      <c r="AZ86" s="36"/>
      <c r="BA86" s="186">
        <v>52279.01</v>
      </c>
      <c r="BB86" s="187">
        <v>1E-4</v>
      </c>
    </row>
    <row r="87" spans="1:54" ht="11.1" customHeight="1">
      <c r="A87" s="196"/>
      <c r="B87" s="197"/>
      <c r="C87" s="183" t="s">
        <v>194</v>
      </c>
      <c r="D87" s="35"/>
      <c r="E87" s="36"/>
      <c r="F87" s="37"/>
      <c r="G87" s="35"/>
      <c r="H87" s="36"/>
      <c r="I87" s="37"/>
      <c r="J87" s="184">
        <v>293514.28999999998</v>
      </c>
      <c r="K87" s="185">
        <v>1.2200000000000001E-2</v>
      </c>
      <c r="L87" s="37"/>
      <c r="M87" s="184">
        <v>733785.71</v>
      </c>
      <c r="N87" s="185">
        <v>1.7600000000000001E-2</v>
      </c>
      <c r="O87" s="37"/>
      <c r="P87" s="35"/>
      <c r="Q87" s="36"/>
      <c r="R87" s="37"/>
      <c r="S87" s="35"/>
      <c r="T87" s="36"/>
      <c r="U87" s="37"/>
      <c r="V87" s="35"/>
      <c r="W87" s="36"/>
      <c r="X87" s="37"/>
      <c r="Y87" s="35"/>
      <c r="Z87" s="36"/>
      <c r="AA87" s="37"/>
      <c r="AB87" s="35"/>
      <c r="AC87" s="36"/>
      <c r="AD87" s="36"/>
      <c r="AE87" s="36"/>
      <c r="AF87" s="36"/>
      <c r="AG87" s="36"/>
      <c r="AH87" s="36"/>
      <c r="AI87" s="35"/>
      <c r="AJ87" s="36"/>
      <c r="AK87" s="35"/>
      <c r="AL87" s="36"/>
      <c r="AM87" s="35"/>
      <c r="AN87" s="36"/>
      <c r="AO87" s="35"/>
      <c r="AP87" s="36"/>
      <c r="AQ87" s="35"/>
      <c r="AR87" s="36"/>
      <c r="AS87" s="35"/>
      <c r="AT87" s="36"/>
      <c r="AU87" s="35"/>
      <c r="AV87" s="36"/>
      <c r="AW87" s="35"/>
      <c r="AX87" s="36"/>
      <c r="AY87" s="35"/>
      <c r="AZ87" s="36"/>
      <c r="BA87" s="186">
        <v>1027300</v>
      </c>
      <c r="BB87" s="187">
        <v>1.8E-3</v>
      </c>
    </row>
    <row r="88" spans="1:54" ht="9.9499999999999993" customHeight="1">
      <c r="A88" s="188"/>
      <c r="B88" s="180"/>
      <c r="C88" s="189" t="s">
        <v>9</v>
      </c>
      <c r="D88" s="194"/>
      <c r="E88" s="195"/>
      <c r="F88" s="192"/>
      <c r="G88" s="194"/>
      <c r="H88" s="195"/>
      <c r="I88" s="192"/>
      <c r="J88" s="190">
        <v>293514.28999999998</v>
      </c>
      <c r="K88" s="191">
        <v>1.2200000000000001E-2</v>
      </c>
      <c r="L88" s="192"/>
      <c r="M88" s="190">
        <v>733785.71</v>
      </c>
      <c r="N88" s="191">
        <v>1.7600000000000001E-2</v>
      </c>
      <c r="O88" s="192"/>
      <c r="P88" s="194"/>
      <c r="Q88" s="195"/>
      <c r="R88" s="192"/>
      <c r="S88" s="194"/>
      <c r="T88" s="195"/>
      <c r="U88" s="192"/>
      <c r="V88" s="194"/>
      <c r="W88" s="195"/>
      <c r="X88" s="192"/>
      <c r="Y88" s="194"/>
      <c r="Z88" s="195"/>
      <c r="AA88" s="192"/>
      <c r="AB88" s="194"/>
      <c r="AC88" s="195"/>
      <c r="AD88" s="195"/>
      <c r="AE88" s="195"/>
      <c r="AF88" s="195"/>
      <c r="AG88" s="195"/>
      <c r="AH88" s="195"/>
      <c r="AI88" s="194"/>
      <c r="AJ88" s="195"/>
      <c r="AK88" s="190">
        <v>125225.07</v>
      </c>
      <c r="AL88" s="191">
        <v>1.0999999999999999E-2</v>
      </c>
      <c r="AM88" s="194"/>
      <c r="AN88" s="195"/>
      <c r="AO88" s="194"/>
      <c r="AP88" s="195"/>
      <c r="AQ88" s="194"/>
      <c r="AR88" s="195"/>
      <c r="AS88" s="194"/>
      <c r="AT88" s="195"/>
      <c r="AU88" s="194"/>
      <c r="AV88" s="195"/>
      <c r="AW88" s="194"/>
      <c r="AX88" s="195"/>
      <c r="AY88" s="190">
        <v>72946.06</v>
      </c>
      <c r="AZ88" s="191">
        <v>4.5999999999999999E-3</v>
      </c>
      <c r="BA88" s="190">
        <v>1225471.1299999999</v>
      </c>
      <c r="BB88" s="193">
        <v>2.0999999999999999E-3</v>
      </c>
    </row>
    <row r="89" spans="1:54" ht="11.1" customHeight="1">
      <c r="A89" s="1393" t="s">
        <v>1448</v>
      </c>
      <c r="B89" s="1394"/>
      <c r="C89" s="1394"/>
      <c r="D89" s="198">
        <v>42384219.289999999</v>
      </c>
      <c r="E89" s="199">
        <v>0.99960000000000016</v>
      </c>
      <c r="F89" s="155"/>
      <c r="G89" s="198">
        <v>40500720.130000003</v>
      </c>
      <c r="H89" s="199">
        <v>1.0001</v>
      </c>
      <c r="I89" s="155"/>
      <c r="J89" s="198">
        <v>24005283.780000001</v>
      </c>
      <c r="K89" s="199">
        <v>0.99990000000000001</v>
      </c>
      <c r="L89" s="155"/>
      <c r="M89" s="198">
        <v>41770659.490000002</v>
      </c>
      <c r="N89" s="199">
        <v>1.0002</v>
      </c>
      <c r="O89" s="155"/>
      <c r="P89" s="198">
        <v>35352520.68</v>
      </c>
      <c r="Q89" s="199">
        <v>1</v>
      </c>
      <c r="R89" s="155"/>
      <c r="S89" s="198">
        <v>12869134.49</v>
      </c>
      <c r="T89" s="199">
        <v>1</v>
      </c>
      <c r="U89" s="155"/>
      <c r="V89" s="198">
        <v>9217702.8100000005</v>
      </c>
      <c r="W89" s="199">
        <v>1</v>
      </c>
      <c r="X89" s="155"/>
      <c r="Y89" s="198">
        <v>9177750.1999999993</v>
      </c>
      <c r="Z89" s="199">
        <v>0.99990000000000001</v>
      </c>
      <c r="AA89" s="155"/>
      <c r="AB89" s="1395">
        <v>36864505.619999997</v>
      </c>
      <c r="AC89" s="1396"/>
      <c r="AD89" s="1396"/>
      <c r="AE89" s="1396"/>
      <c r="AF89" s="1396"/>
      <c r="AG89" s="1397">
        <v>0.99990000000000012</v>
      </c>
      <c r="AH89" s="1398"/>
      <c r="AI89" s="198">
        <v>22209053.75</v>
      </c>
      <c r="AJ89" s="199">
        <v>1.0001</v>
      </c>
      <c r="AK89" s="198">
        <v>11309747.4</v>
      </c>
      <c r="AL89" s="199">
        <v>0.99980000000000013</v>
      </c>
      <c r="AM89" s="198">
        <v>38100888.549999997</v>
      </c>
      <c r="AN89" s="199">
        <v>1.0004000000000002</v>
      </c>
      <c r="AO89" s="198">
        <v>54323028.880000003</v>
      </c>
      <c r="AP89" s="199">
        <v>0.99980000000000013</v>
      </c>
      <c r="AQ89" s="198">
        <v>112917696</v>
      </c>
      <c r="AR89" s="199">
        <v>0.99980000000000002</v>
      </c>
      <c r="AS89" s="198">
        <v>73291156.319999993</v>
      </c>
      <c r="AT89" s="199">
        <v>1</v>
      </c>
      <c r="AU89" s="198">
        <v>9197942.1099999994</v>
      </c>
      <c r="AV89" s="199">
        <v>1.0002</v>
      </c>
      <c r="AW89" s="198">
        <v>484996.92</v>
      </c>
      <c r="AX89" s="199">
        <v>1</v>
      </c>
      <c r="AY89" s="198">
        <v>15760012.51</v>
      </c>
      <c r="AZ89" s="199">
        <v>1.0001</v>
      </c>
      <c r="BA89" s="198">
        <v>589737018.92999995</v>
      </c>
      <c r="BB89" s="200">
        <v>1</v>
      </c>
    </row>
    <row r="90" spans="1:54" ht="9.9499999999999993" customHeight="1">
      <c r="A90" s="1170" t="s">
        <v>1449</v>
      </c>
      <c r="B90" s="1171"/>
      <c r="C90" s="1171"/>
      <c r="D90" s="1171"/>
      <c r="E90" s="1171"/>
      <c r="F90" s="1171"/>
      <c r="G90" s="1171"/>
      <c r="H90" s="1171"/>
      <c r="I90" s="1171"/>
      <c r="J90" s="1171"/>
      <c r="K90" s="1171"/>
      <c r="L90" s="1171"/>
      <c r="M90" s="1171"/>
      <c r="N90" s="1171"/>
      <c r="O90" s="1171"/>
      <c r="P90" s="1171"/>
      <c r="Q90" s="1171"/>
      <c r="R90" s="1171"/>
      <c r="S90" s="1171"/>
      <c r="T90" s="1171"/>
      <c r="U90" s="1171"/>
      <c r="V90" s="1171"/>
      <c r="W90" s="1171"/>
      <c r="X90" s="1171"/>
      <c r="Y90" s="1171"/>
      <c r="Z90" s="1171"/>
      <c r="AA90" s="1171"/>
      <c r="AB90" s="1171"/>
      <c r="AC90" s="1171"/>
      <c r="AD90" s="1171"/>
      <c r="AE90" s="1171"/>
      <c r="AF90" s="1171"/>
      <c r="AG90" s="1171"/>
      <c r="AH90" s="1"/>
      <c r="AI90" s="1"/>
      <c r="AJ90" s="1"/>
      <c r="AK90" s="1"/>
      <c r="AL90" s="1"/>
      <c r="AM90" s="1"/>
      <c r="AN90" s="1"/>
      <c r="AO90" s="1"/>
      <c r="AP90" s="1"/>
      <c r="AQ90" s="1"/>
      <c r="AR90" s="1"/>
      <c r="AS90" s="1"/>
      <c r="AT90" s="1"/>
      <c r="AU90" s="1"/>
      <c r="AV90" s="1"/>
      <c r="AW90" s="1"/>
      <c r="AX90" s="1"/>
      <c r="AY90" s="1"/>
      <c r="AZ90" s="1"/>
      <c r="BA90" s="1"/>
      <c r="BB90" s="1"/>
    </row>
  </sheetData>
  <mergeCells count="92">
    <mergeCell ref="A5:AG5"/>
    <mergeCell ref="AD1:AG1"/>
    <mergeCell ref="B2:AB2"/>
    <mergeCell ref="AC3:AD3"/>
    <mergeCell ref="AF3:AG3"/>
    <mergeCell ref="B4:AB4"/>
    <mergeCell ref="A6:AG6"/>
    <mergeCell ref="D7:E7"/>
    <mergeCell ref="G7:H7"/>
    <mergeCell ref="J7:K7"/>
    <mergeCell ref="M7:N7"/>
    <mergeCell ref="P7:Q7"/>
    <mergeCell ref="S7:T7"/>
    <mergeCell ref="V7:W7"/>
    <mergeCell ref="Y7:Z7"/>
    <mergeCell ref="AB7:AH7"/>
    <mergeCell ref="AU7:AV7"/>
    <mergeCell ref="AW7:AX7"/>
    <mergeCell ref="AY7:AZ7"/>
    <mergeCell ref="BA7:BB7"/>
    <mergeCell ref="AB8:AF8"/>
    <mergeCell ref="AG8:AH8"/>
    <mergeCell ref="AI7:AJ7"/>
    <mergeCell ref="AK7:AL7"/>
    <mergeCell ref="AM7:AN7"/>
    <mergeCell ref="AO7:AP7"/>
    <mergeCell ref="AQ7:AR7"/>
    <mergeCell ref="AS7:AT7"/>
    <mergeCell ref="AB14:AF14"/>
    <mergeCell ref="AG14:AH14"/>
    <mergeCell ref="A9:B9"/>
    <mergeCell ref="AB9:AF9"/>
    <mergeCell ref="AG9:AH9"/>
    <mergeCell ref="AB10:AF10"/>
    <mergeCell ref="AG10:AH10"/>
    <mergeCell ref="A11:B11"/>
    <mergeCell ref="AB11:AF11"/>
    <mergeCell ref="AG11:AH11"/>
    <mergeCell ref="AB12:AF12"/>
    <mergeCell ref="AG12:AH12"/>
    <mergeCell ref="A13:B13"/>
    <mergeCell ref="AB13:AF13"/>
    <mergeCell ref="AG13:AH13"/>
    <mergeCell ref="AB15:AF15"/>
    <mergeCell ref="AG15:AH15"/>
    <mergeCell ref="AB18:AF18"/>
    <mergeCell ref="AG18:AH18"/>
    <mergeCell ref="AB19:AF19"/>
    <mergeCell ref="AG19:AH19"/>
    <mergeCell ref="AB21:AF21"/>
    <mergeCell ref="AG21:AH21"/>
    <mergeCell ref="A22:B22"/>
    <mergeCell ref="A30:B30"/>
    <mergeCell ref="AB33:AF33"/>
    <mergeCell ref="AG33:AH33"/>
    <mergeCell ref="AB34:AF34"/>
    <mergeCell ref="AG34:AH34"/>
    <mergeCell ref="AB39:AF39"/>
    <mergeCell ref="AG39:AH39"/>
    <mergeCell ref="AB40:AF40"/>
    <mergeCell ref="AG40:AH40"/>
    <mergeCell ref="AB70:AF70"/>
    <mergeCell ref="AG70:AH70"/>
    <mergeCell ref="A41:B41"/>
    <mergeCell ref="A59:B59"/>
    <mergeCell ref="A61:B61"/>
    <mergeCell ref="A63:B63"/>
    <mergeCell ref="A65:B65"/>
    <mergeCell ref="AB66:AF66"/>
    <mergeCell ref="AG66:AH66"/>
    <mergeCell ref="AB67:AF67"/>
    <mergeCell ref="AG67:AH67"/>
    <mergeCell ref="AB69:AF69"/>
    <mergeCell ref="AG69:AH69"/>
    <mergeCell ref="AB71:AF71"/>
    <mergeCell ref="AG71:AH71"/>
    <mergeCell ref="AB72:AF72"/>
    <mergeCell ref="AG72:AH72"/>
    <mergeCell ref="AB73:AF73"/>
    <mergeCell ref="AG73:AH73"/>
    <mergeCell ref="A90:AG90"/>
    <mergeCell ref="AB75:AF75"/>
    <mergeCell ref="AG75:AH75"/>
    <mergeCell ref="AB77:AF77"/>
    <mergeCell ref="AG77:AH77"/>
    <mergeCell ref="AB81:AF81"/>
    <mergeCell ref="AG81:AH81"/>
    <mergeCell ref="A82:B82"/>
    <mergeCell ref="A85:B85"/>
    <mergeCell ref="A89:C89"/>
    <mergeCell ref="AB89:AF89"/>
    <mergeCell ref="AG89:AH89"/>
  </mergeCells>
  <hyperlinks>
    <hyperlink ref="Y1" location="Indice!B3" display="Indice" xr:uid="{B4DE74AA-9643-4F1E-9195-7226402C4D92}"/>
  </hyperlinks>
  <pageMargins left="0" right="0" top="0" bottom="0" header="0" footer="0"/>
  <pageSetup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88218-D120-492C-8628-7FEF403F077B}">
  <sheetPr>
    <outlinePr summaryBelow="0"/>
  </sheetPr>
  <dimension ref="A1:N25"/>
  <sheetViews>
    <sheetView workbookViewId="0">
      <selection activeCell="N1" sqref="N1"/>
    </sheetView>
  </sheetViews>
  <sheetFormatPr baseColWidth="10" defaultColWidth="9.140625" defaultRowHeight="15"/>
  <cols>
    <col min="1" max="1" width="8.7109375" customWidth="1"/>
    <col min="2" max="2" width="6.140625" customWidth="1"/>
    <col min="3" max="3" width="6.85546875" customWidth="1"/>
    <col min="4" max="4" width="10.85546875" customWidth="1"/>
    <col min="5" max="5" width="7.28515625" customWidth="1"/>
    <col min="6" max="6" width="0.140625" customWidth="1"/>
    <col min="7" max="7" width="12" customWidth="1"/>
    <col min="8" max="8" width="6.5703125" customWidth="1"/>
    <col min="9" max="9" width="73.42578125" customWidth="1"/>
    <col min="10" max="10" width="1.28515625" customWidth="1"/>
    <col min="11" max="11" width="1.42578125" customWidth="1"/>
    <col min="12" max="12" width="1.85546875" customWidth="1"/>
    <col min="13" max="13" width="2.42578125" customWidth="1"/>
  </cols>
  <sheetData>
    <row r="1" spans="1:14">
      <c r="A1" s="1"/>
      <c r="B1" s="1"/>
      <c r="C1" s="1"/>
      <c r="D1" s="1"/>
      <c r="E1" s="1"/>
      <c r="F1" s="1"/>
      <c r="G1" s="1"/>
      <c r="H1" s="1"/>
      <c r="I1" s="1"/>
      <c r="J1" s="1"/>
      <c r="K1" s="1076" t="s">
        <v>0</v>
      </c>
      <c r="L1" s="1077"/>
      <c r="M1" s="1077"/>
      <c r="N1" s="1032" t="s">
        <v>3055</v>
      </c>
    </row>
    <row r="2" spans="1:14" ht="18.95" customHeight="1">
      <c r="A2" s="1"/>
      <c r="B2" s="1078" t="s">
        <v>1458</v>
      </c>
      <c r="C2" s="1079"/>
      <c r="D2" s="1079"/>
      <c r="E2" s="1079"/>
      <c r="F2" s="1079"/>
      <c r="G2" s="1079"/>
      <c r="H2" s="1079"/>
      <c r="I2" s="1079"/>
      <c r="J2" s="1"/>
      <c r="K2" s="2"/>
      <c r="L2" s="2"/>
      <c r="M2" s="2"/>
    </row>
    <row r="3" spans="1:14" ht="9.9499999999999993" customHeight="1">
      <c r="A3" s="1"/>
      <c r="B3" s="3"/>
      <c r="C3" s="3"/>
      <c r="D3" s="3"/>
      <c r="E3" s="3"/>
      <c r="F3" s="3"/>
      <c r="G3" s="3"/>
      <c r="H3" s="3"/>
      <c r="I3" s="3"/>
      <c r="J3" s="1076">
        <v>1</v>
      </c>
      <c r="K3" s="1077"/>
      <c r="L3" s="14" t="s">
        <v>2</v>
      </c>
      <c r="M3" s="14">
        <v>1</v>
      </c>
    </row>
    <row r="4" spans="1:14" ht="14.1" customHeight="1">
      <c r="A4" s="1"/>
      <c r="B4" s="1136" t="s">
        <v>1420</v>
      </c>
      <c r="C4" s="1137"/>
      <c r="D4" s="1137"/>
      <c r="E4" s="1137"/>
      <c r="F4" s="1137"/>
      <c r="G4" s="1137"/>
      <c r="H4" s="1137"/>
      <c r="I4" s="1137"/>
      <c r="J4" s="1"/>
      <c r="K4" s="1"/>
      <c r="L4" s="1"/>
      <c r="M4" s="1"/>
    </row>
    <row r="5" spans="1:14" ht="11.1" customHeight="1">
      <c r="A5" s="1070" t="s">
        <v>1421</v>
      </c>
      <c r="B5" s="1071"/>
      <c r="C5" s="1071"/>
      <c r="D5" s="1071"/>
      <c r="E5" s="1071"/>
      <c r="F5" s="1071"/>
      <c r="G5" s="1071"/>
      <c r="H5" s="1071"/>
      <c r="I5" s="1071"/>
      <c r="J5" s="1071"/>
      <c r="K5" s="1071"/>
      <c r="L5" s="1071"/>
      <c r="M5" s="1071"/>
    </row>
    <row r="6" spans="1:14" ht="11.1" customHeight="1">
      <c r="A6" s="1070" t="s">
        <v>1422</v>
      </c>
      <c r="B6" s="1071"/>
      <c r="C6" s="1071"/>
      <c r="D6" s="1071"/>
      <c r="E6" s="1071"/>
      <c r="F6" s="1071"/>
      <c r="G6" s="1071"/>
      <c r="H6" s="1071"/>
      <c r="I6" s="1071"/>
      <c r="J6" s="1071"/>
      <c r="K6" s="1071"/>
      <c r="L6" s="1071"/>
      <c r="M6" s="1071"/>
    </row>
    <row r="7" spans="1:14" ht="9" customHeight="1">
      <c r="A7" s="1"/>
      <c r="B7" s="1"/>
      <c r="C7" s="1"/>
      <c r="D7" s="1407" t="s">
        <v>1320</v>
      </c>
      <c r="E7" s="1408"/>
      <c r="F7" s="177"/>
      <c r="G7" s="1401" t="s">
        <v>9</v>
      </c>
      <c r="H7" s="1402"/>
      <c r="I7" s="1"/>
      <c r="J7" s="1"/>
      <c r="K7" s="1"/>
      <c r="L7" s="1"/>
      <c r="M7" s="1"/>
    </row>
    <row r="8" spans="1:14" ht="8.1" customHeight="1">
      <c r="A8" s="1"/>
      <c r="B8" s="1"/>
      <c r="C8" s="1"/>
      <c r="D8" s="178" t="s">
        <v>13</v>
      </c>
      <c r="E8" s="179" t="s">
        <v>14</v>
      </c>
      <c r="F8" s="180"/>
      <c r="G8" s="181" t="s">
        <v>13</v>
      </c>
      <c r="H8" s="182" t="s">
        <v>14</v>
      </c>
      <c r="I8" s="1"/>
      <c r="J8" s="1"/>
      <c r="K8" s="1"/>
      <c r="L8" s="1"/>
      <c r="M8" s="1"/>
    </row>
    <row r="9" spans="1:14" ht="11.1" customHeight="1">
      <c r="A9" s="1399" t="s">
        <v>1423</v>
      </c>
      <c r="B9" s="1400"/>
      <c r="C9" s="183" t="s">
        <v>1424</v>
      </c>
      <c r="D9" s="184">
        <v>4057156.86</v>
      </c>
      <c r="E9" s="185">
        <v>5.8099999999999999E-2</v>
      </c>
      <c r="F9" s="37"/>
      <c r="G9" s="186">
        <v>4057156.86</v>
      </c>
      <c r="H9" s="187">
        <v>5.8200000000000002E-2</v>
      </c>
      <c r="I9" s="1"/>
      <c r="J9" s="1"/>
      <c r="K9" s="1"/>
      <c r="L9" s="1"/>
      <c r="M9" s="1"/>
    </row>
    <row r="10" spans="1:14" ht="9.9499999999999993" customHeight="1">
      <c r="A10" s="188"/>
      <c r="B10" s="180"/>
      <c r="C10" s="189" t="s">
        <v>9</v>
      </c>
      <c r="D10" s="190">
        <v>4057156.86</v>
      </c>
      <c r="E10" s="191">
        <v>5.8099999999999999E-2</v>
      </c>
      <c r="F10" s="192"/>
      <c r="G10" s="190">
        <v>4057156.86</v>
      </c>
      <c r="H10" s="193">
        <v>5.8200000000000002E-2</v>
      </c>
      <c r="I10" s="1"/>
      <c r="J10" s="1"/>
      <c r="K10" s="1"/>
      <c r="L10" s="1"/>
      <c r="M10" s="1"/>
    </row>
    <row r="11" spans="1:14" ht="11.1" customHeight="1">
      <c r="A11" s="1399" t="s">
        <v>1425</v>
      </c>
      <c r="B11" s="1400"/>
      <c r="C11" s="183" t="s">
        <v>1424</v>
      </c>
      <c r="D11" s="184">
        <v>134192.57</v>
      </c>
      <c r="E11" s="185">
        <v>1.9E-3</v>
      </c>
      <c r="F11" s="37"/>
      <c r="G11" s="186">
        <v>134192.57</v>
      </c>
      <c r="H11" s="187">
        <v>2E-3</v>
      </c>
      <c r="I11" s="1"/>
      <c r="J11" s="1"/>
      <c r="K11" s="1"/>
      <c r="L11" s="1"/>
      <c r="M11" s="1"/>
    </row>
    <row r="12" spans="1:14" ht="9.9499999999999993" customHeight="1">
      <c r="A12" s="188"/>
      <c r="B12" s="180"/>
      <c r="C12" s="189" t="s">
        <v>9</v>
      </c>
      <c r="D12" s="190">
        <v>134192.57</v>
      </c>
      <c r="E12" s="191">
        <v>1.9E-3</v>
      </c>
      <c r="F12" s="192"/>
      <c r="G12" s="190">
        <v>134192.57</v>
      </c>
      <c r="H12" s="193">
        <v>2E-3</v>
      </c>
      <c r="I12" s="1"/>
      <c r="J12" s="1"/>
      <c r="K12" s="1"/>
      <c r="L12" s="1"/>
      <c r="M12" s="1"/>
    </row>
    <row r="13" spans="1:14" ht="11.1" customHeight="1">
      <c r="A13" s="1399" t="s">
        <v>25</v>
      </c>
      <c r="B13" s="1400"/>
      <c r="C13" s="183" t="s">
        <v>158</v>
      </c>
      <c r="D13" s="184">
        <v>35877714.280000001</v>
      </c>
      <c r="E13" s="185">
        <v>0.5141</v>
      </c>
      <c r="F13" s="37"/>
      <c r="G13" s="186">
        <v>35877714.280000001</v>
      </c>
      <c r="H13" s="187">
        <v>0.51419999999999999</v>
      </c>
      <c r="I13" s="1"/>
      <c r="J13" s="1"/>
      <c r="K13" s="1"/>
      <c r="L13" s="1"/>
      <c r="M13" s="1"/>
    </row>
    <row r="14" spans="1:14" ht="9.9499999999999993" customHeight="1">
      <c r="A14" s="188"/>
      <c r="B14" s="180"/>
      <c r="C14" s="189" t="s">
        <v>9</v>
      </c>
      <c r="D14" s="190">
        <v>35877714.280000001</v>
      </c>
      <c r="E14" s="191">
        <v>0.5141</v>
      </c>
      <c r="F14" s="192"/>
      <c r="G14" s="190">
        <v>35877714.280000001</v>
      </c>
      <c r="H14" s="193">
        <v>0.51419999999999999</v>
      </c>
      <c r="I14" s="1"/>
      <c r="J14" s="1"/>
      <c r="K14" s="1"/>
      <c r="L14" s="1"/>
      <c r="M14" s="1"/>
    </row>
    <row r="15" spans="1:14" ht="11.1" customHeight="1">
      <c r="A15" s="1399" t="s">
        <v>27</v>
      </c>
      <c r="B15" s="1400"/>
      <c r="C15" s="183" t="s">
        <v>158</v>
      </c>
      <c r="D15" s="184">
        <v>3300884.62</v>
      </c>
      <c r="E15" s="185">
        <v>4.7300000000000002E-2</v>
      </c>
      <c r="F15" s="37"/>
      <c r="G15" s="186">
        <v>3300884.62</v>
      </c>
      <c r="H15" s="187">
        <v>4.7399999999999998E-2</v>
      </c>
      <c r="I15" s="1"/>
      <c r="J15" s="1"/>
      <c r="K15" s="1"/>
      <c r="L15" s="1"/>
      <c r="M15" s="1"/>
    </row>
    <row r="16" spans="1:14" ht="9.9499999999999993" customHeight="1">
      <c r="A16" s="188"/>
      <c r="B16" s="180"/>
      <c r="C16" s="189" t="s">
        <v>9</v>
      </c>
      <c r="D16" s="190">
        <v>3300884.62</v>
      </c>
      <c r="E16" s="191">
        <v>4.7300000000000002E-2</v>
      </c>
      <c r="F16" s="192"/>
      <c r="G16" s="190">
        <v>3300884.62</v>
      </c>
      <c r="H16" s="193">
        <v>4.7399999999999998E-2</v>
      </c>
      <c r="I16" s="1"/>
      <c r="J16" s="1"/>
      <c r="K16" s="1"/>
      <c r="L16" s="1"/>
      <c r="M16" s="1"/>
    </row>
    <row r="17" spans="1:13" ht="11.1" customHeight="1">
      <c r="A17" s="1399" t="s">
        <v>29</v>
      </c>
      <c r="B17" s="1400"/>
      <c r="C17" s="183" t="s">
        <v>129</v>
      </c>
      <c r="D17" s="184">
        <v>9406883.8200000003</v>
      </c>
      <c r="E17" s="185">
        <v>0.1348</v>
      </c>
      <c r="F17" s="37"/>
      <c r="G17" s="186">
        <v>9406883.8200000003</v>
      </c>
      <c r="H17" s="187">
        <v>0.13489999999999999</v>
      </c>
      <c r="I17" s="1"/>
      <c r="J17" s="1"/>
      <c r="K17" s="1"/>
      <c r="L17" s="1"/>
      <c r="M17" s="1"/>
    </row>
    <row r="18" spans="1:13" ht="11.1" customHeight="1">
      <c r="A18" s="196"/>
      <c r="B18" s="197"/>
      <c r="C18" s="183" t="s">
        <v>130</v>
      </c>
      <c r="D18" s="184">
        <v>4622853.76</v>
      </c>
      <c r="E18" s="185">
        <v>6.6199999999999995E-2</v>
      </c>
      <c r="F18" s="37"/>
      <c r="G18" s="186">
        <v>4622853.76</v>
      </c>
      <c r="H18" s="187">
        <v>6.6299999999999998E-2</v>
      </c>
      <c r="I18" s="1"/>
      <c r="J18" s="1"/>
      <c r="K18" s="1"/>
      <c r="L18" s="1"/>
      <c r="M18" s="1"/>
    </row>
    <row r="19" spans="1:13" ht="11.1" customHeight="1">
      <c r="A19" s="196"/>
      <c r="B19" s="197"/>
      <c r="C19" s="183" t="s">
        <v>134</v>
      </c>
      <c r="D19" s="184">
        <v>1058692.98</v>
      </c>
      <c r="E19" s="185">
        <v>1.52E-2</v>
      </c>
      <c r="F19" s="37"/>
      <c r="G19" s="186">
        <v>1058692.98</v>
      </c>
      <c r="H19" s="187">
        <v>1.52E-2</v>
      </c>
      <c r="I19" s="1"/>
      <c r="J19" s="1"/>
      <c r="K19" s="1"/>
      <c r="L19" s="1"/>
      <c r="M19" s="1"/>
    </row>
    <row r="20" spans="1:13" ht="11.1" customHeight="1">
      <c r="A20" s="196"/>
      <c r="B20" s="197"/>
      <c r="C20" s="183" t="s">
        <v>136</v>
      </c>
      <c r="D20" s="184">
        <v>4756203.4400000004</v>
      </c>
      <c r="E20" s="185">
        <v>6.8199999999999997E-2</v>
      </c>
      <c r="F20" s="37"/>
      <c r="G20" s="186">
        <v>4756203.4400000004</v>
      </c>
      <c r="H20" s="187">
        <v>6.8199999999999997E-2</v>
      </c>
      <c r="I20" s="1"/>
      <c r="J20" s="1"/>
      <c r="K20" s="1"/>
      <c r="L20" s="1"/>
      <c r="M20" s="1"/>
    </row>
    <row r="21" spans="1:13" ht="11.1" customHeight="1">
      <c r="A21" s="196"/>
      <c r="B21" s="197"/>
      <c r="C21" s="183" t="s">
        <v>140</v>
      </c>
      <c r="D21" s="184">
        <v>4287940.72</v>
      </c>
      <c r="E21" s="185">
        <v>6.1400000000000003E-2</v>
      </c>
      <c r="F21" s="37"/>
      <c r="G21" s="186">
        <v>4287940.72</v>
      </c>
      <c r="H21" s="187">
        <v>6.1499999999999999E-2</v>
      </c>
      <c r="I21" s="1"/>
      <c r="J21" s="1"/>
      <c r="K21" s="1"/>
      <c r="L21" s="1"/>
      <c r="M21" s="1"/>
    </row>
    <row r="22" spans="1:13" ht="11.1" customHeight="1">
      <c r="A22" s="196"/>
      <c r="B22" s="197"/>
      <c r="C22" s="183" t="s">
        <v>143</v>
      </c>
      <c r="D22" s="184">
        <v>2278745.38</v>
      </c>
      <c r="E22" s="185">
        <v>3.27E-2</v>
      </c>
      <c r="F22" s="37"/>
      <c r="G22" s="186">
        <v>2278745.38</v>
      </c>
      <c r="H22" s="187">
        <v>3.27E-2</v>
      </c>
      <c r="I22" s="1"/>
      <c r="J22" s="1"/>
      <c r="K22" s="1"/>
      <c r="L22" s="1"/>
      <c r="M22" s="1"/>
    </row>
    <row r="23" spans="1:13" ht="9.9499999999999993" customHeight="1">
      <c r="A23" s="188"/>
      <c r="B23" s="180"/>
      <c r="C23" s="189" t="s">
        <v>9</v>
      </c>
      <c r="D23" s="190">
        <v>26411320.100000001</v>
      </c>
      <c r="E23" s="191">
        <v>0.3785</v>
      </c>
      <c r="F23" s="192"/>
      <c r="G23" s="190">
        <v>26411320.100000001</v>
      </c>
      <c r="H23" s="193">
        <v>0.3785</v>
      </c>
      <c r="I23" s="1"/>
      <c r="J23" s="1"/>
      <c r="K23" s="1"/>
      <c r="L23" s="1"/>
      <c r="M23" s="1"/>
    </row>
    <row r="24" spans="1:13" ht="11.1" customHeight="1">
      <c r="A24" s="1393" t="s">
        <v>1448</v>
      </c>
      <c r="B24" s="1394"/>
      <c r="C24" s="1394"/>
      <c r="D24" s="198">
        <v>69781268.430000007</v>
      </c>
      <c r="E24" s="199">
        <v>0.99990000000000001</v>
      </c>
      <c r="F24" s="155"/>
      <c r="G24" s="198">
        <v>69781268.430000007</v>
      </c>
      <c r="H24" s="200">
        <v>1</v>
      </c>
      <c r="I24" s="1"/>
      <c r="J24" s="1"/>
      <c r="K24" s="1"/>
      <c r="L24" s="1"/>
      <c r="M24" s="1"/>
    </row>
    <row r="25" spans="1:13" ht="9.9499999999999993" customHeight="1">
      <c r="A25" s="1170" t="s">
        <v>1449</v>
      </c>
      <c r="B25" s="1171"/>
      <c r="C25" s="1171"/>
      <c r="D25" s="1171"/>
      <c r="E25" s="1171"/>
      <c r="F25" s="1171"/>
      <c r="G25" s="1171"/>
      <c r="H25" s="1171"/>
      <c r="I25" s="1171"/>
      <c r="J25" s="1171"/>
      <c r="K25" s="1171"/>
      <c r="L25" s="1171"/>
      <c r="M25" s="1171"/>
    </row>
  </sheetData>
  <mergeCells count="15">
    <mergeCell ref="A6:M6"/>
    <mergeCell ref="K1:M1"/>
    <mergeCell ref="B2:I2"/>
    <mergeCell ref="J3:K3"/>
    <mergeCell ref="B4:I4"/>
    <mergeCell ref="A5:M5"/>
    <mergeCell ref="A17:B17"/>
    <mergeCell ref="A24:C24"/>
    <mergeCell ref="A25:M25"/>
    <mergeCell ref="D7:E7"/>
    <mergeCell ref="G7:H7"/>
    <mergeCell ref="A9:B9"/>
    <mergeCell ref="A11:B11"/>
    <mergeCell ref="A13:B13"/>
    <mergeCell ref="A15:B15"/>
  </mergeCells>
  <hyperlinks>
    <hyperlink ref="N1" location="Indice!B3" display="Indice" xr:uid="{B8C9A9A3-1394-4BB2-B49C-C846B2F33EEE}"/>
  </hyperlinks>
  <pageMargins left="0" right="0" top="0" bottom="0"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C31F9-58B1-43F4-B22A-CAFF8E3EE3FC}">
  <sheetPr>
    <outlinePr summaryBelow="0"/>
  </sheetPr>
  <dimension ref="A1:BD63"/>
  <sheetViews>
    <sheetView workbookViewId="0">
      <selection activeCell="AT19" sqref="AT19:AU19"/>
    </sheetView>
  </sheetViews>
  <sheetFormatPr baseColWidth="10" defaultColWidth="9.140625" defaultRowHeight="15"/>
  <cols>
    <col min="1" max="1" width="8.85546875" customWidth="1"/>
    <col min="2" max="2" width="0.7109375" customWidth="1"/>
    <col min="3" max="3" width="0.42578125" customWidth="1"/>
    <col min="4" max="4" width="8.85546875" customWidth="1"/>
    <col min="5" max="6" width="0.28515625" customWidth="1"/>
    <col min="7" max="7" width="8.85546875" customWidth="1"/>
    <col min="8" max="9" width="0.28515625" customWidth="1"/>
    <col min="10" max="10" width="8.85546875" customWidth="1"/>
    <col min="11" max="12" width="0.28515625" customWidth="1"/>
    <col min="13" max="13" width="8.85546875" customWidth="1"/>
    <col min="14" max="15" width="0.28515625" customWidth="1"/>
    <col min="16" max="16" width="8.85546875" customWidth="1"/>
    <col min="17" max="18" width="0.28515625" customWidth="1"/>
    <col min="19" max="19" width="8.85546875" customWidth="1"/>
    <col min="20" max="21" width="0.28515625" customWidth="1"/>
    <col min="22" max="22" width="8.85546875" customWidth="1"/>
    <col min="23" max="24" width="0.28515625" customWidth="1"/>
    <col min="25" max="25" width="8.85546875" customWidth="1"/>
    <col min="26" max="27" width="0.28515625" customWidth="1"/>
    <col min="28" max="28" width="8.85546875" customWidth="1"/>
    <col min="29" max="30" width="0.28515625" customWidth="1"/>
    <col min="31" max="31" width="8.85546875" customWidth="1"/>
    <col min="32" max="33" width="0.28515625" customWidth="1"/>
    <col min="34" max="34" width="8.85546875" customWidth="1"/>
    <col min="35" max="36" width="0.28515625" customWidth="1"/>
    <col min="37" max="37" width="8.85546875" customWidth="1"/>
    <col min="38" max="39" width="0.28515625" customWidth="1"/>
    <col min="40" max="40" width="8.85546875" customWidth="1"/>
    <col min="41" max="42" width="0.28515625" customWidth="1"/>
    <col min="43" max="43" width="8.85546875" customWidth="1"/>
    <col min="44" max="45" width="0.28515625" customWidth="1"/>
    <col min="46" max="46" width="7.7109375" customWidth="1"/>
    <col min="47" max="47" width="2.140625" customWidth="1"/>
    <col min="48" max="49" width="0.28515625" customWidth="1"/>
    <col min="50" max="50" width="1.85546875" customWidth="1"/>
    <col min="51" max="51" width="1.28515625" customWidth="1"/>
    <col min="52" max="52" width="1.42578125" customWidth="1"/>
    <col min="53" max="53" width="0.140625" customWidth="1"/>
    <col min="54" max="54" width="1.85546875" customWidth="1"/>
    <col min="55" max="55" width="5.140625" customWidth="1"/>
  </cols>
  <sheetData>
    <row r="1" spans="1:56">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076" t="s">
        <v>0</v>
      </c>
      <c r="BA1" s="1077"/>
      <c r="BB1" s="1077"/>
      <c r="BC1" s="1077"/>
      <c r="BD1" s="1032" t="s">
        <v>3055</v>
      </c>
    </row>
    <row r="2" spans="1:56" ht="18.95" customHeight="1">
      <c r="A2" s="1"/>
      <c r="B2" s="1"/>
      <c r="C2" s="1"/>
      <c r="D2" s="1078" t="s">
        <v>1</v>
      </c>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079"/>
      <c r="AE2" s="1079"/>
      <c r="AF2" s="1079"/>
      <c r="AG2" s="1079"/>
      <c r="AH2" s="1079"/>
      <c r="AI2" s="1079"/>
      <c r="AJ2" s="1079"/>
      <c r="AK2" s="1079"/>
      <c r="AL2" s="1079"/>
      <c r="AM2" s="1079"/>
      <c r="AN2" s="1079"/>
      <c r="AO2" s="1079"/>
      <c r="AP2" s="1079"/>
      <c r="AQ2" s="1079"/>
      <c r="AR2" s="1079"/>
      <c r="AS2" s="1079"/>
      <c r="AT2" s="1079"/>
      <c r="AU2" s="1079"/>
      <c r="AV2" s="1079"/>
      <c r="AW2" s="1079"/>
      <c r="AX2" s="1079"/>
      <c r="AY2" s="1"/>
      <c r="AZ2" s="2"/>
      <c r="BA2" s="2"/>
      <c r="BB2" s="2"/>
      <c r="BC2" s="2"/>
    </row>
    <row r="3" spans="1:56" ht="9.9499999999999993" customHeight="1">
      <c r="A3" s="1"/>
      <c r="B3" s="1"/>
      <c r="C3" s="1"/>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1076">
        <v>1</v>
      </c>
      <c r="AZ3" s="1077"/>
      <c r="BA3" s="1"/>
      <c r="BB3" s="14" t="s">
        <v>2</v>
      </c>
      <c r="BC3" s="14">
        <v>1</v>
      </c>
    </row>
    <row r="4" spans="1:56" ht="14.1" customHeight="1">
      <c r="A4" s="1080" t="s">
        <v>3</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1"/>
      <c r="AG4" s="1081"/>
      <c r="AH4" s="1081"/>
      <c r="AI4" s="1081"/>
      <c r="AJ4" s="1081"/>
      <c r="AK4" s="1081"/>
      <c r="AL4" s="1081"/>
      <c r="AM4" s="1081"/>
      <c r="AN4" s="1081"/>
      <c r="AO4" s="1081"/>
      <c r="AP4" s="1081"/>
      <c r="AQ4" s="1081"/>
      <c r="AR4" s="1081"/>
      <c r="AS4" s="1081"/>
      <c r="AT4" s="1081"/>
      <c r="AU4" s="1081"/>
      <c r="AV4" s="1081"/>
      <c r="AW4" s="1081"/>
      <c r="AX4" s="1081"/>
      <c r="AY4" s="1081"/>
      <c r="AZ4" s="1081"/>
      <c r="BA4" s="1081"/>
      <c r="BB4" s="1081"/>
      <c r="BC4" s="1081"/>
    </row>
    <row r="5" spans="1:56" ht="12" customHeight="1">
      <c r="A5" s="1099" t="s">
        <v>58</v>
      </c>
      <c r="B5" s="1100"/>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c r="AP5" s="1100"/>
      <c r="AQ5" s="1100"/>
      <c r="AR5" s="1100"/>
      <c r="AS5" s="1100"/>
      <c r="AT5" s="1100"/>
      <c r="AU5" s="1100"/>
      <c r="AV5" s="1100"/>
      <c r="AW5" s="1100"/>
      <c r="AX5" s="1100"/>
      <c r="AY5" s="1100"/>
      <c r="AZ5" s="1100"/>
      <c r="BA5" s="1100"/>
      <c r="BB5" s="1100"/>
      <c r="BC5" s="1100"/>
    </row>
    <row r="6" spans="1:56" ht="12" customHeight="1">
      <c r="A6" s="1099" t="s">
        <v>59</v>
      </c>
      <c r="B6" s="1100"/>
      <c r="C6" s="1100"/>
      <c r="D6" s="1100"/>
      <c r="E6" s="1100"/>
      <c r="F6" s="1100"/>
      <c r="G6" s="1100"/>
      <c r="H6" s="1100"/>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c r="AP6" s="1100"/>
      <c r="AQ6" s="1100"/>
      <c r="AR6" s="1100"/>
      <c r="AS6" s="1100"/>
      <c r="AT6" s="1100"/>
      <c r="AU6" s="1100"/>
      <c r="AV6" s="1100"/>
      <c r="AW6" s="1100"/>
      <c r="AX6" s="1100"/>
      <c r="AY6" s="1100"/>
      <c r="AZ6" s="1100"/>
      <c r="BA6" s="1100"/>
      <c r="BB6" s="1100"/>
      <c r="BC6" s="1100"/>
    </row>
    <row r="7" spans="1:56" ht="12" customHeight="1">
      <c r="A7" s="1099" t="s">
        <v>60</v>
      </c>
      <c r="B7" s="1100"/>
      <c r="C7" s="1100"/>
      <c r="D7" s="1100"/>
      <c r="E7" s="1100"/>
      <c r="F7" s="1100"/>
      <c r="G7" s="1100"/>
      <c r="H7" s="1100"/>
      <c r="I7" s="1100"/>
      <c r="J7" s="1100"/>
      <c r="K7" s="1100"/>
      <c r="L7" s="1100"/>
      <c r="M7" s="1100"/>
      <c r="N7" s="1100"/>
      <c r="O7" s="1100"/>
      <c r="P7" s="1100"/>
      <c r="Q7" s="1100"/>
      <c r="R7" s="1100"/>
      <c r="S7" s="1100"/>
      <c r="T7" s="1100"/>
      <c r="U7" s="1100"/>
      <c r="V7" s="1100"/>
      <c r="W7" s="1100"/>
      <c r="X7" s="1100"/>
      <c r="Y7" s="1100"/>
      <c r="Z7" s="1100"/>
      <c r="AA7" s="1100"/>
      <c r="AB7" s="1100"/>
      <c r="AC7" s="1100"/>
      <c r="AD7" s="1100"/>
      <c r="AE7" s="1100"/>
      <c r="AF7" s="1100"/>
      <c r="AG7" s="1100"/>
      <c r="AH7" s="1100"/>
      <c r="AI7" s="1100"/>
      <c r="AJ7" s="1100"/>
      <c r="AK7" s="1100"/>
      <c r="AL7" s="1100"/>
      <c r="AM7" s="1100"/>
      <c r="AN7" s="1100"/>
      <c r="AO7" s="1100"/>
      <c r="AP7" s="1100"/>
      <c r="AQ7" s="1100"/>
      <c r="AR7" s="1100"/>
      <c r="AS7" s="1100"/>
      <c r="AT7" s="1100"/>
      <c r="AU7" s="1100"/>
      <c r="AV7" s="1100"/>
      <c r="AW7" s="1100"/>
      <c r="AX7" s="1100"/>
      <c r="AY7" s="1100"/>
      <c r="AZ7" s="1100"/>
      <c r="BA7" s="1100"/>
      <c r="BB7" s="1100"/>
      <c r="BC7" s="1100"/>
    </row>
    <row r="8" spans="1:56" ht="11.1" customHeight="1">
      <c r="A8" s="15" t="s">
        <v>61</v>
      </c>
      <c r="B8" s="16"/>
      <c r="C8" s="1101">
        <v>2005</v>
      </c>
      <c r="D8" s="1102"/>
      <c r="E8" s="16"/>
      <c r="F8" s="16"/>
      <c r="G8" s="1028">
        <v>2006</v>
      </c>
      <c r="H8" s="16"/>
      <c r="I8" s="16"/>
      <c r="J8" s="1028">
        <v>2007</v>
      </c>
      <c r="K8" s="16"/>
      <c r="L8" s="16"/>
      <c r="M8" s="1028">
        <v>2008</v>
      </c>
      <c r="N8" s="16"/>
      <c r="O8" s="16"/>
      <c r="P8" s="1028">
        <v>2009</v>
      </c>
      <c r="Q8" s="16"/>
      <c r="R8" s="16"/>
      <c r="S8" s="1028">
        <v>2010</v>
      </c>
      <c r="T8" s="16"/>
      <c r="U8" s="16"/>
      <c r="V8" s="1028">
        <v>2011</v>
      </c>
      <c r="W8" s="16"/>
      <c r="X8" s="16"/>
      <c r="Y8" s="1028">
        <v>2012</v>
      </c>
      <c r="Z8" s="16"/>
      <c r="AA8" s="16"/>
      <c r="AB8" s="1028">
        <v>2013</v>
      </c>
      <c r="AC8" s="16"/>
      <c r="AD8" s="16"/>
      <c r="AE8" s="1028">
        <v>2014</v>
      </c>
      <c r="AF8" s="16"/>
      <c r="AG8" s="16"/>
      <c r="AH8" s="1028">
        <v>2015</v>
      </c>
      <c r="AI8" s="16"/>
      <c r="AJ8" s="16"/>
      <c r="AK8" s="1028">
        <v>2016</v>
      </c>
      <c r="AL8" s="16"/>
      <c r="AM8" s="16"/>
      <c r="AN8" s="1028">
        <v>2017</v>
      </c>
      <c r="AO8" s="16"/>
      <c r="AP8" s="16"/>
      <c r="AQ8" s="1028">
        <v>2018</v>
      </c>
      <c r="AR8" s="16"/>
      <c r="AS8" s="16"/>
      <c r="AT8" s="1101">
        <v>2019</v>
      </c>
      <c r="AU8" s="1102"/>
      <c r="AV8" s="16"/>
      <c r="AW8" s="16"/>
      <c r="AX8" s="1103" t="s">
        <v>9</v>
      </c>
      <c r="AY8" s="1102"/>
      <c r="AZ8" s="1102"/>
      <c r="BA8" s="1102"/>
      <c r="BB8" s="1102"/>
      <c r="BC8" s="1102"/>
    </row>
    <row r="9" spans="1:56" ht="11.1" customHeight="1">
      <c r="A9" s="1068" t="s">
        <v>62</v>
      </c>
      <c r="B9" s="1069"/>
      <c r="C9" s="1069"/>
      <c r="D9" s="1069"/>
      <c r="E9" s="1069"/>
      <c r="F9" s="1069"/>
      <c r="G9" s="1069"/>
      <c r="H9" s="1069"/>
      <c r="I9" s="1069"/>
      <c r="J9" s="1069"/>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row>
    <row r="10" spans="1:56" ht="11.1" customHeight="1">
      <c r="A10" s="1062" t="s">
        <v>16</v>
      </c>
      <c r="B10" s="1063"/>
      <c r="C10" s="1063"/>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3"/>
      <c r="AK10" s="1063"/>
      <c r="AL10" s="1063"/>
      <c r="AM10" s="1063"/>
      <c r="AN10" s="1063"/>
      <c r="AO10" s="1063"/>
      <c r="AP10" s="1063"/>
      <c r="AQ10" s="1063"/>
      <c r="AR10" s="1063"/>
      <c r="AS10" s="1063"/>
      <c r="AT10" s="1063"/>
      <c r="AU10" s="1063"/>
      <c r="AV10" s="1063"/>
      <c r="AW10" s="1063"/>
      <c r="AX10" s="1063"/>
      <c r="AY10" s="1063"/>
      <c r="AZ10" s="1063"/>
      <c r="BA10" s="1063"/>
      <c r="BB10" s="1063"/>
      <c r="BC10" s="1063"/>
    </row>
    <row r="11" spans="1:56" ht="9.9499999999999993" customHeight="1">
      <c r="A11" s="9" t="s">
        <v>63</v>
      </c>
      <c r="B11" s="1"/>
      <c r="C11" s="1"/>
      <c r="D11" s="1"/>
      <c r="E11" s="1"/>
      <c r="F11" s="1"/>
      <c r="G11" s="1"/>
      <c r="H11" s="1"/>
      <c r="I11" s="1"/>
      <c r="J11" s="1"/>
      <c r="K11" s="1"/>
      <c r="L11" s="1"/>
      <c r="M11" s="10">
        <v>25090</v>
      </c>
      <c r="N11" s="1"/>
      <c r="O11" s="1"/>
      <c r="P11" s="10">
        <v>22054</v>
      </c>
      <c r="Q11" s="1"/>
      <c r="R11" s="1"/>
      <c r="S11" s="10">
        <v>39124</v>
      </c>
      <c r="T11" s="1"/>
      <c r="U11" s="1"/>
      <c r="V11" s="10">
        <v>181166</v>
      </c>
      <c r="W11" s="1"/>
      <c r="X11" s="1"/>
      <c r="Y11" s="10">
        <v>130321</v>
      </c>
      <c r="Z11" s="1"/>
      <c r="AA11" s="1"/>
      <c r="AB11" s="10">
        <v>369450</v>
      </c>
      <c r="AC11" s="1"/>
      <c r="AD11" s="1"/>
      <c r="AE11" s="10">
        <v>154010</v>
      </c>
      <c r="AF11" s="1"/>
      <c r="AG11" s="1"/>
      <c r="AH11" s="10">
        <v>201658</v>
      </c>
      <c r="AI11" s="1"/>
      <c r="AJ11" s="1"/>
      <c r="AK11" s="10">
        <v>399619</v>
      </c>
      <c r="AL11" s="1"/>
      <c r="AM11" s="1"/>
      <c r="AN11" s="10">
        <v>249199</v>
      </c>
      <c r="AO11" s="1"/>
      <c r="AP11" s="1"/>
      <c r="AQ11" s="10">
        <v>187216</v>
      </c>
      <c r="AR11" s="1"/>
      <c r="AS11" s="1"/>
      <c r="AT11" s="1097">
        <v>17604</v>
      </c>
      <c r="AU11" s="1067"/>
      <c r="AV11" s="1"/>
      <c r="AW11" s="1"/>
      <c r="AX11" s="1097">
        <v>1976511</v>
      </c>
      <c r="AY11" s="1067"/>
      <c r="AZ11" s="1067"/>
      <c r="BA11" s="1067"/>
      <c r="BB11" s="1067"/>
      <c r="BC11" s="1067"/>
    </row>
    <row r="12" spans="1:56" ht="9.9499999999999993" customHeight="1">
      <c r="A12" s="9" t="s">
        <v>64</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0">
        <v>86651</v>
      </c>
      <c r="AF12" s="1"/>
      <c r="AG12" s="1"/>
      <c r="AH12" s="10">
        <v>221420</v>
      </c>
      <c r="AI12" s="1"/>
      <c r="AJ12" s="1"/>
      <c r="AK12" s="10">
        <v>17972</v>
      </c>
      <c r="AL12" s="1"/>
      <c r="AM12" s="1"/>
      <c r="AN12" s="1"/>
      <c r="AO12" s="1"/>
      <c r="AP12" s="1"/>
      <c r="AQ12" s="1"/>
      <c r="AR12" s="1"/>
      <c r="AS12" s="1"/>
      <c r="AT12" s="1"/>
      <c r="AU12" s="1"/>
      <c r="AV12" s="1"/>
      <c r="AW12" s="1"/>
      <c r="AX12" s="1097">
        <v>326043</v>
      </c>
      <c r="AY12" s="1067"/>
      <c r="AZ12" s="1067"/>
      <c r="BA12" s="1067"/>
      <c r="BB12" s="1067"/>
      <c r="BC12" s="1067"/>
    </row>
    <row r="13" spans="1:56" ht="9.9499999999999993" customHeight="1">
      <c r="A13" s="9" t="s">
        <v>65</v>
      </c>
      <c r="B13" s="1"/>
      <c r="C13" s="1097">
        <v>324508</v>
      </c>
      <c r="D13" s="1067"/>
      <c r="E13" s="1"/>
      <c r="F13" s="1"/>
      <c r="G13" s="10">
        <v>194467</v>
      </c>
      <c r="H13" s="1"/>
      <c r="I13" s="1"/>
      <c r="J13" s="10">
        <v>179229</v>
      </c>
      <c r="K13" s="1"/>
      <c r="L13" s="1"/>
      <c r="M13" s="10">
        <v>171772</v>
      </c>
      <c r="N13" s="1"/>
      <c r="O13" s="1"/>
      <c r="P13" s="10">
        <v>149911</v>
      </c>
      <c r="Q13" s="1"/>
      <c r="R13" s="1"/>
      <c r="S13" s="10">
        <v>324933</v>
      </c>
      <c r="T13" s="1"/>
      <c r="U13" s="1"/>
      <c r="V13" s="10">
        <v>193389</v>
      </c>
      <c r="W13" s="1"/>
      <c r="X13" s="1"/>
      <c r="Y13" s="10">
        <v>495641</v>
      </c>
      <c r="Z13" s="1"/>
      <c r="AA13" s="1"/>
      <c r="AB13" s="10">
        <v>501070</v>
      </c>
      <c r="AC13" s="1"/>
      <c r="AD13" s="1"/>
      <c r="AE13" s="10">
        <v>434685</v>
      </c>
      <c r="AF13" s="1"/>
      <c r="AG13" s="1"/>
      <c r="AH13" s="10">
        <v>513042</v>
      </c>
      <c r="AI13" s="1"/>
      <c r="AJ13" s="1"/>
      <c r="AK13" s="10">
        <v>713943</v>
      </c>
      <c r="AL13" s="1"/>
      <c r="AM13" s="1"/>
      <c r="AN13" s="10">
        <v>520856</v>
      </c>
      <c r="AO13" s="1"/>
      <c r="AP13" s="1"/>
      <c r="AQ13" s="10">
        <v>219753</v>
      </c>
      <c r="AR13" s="1"/>
      <c r="AS13" s="1"/>
      <c r="AT13" s="1097">
        <v>44476</v>
      </c>
      <c r="AU13" s="1067"/>
      <c r="AV13" s="1"/>
      <c r="AW13" s="1"/>
      <c r="AX13" s="1097">
        <v>4981675</v>
      </c>
      <c r="AY13" s="1067"/>
      <c r="AZ13" s="1067"/>
      <c r="BA13" s="1067"/>
      <c r="BB13" s="1067"/>
      <c r="BC13" s="1067"/>
    </row>
    <row r="14" spans="1:56" ht="9.9499999999999993" customHeight="1">
      <c r="A14" s="9" t="s">
        <v>66</v>
      </c>
      <c r="B14" s="1"/>
      <c r="C14" s="1"/>
      <c r="D14" s="1"/>
      <c r="E14" s="1"/>
      <c r="F14" s="1"/>
      <c r="G14" s="1"/>
      <c r="H14" s="1"/>
      <c r="I14" s="1"/>
      <c r="J14" s="1"/>
      <c r="K14" s="1"/>
      <c r="L14" s="1"/>
      <c r="M14" s="10">
        <v>11526</v>
      </c>
      <c r="N14" s="1"/>
      <c r="O14" s="1"/>
      <c r="P14" s="10">
        <v>2277</v>
      </c>
      <c r="Q14" s="1"/>
      <c r="R14" s="1"/>
      <c r="S14" s="10">
        <v>650</v>
      </c>
      <c r="T14" s="1"/>
      <c r="U14" s="1"/>
      <c r="V14" s="10">
        <v>243</v>
      </c>
      <c r="W14" s="1"/>
      <c r="X14" s="1"/>
      <c r="Y14" s="10">
        <v>1739</v>
      </c>
      <c r="Z14" s="1"/>
      <c r="AA14" s="1"/>
      <c r="AB14" s="10">
        <v>1387</v>
      </c>
      <c r="AC14" s="1"/>
      <c r="AD14" s="1"/>
      <c r="AE14" s="10">
        <v>96</v>
      </c>
      <c r="AF14" s="1"/>
      <c r="AG14" s="1"/>
      <c r="AH14" s="1"/>
      <c r="AI14" s="1"/>
      <c r="AJ14" s="1"/>
      <c r="AK14" s="10">
        <v>134</v>
      </c>
      <c r="AL14" s="1"/>
      <c r="AM14" s="1"/>
      <c r="AN14" s="1"/>
      <c r="AO14" s="1"/>
      <c r="AP14" s="1"/>
      <c r="AQ14" s="10">
        <v>32098</v>
      </c>
      <c r="AR14" s="1"/>
      <c r="AS14" s="1"/>
      <c r="AT14" s="1097">
        <v>2960</v>
      </c>
      <c r="AU14" s="1067"/>
      <c r="AV14" s="1"/>
      <c r="AW14" s="1"/>
      <c r="AX14" s="1097">
        <v>53111</v>
      </c>
      <c r="AY14" s="1067"/>
      <c r="AZ14" s="1067"/>
      <c r="BA14" s="1067"/>
      <c r="BB14" s="1067"/>
      <c r="BC14" s="1067"/>
    </row>
    <row r="15" spans="1:56" ht="9.9499999999999993" customHeight="1">
      <c r="A15" s="9" t="s">
        <v>67</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0">
        <v>7599</v>
      </c>
      <c r="AO15" s="1"/>
      <c r="AP15" s="1"/>
      <c r="AQ15" s="1"/>
      <c r="AR15" s="1"/>
      <c r="AS15" s="1"/>
      <c r="AT15" s="1"/>
      <c r="AU15" s="1"/>
      <c r="AV15" s="1"/>
      <c r="AW15" s="1"/>
      <c r="AX15" s="1097">
        <v>7599</v>
      </c>
      <c r="AY15" s="1067"/>
      <c r="AZ15" s="1067"/>
      <c r="BA15" s="1067"/>
      <c r="BB15" s="1067"/>
      <c r="BC15" s="1067"/>
    </row>
    <row r="16" spans="1:56" ht="9.9499999999999993" customHeight="1">
      <c r="A16" s="9" t="s">
        <v>68</v>
      </c>
      <c r="B16" s="1"/>
      <c r="C16" s="1097">
        <v>345126</v>
      </c>
      <c r="D16" s="1067"/>
      <c r="E16" s="1"/>
      <c r="F16" s="1"/>
      <c r="G16" s="10">
        <v>509148</v>
      </c>
      <c r="H16" s="1"/>
      <c r="I16" s="1"/>
      <c r="J16" s="10">
        <v>937750</v>
      </c>
      <c r="K16" s="1"/>
      <c r="L16" s="1"/>
      <c r="M16" s="10">
        <v>1160304</v>
      </c>
      <c r="N16" s="1"/>
      <c r="O16" s="1"/>
      <c r="P16" s="10">
        <v>583170</v>
      </c>
      <c r="Q16" s="1"/>
      <c r="R16" s="1"/>
      <c r="S16" s="10">
        <v>513505</v>
      </c>
      <c r="T16" s="1"/>
      <c r="U16" s="1"/>
      <c r="V16" s="10">
        <v>1234434</v>
      </c>
      <c r="W16" s="1"/>
      <c r="X16" s="1"/>
      <c r="Y16" s="10">
        <v>1346546</v>
      </c>
      <c r="Z16" s="1"/>
      <c r="AA16" s="1"/>
      <c r="AB16" s="10">
        <v>1550471</v>
      </c>
      <c r="AC16" s="1"/>
      <c r="AD16" s="1"/>
      <c r="AE16" s="10">
        <v>1280538</v>
      </c>
      <c r="AF16" s="1"/>
      <c r="AG16" s="1"/>
      <c r="AH16" s="10">
        <v>918659</v>
      </c>
      <c r="AI16" s="1"/>
      <c r="AJ16" s="1"/>
      <c r="AK16" s="10">
        <v>979695</v>
      </c>
      <c r="AL16" s="1"/>
      <c r="AM16" s="1"/>
      <c r="AN16" s="10">
        <v>249701</v>
      </c>
      <c r="AO16" s="1"/>
      <c r="AP16" s="1"/>
      <c r="AQ16" s="10">
        <v>775864</v>
      </c>
      <c r="AR16" s="1"/>
      <c r="AS16" s="1"/>
      <c r="AT16" s="1097">
        <v>116335</v>
      </c>
      <c r="AU16" s="1067"/>
      <c r="AV16" s="1"/>
      <c r="AW16" s="1"/>
      <c r="AX16" s="1097">
        <v>12501245</v>
      </c>
      <c r="AY16" s="1067"/>
      <c r="AZ16" s="1067"/>
      <c r="BA16" s="1067"/>
      <c r="BB16" s="1067"/>
      <c r="BC16" s="1067"/>
    </row>
    <row r="17" spans="1:55" ht="9.9499999999999993" customHeight="1">
      <c r="A17" s="9" t="s">
        <v>69</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0">
        <v>20665</v>
      </c>
      <c r="AF17" s="1"/>
      <c r="AG17" s="1"/>
      <c r="AH17" s="10">
        <v>323988</v>
      </c>
      <c r="AI17" s="1"/>
      <c r="AJ17" s="1"/>
      <c r="AK17" s="1"/>
      <c r="AL17" s="1"/>
      <c r="AM17" s="1"/>
      <c r="AN17" s="1"/>
      <c r="AO17" s="1"/>
      <c r="AP17" s="1"/>
      <c r="AQ17" s="1"/>
      <c r="AR17" s="1"/>
      <c r="AS17" s="1"/>
      <c r="AT17" s="1"/>
      <c r="AU17" s="1"/>
      <c r="AV17" s="1"/>
      <c r="AW17" s="1"/>
      <c r="AX17" s="1097">
        <v>344653</v>
      </c>
      <c r="AY17" s="1067"/>
      <c r="AZ17" s="1067"/>
      <c r="BA17" s="1067"/>
      <c r="BB17" s="1067"/>
      <c r="BC17" s="1067"/>
    </row>
    <row r="18" spans="1:55" ht="9.9499999999999993" customHeight="1">
      <c r="A18" s="9" t="s">
        <v>70</v>
      </c>
      <c r="B18" s="1"/>
      <c r="C18" s="1097">
        <v>10428</v>
      </c>
      <c r="D18" s="1067"/>
      <c r="E18" s="1"/>
      <c r="F18" s="1"/>
      <c r="G18" s="10">
        <v>1311</v>
      </c>
      <c r="H18" s="1"/>
      <c r="I18" s="1"/>
      <c r="J18" s="10">
        <v>9718</v>
      </c>
      <c r="K18" s="1"/>
      <c r="L18" s="1"/>
      <c r="M18" s="10">
        <v>10679</v>
      </c>
      <c r="N18" s="1"/>
      <c r="O18" s="1"/>
      <c r="P18" s="10">
        <v>23643</v>
      </c>
      <c r="Q18" s="1"/>
      <c r="R18" s="1"/>
      <c r="S18" s="10">
        <v>31366</v>
      </c>
      <c r="T18" s="1"/>
      <c r="U18" s="1"/>
      <c r="V18" s="10">
        <v>31260</v>
      </c>
      <c r="W18" s="1"/>
      <c r="X18" s="1"/>
      <c r="Y18" s="10">
        <v>25297</v>
      </c>
      <c r="Z18" s="1"/>
      <c r="AA18" s="1"/>
      <c r="AB18" s="10">
        <v>595216</v>
      </c>
      <c r="AC18" s="1"/>
      <c r="AD18" s="1"/>
      <c r="AE18" s="10">
        <v>850693</v>
      </c>
      <c r="AF18" s="1"/>
      <c r="AG18" s="1"/>
      <c r="AH18" s="10">
        <v>367248</v>
      </c>
      <c r="AI18" s="1"/>
      <c r="AJ18" s="1"/>
      <c r="AK18" s="10">
        <v>36251</v>
      </c>
      <c r="AL18" s="1"/>
      <c r="AM18" s="1"/>
      <c r="AN18" s="10">
        <v>118570</v>
      </c>
      <c r="AO18" s="1"/>
      <c r="AP18" s="1"/>
      <c r="AQ18" s="10">
        <v>347063</v>
      </c>
      <c r="AR18" s="1"/>
      <c r="AS18" s="1"/>
      <c r="AT18" s="1097">
        <v>38360</v>
      </c>
      <c r="AU18" s="1067"/>
      <c r="AV18" s="1"/>
      <c r="AW18" s="1"/>
      <c r="AX18" s="1097">
        <v>2497103</v>
      </c>
      <c r="AY18" s="1067"/>
      <c r="AZ18" s="1067"/>
      <c r="BA18" s="1067"/>
      <c r="BB18" s="1067"/>
      <c r="BC18" s="1067"/>
    </row>
    <row r="19" spans="1:55" ht="15.95" customHeight="1">
      <c r="A19" s="9" t="s">
        <v>71</v>
      </c>
      <c r="B19" s="1"/>
      <c r="C19" s="1097">
        <v>414168</v>
      </c>
      <c r="D19" s="1067"/>
      <c r="E19" s="1"/>
      <c r="F19" s="1"/>
      <c r="G19" s="10">
        <v>548990</v>
      </c>
      <c r="H19" s="1"/>
      <c r="I19" s="1"/>
      <c r="J19" s="10">
        <v>606837</v>
      </c>
      <c r="K19" s="1"/>
      <c r="L19" s="1"/>
      <c r="M19" s="10">
        <v>660074</v>
      </c>
      <c r="N19" s="1"/>
      <c r="O19" s="1"/>
      <c r="P19" s="10">
        <v>1298262</v>
      </c>
      <c r="Q19" s="1"/>
      <c r="R19" s="1"/>
      <c r="S19" s="10">
        <v>2677920</v>
      </c>
      <c r="T19" s="1"/>
      <c r="U19" s="1"/>
      <c r="V19" s="10">
        <v>3347524</v>
      </c>
      <c r="W19" s="1"/>
      <c r="X19" s="1"/>
      <c r="Y19" s="10">
        <v>4369861</v>
      </c>
      <c r="Z19" s="1"/>
      <c r="AA19" s="1"/>
      <c r="AB19" s="10">
        <v>5101625</v>
      </c>
      <c r="AC19" s="1"/>
      <c r="AD19" s="1"/>
      <c r="AE19" s="10">
        <v>4187994</v>
      </c>
      <c r="AF19" s="1"/>
      <c r="AG19" s="1"/>
      <c r="AH19" s="10">
        <v>6424126</v>
      </c>
      <c r="AI19" s="1"/>
      <c r="AJ19" s="1"/>
      <c r="AK19" s="10">
        <v>8433943</v>
      </c>
      <c r="AL19" s="1"/>
      <c r="AM19" s="1"/>
      <c r="AN19" s="10">
        <v>10742338</v>
      </c>
      <c r="AO19" s="1"/>
      <c r="AP19" s="1"/>
      <c r="AQ19" s="10">
        <v>14321502</v>
      </c>
      <c r="AR19" s="1"/>
      <c r="AS19" s="1"/>
      <c r="AT19" s="1097">
        <v>1618427</v>
      </c>
      <c r="AU19" s="1067"/>
      <c r="AV19" s="1"/>
      <c r="AW19" s="1"/>
      <c r="AX19" s="1097">
        <v>64753591</v>
      </c>
      <c r="AY19" s="1067"/>
      <c r="AZ19" s="1067"/>
      <c r="BA19" s="1067"/>
      <c r="BB19" s="1067"/>
      <c r="BC19" s="1067"/>
    </row>
    <row r="20" spans="1:55" ht="9.9499999999999993" customHeight="1">
      <c r="A20" s="9" t="s">
        <v>72</v>
      </c>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0">
        <v>402533</v>
      </c>
      <c r="AF20" s="1"/>
      <c r="AG20" s="1"/>
      <c r="AH20" s="10">
        <v>1537187</v>
      </c>
      <c r="AI20" s="1"/>
      <c r="AJ20" s="1"/>
      <c r="AK20" s="10">
        <v>252416</v>
      </c>
      <c r="AL20" s="1"/>
      <c r="AM20" s="1"/>
      <c r="AN20" s="10">
        <v>3773</v>
      </c>
      <c r="AO20" s="1"/>
      <c r="AP20" s="1"/>
      <c r="AQ20" s="10">
        <v>14629</v>
      </c>
      <c r="AR20" s="1"/>
      <c r="AS20" s="1"/>
      <c r="AT20" s="1"/>
      <c r="AU20" s="1"/>
      <c r="AV20" s="1"/>
      <c r="AW20" s="1"/>
      <c r="AX20" s="1097">
        <v>2210538</v>
      </c>
      <c r="AY20" s="1067"/>
      <c r="AZ20" s="1067"/>
      <c r="BA20" s="1067"/>
      <c r="BB20" s="1067"/>
      <c r="BC20" s="1067"/>
    </row>
    <row r="21" spans="1:55" ht="9.9499999999999993" customHeight="1">
      <c r="A21" s="9" t="s">
        <v>73</v>
      </c>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0">
        <v>364</v>
      </c>
      <c r="AI21" s="1"/>
      <c r="AJ21" s="1"/>
      <c r="AK21" s="10">
        <v>595454</v>
      </c>
      <c r="AL21" s="1"/>
      <c r="AM21" s="1"/>
      <c r="AN21" s="10">
        <v>498138</v>
      </c>
      <c r="AO21" s="1"/>
      <c r="AP21" s="1"/>
      <c r="AQ21" s="10">
        <v>416752</v>
      </c>
      <c r="AR21" s="1"/>
      <c r="AS21" s="1"/>
      <c r="AT21" s="1097">
        <v>839</v>
      </c>
      <c r="AU21" s="1067"/>
      <c r="AV21" s="1"/>
      <c r="AW21" s="1"/>
      <c r="AX21" s="1097">
        <v>1511546</v>
      </c>
      <c r="AY21" s="1067"/>
      <c r="AZ21" s="1067"/>
      <c r="BA21" s="1067"/>
      <c r="BB21" s="1067"/>
      <c r="BC21" s="1067"/>
    </row>
    <row r="22" spans="1:55" ht="9.9499999999999993" customHeight="1">
      <c r="A22" s="9" t="s">
        <v>74</v>
      </c>
      <c r="B22" s="1"/>
      <c r="C22" s="1097">
        <v>211933</v>
      </c>
      <c r="D22" s="1067"/>
      <c r="E22" s="1"/>
      <c r="F22" s="1"/>
      <c r="G22" s="10">
        <v>375463</v>
      </c>
      <c r="H22" s="1"/>
      <c r="I22" s="1"/>
      <c r="J22" s="10">
        <v>577934</v>
      </c>
      <c r="K22" s="1"/>
      <c r="L22" s="1"/>
      <c r="M22" s="10">
        <v>867593</v>
      </c>
      <c r="N22" s="1"/>
      <c r="O22" s="1"/>
      <c r="P22" s="10">
        <v>556325</v>
      </c>
      <c r="Q22" s="1"/>
      <c r="R22" s="1"/>
      <c r="S22" s="10">
        <v>195644</v>
      </c>
      <c r="T22" s="1"/>
      <c r="U22" s="1"/>
      <c r="V22" s="10">
        <v>801953</v>
      </c>
      <c r="W22" s="1"/>
      <c r="X22" s="1"/>
      <c r="Y22" s="10">
        <v>1033228</v>
      </c>
      <c r="Z22" s="1"/>
      <c r="AA22" s="1"/>
      <c r="AB22" s="10">
        <v>1347756</v>
      </c>
      <c r="AC22" s="1"/>
      <c r="AD22" s="1"/>
      <c r="AE22" s="10">
        <v>1868536</v>
      </c>
      <c r="AF22" s="1"/>
      <c r="AG22" s="1"/>
      <c r="AH22" s="10">
        <v>126323</v>
      </c>
      <c r="AI22" s="1"/>
      <c r="AJ22" s="1"/>
      <c r="AK22" s="1"/>
      <c r="AL22" s="1"/>
      <c r="AM22" s="1"/>
      <c r="AN22" s="1"/>
      <c r="AO22" s="1"/>
      <c r="AP22" s="1"/>
      <c r="AQ22" s="1"/>
      <c r="AR22" s="1"/>
      <c r="AS22" s="1"/>
      <c r="AT22" s="1"/>
      <c r="AU22" s="1"/>
      <c r="AV22" s="1"/>
      <c r="AW22" s="1"/>
      <c r="AX22" s="1097">
        <v>7962688</v>
      </c>
      <c r="AY22" s="1067"/>
      <c r="AZ22" s="1067"/>
      <c r="BA22" s="1067"/>
      <c r="BB22" s="1067"/>
      <c r="BC22" s="1067"/>
    </row>
    <row r="23" spans="1:55" ht="9.9499999999999993" customHeight="1">
      <c r="A23" s="9" t="s">
        <v>75</v>
      </c>
      <c r="B23" s="1"/>
      <c r="C23" s="1097">
        <v>16580</v>
      </c>
      <c r="D23" s="1067"/>
      <c r="E23" s="1"/>
      <c r="F23" s="1"/>
      <c r="G23" s="10">
        <v>16650</v>
      </c>
      <c r="H23" s="1"/>
      <c r="I23" s="1"/>
      <c r="J23" s="10">
        <v>38049</v>
      </c>
      <c r="K23" s="1"/>
      <c r="L23" s="1"/>
      <c r="M23" s="10">
        <v>18115</v>
      </c>
      <c r="N23" s="1"/>
      <c r="O23" s="1"/>
      <c r="P23" s="10">
        <v>17266</v>
      </c>
      <c r="Q23" s="1"/>
      <c r="R23" s="1"/>
      <c r="S23" s="10">
        <v>18158</v>
      </c>
      <c r="T23" s="1"/>
      <c r="U23" s="1"/>
      <c r="V23" s="10">
        <v>44031</v>
      </c>
      <c r="W23" s="1"/>
      <c r="X23" s="1"/>
      <c r="Y23" s="10">
        <v>57072</v>
      </c>
      <c r="Z23" s="1"/>
      <c r="AA23" s="1"/>
      <c r="AB23" s="10">
        <v>41956</v>
      </c>
      <c r="AC23" s="1"/>
      <c r="AD23" s="1"/>
      <c r="AE23" s="10">
        <v>34752</v>
      </c>
      <c r="AF23" s="1"/>
      <c r="AG23" s="1"/>
      <c r="AH23" s="10">
        <v>61298</v>
      </c>
      <c r="AI23" s="1"/>
      <c r="AJ23" s="1"/>
      <c r="AK23" s="10">
        <v>63709</v>
      </c>
      <c r="AL23" s="1"/>
      <c r="AM23" s="1"/>
      <c r="AN23" s="10">
        <v>42423</v>
      </c>
      <c r="AO23" s="1"/>
      <c r="AP23" s="1"/>
      <c r="AQ23" s="10">
        <v>11392</v>
      </c>
      <c r="AR23" s="1"/>
      <c r="AS23" s="1"/>
      <c r="AT23" s="1097">
        <v>1381</v>
      </c>
      <c r="AU23" s="1067"/>
      <c r="AV23" s="1"/>
      <c r="AW23" s="1"/>
      <c r="AX23" s="1097">
        <v>482832</v>
      </c>
      <c r="AY23" s="1067"/>
      <c r="AZ23" s="1067"/>
      <c r="BA23" s="1067"/>
      <c r="BB23" s="1067"/>
      <c r="BC23" s="1067"/>
    </row>
    <row r="24" spans="1:55" ht="9.9499999999999993" customHeight="1">
      <c r="A24" s="9" t="s">
        <v>76</v>
      </c>
      <c r="B24" s="1"/>
      <c r="C24" s="1097">
        <v>21530</v>
      </c>
      <c r="D24" s="1067"/>
      <c r="E24" s="1"/>
      <c r="F24" s="1"/>
      <c r="G24" s="10">
        <v>21977</v>
      </c>
      <c r="H24" s="1"/>
      <c r="I24" s="1"/>
      <c r="J24" s="10">
        <v>14615</v>
      </c>
      <c r="K24" s="1"/>
      <c r="L24" s="1"/>
      <c r="M24" s="10">
        <v>164521</v>
      </c>
      <c r="N24" s="1"/>
      <c r="O24" s="1"/>
      <c r="P24" s="10">
        <v>99860</v>
      </c>
      <c r="Q24" s="1"/>
      <c r="R24" s="1"/>
      <c r="S24" s="10">
        <v>64904</v>
      </c>
      <c r="T24" s="1"/>
      <c r="U24" s="1"/>
      <c r="V24" s="10">
        <v>13942</v>
      </c>
      <c r="W24" s="1"/>
      <c r="X24" s="1"/>
      <c r="Y24" s="10">
        <v>30920</v>
      </c>
      <c r="Z24" s="1"/>
      <c r="AA24" s="1"/>
      <c r="AB24" s="10">
        <v>61739</v>
      </c>
      <c r="AC24" s="1"/>
      <c r="AD24" s="1"/>
      <c r="AE24" s="10">
        <v>71198</v>
      </c>
      <c r="AF24" s="1"/>
      <c r="AG24" s="1"/>
      <c r="AH24" s="10">
        <v>41657</v>
      </c>
      <c r="AI24" s="1"/>
      <c r="AJ24" s="1"/>
      <c r="AK24" s="10">
        <v>75492</v>
      </c>
      <c r="AL24" s="1"/>
      <c r="AM24" s="1"/>
      <c r="AN24" s="10">
        <v>114787</v>
      </c>
      <c r="AO24" s="1"/>
      <c r="AP24" s="1"/>
      <c r="AQ24" s="10">
        <v>50514</v>
      </c>
      <c r="AR24" s="1"/>
      <c r="AS24" s="1"/>
      <c r="AT24" s="1097">
        <v>10391</v>
      </c>
      <c r="AU24" s="1067"/>
      <c r="AV24" s="1"/>
      <c r="AW24" s="1"/>
      <c r="AX24" s="1097">
        <v>858046</v>
      </c>
      <c r="AY24" s="1067"/>
      <c r="AZ24" s="1067"/>
      <c r="BA24" s="1067"/>
      <c r="BB24" s="1067"/>
      <c r="BC24" s="1067"/>
    </row>
    <row r="25" spans="1:55" ht="15.95" customHeight="1">
      <c r="A25" s="1093" t="s">
        <v>36</v>
      </c>
      <c r="B25" s="1094"/>
      <c r="C25" s="1095">
        <v>1344273</v>
      </c>
      <c r="D25" s="1096"/>
      <c r="E25" s="16"/>
      <c r="F25" s="16"/>
      <c r="G25" s="18">
        <v>1668006</v>
      </c>
      <c r="H25" s="16"/>
      <c r="I25" s="16"/>
      <c r="J25" s="18">
        <v>2364130</v>
      </c>
      <c r="K25" s="16"/>
      <c r="L25" s="16"/>
      <c r="M25" s="18">
        <v>3089675</v>
      </c>
      <c r="N25" s="16"/>
      <c r="O25" s="16"/>
      <c r="P25" s="18">
        <v>2752767</v>
      </c>
      <c r="Q25" s="16"/>
      <c r="R25" s="16"/>
      <c r="S25" s="18">
        <v>3866203</v>
      </c>
      <c r="T25" s="16"/>
      <c r="U25" s="16"/>
      <c r="V25" s="18">
        <v>5847941</v>
      </c>
      <c r="W25" s="16"/>
      <c r="X25" s="16"/>
      <c r="Y25" s="18">
        <v>7490626</v>
      </c>
      <c r="Z25" s="16"/>
      <c r="AA25" s="16"/>
      <c r="AB25" s="18">
        <v>9570670</v>
      </c>
      <c r="AC25" s="16"/>
      <c r="AD25" s="16"/>
      <c r="AE25" s="18">
        <v>9392351</v>
      </c>
      <c r="AF25" s="16"/>
      <c r="AG25" s="16"/>
      <c r="AH25" s="18">
        <v>10736968</v>
      </c>
      <c r="AI25" s="16"/>
      <c r="AJ25" s="16"/>
      <c r="AK25" s="18">
        <v>11568628</v>
      </c>
      <c r="AL25" s="16"/>
      <c r="AM25" s="16"/>
      <c r="AN25" s="18">
        <v>12547384</v>
      </c>
      <c r="AO25" s="16"/>
      <c r="AP25" s="16"/>
      <c r="AQ25" s="18">
        <v>16376782</v>
      </c>
      <c r="AR25" s="16"/>
      <c r="AS25" s="16"/>
      <c r="AT25" s="1095">
        <v>1850774</v>
      </c>
      <c r="AU25" s="1096"/>
      <c r="AV25" s="16"/>
      <c r="AW25" s="16"/>
      <c r="AX25" s="1095">
        <v>100467179</v>
      </c>
      <c r="AY25" s="1096"/>
      <c r="AZ25" s="1096"/>
      <c r="BA25" s="1096"/>
      <c r="BB25" s="1096"/>
      <c r="BC25" s="1096"/>
    </row>
    <row r="26" spans="1:55" ht="11.1" customHeight="1">
      <c r="A26" s="1062" t="s">
        <v>40</v>
      </c>
      <c r="B26" s="1063"/>
      <c r="C26" s="1063"/>
      <c r="D26" s="1063"/>
      <c r="E26" s="1063"/>
      <c r="F26" s="1063"/>
      <c r="G26" s="1063"/>
      <c r="H26" s="1063"/>
      <c r="I26" s="1063"/>
      <c r="J26" s="1063"/>
      <c r="K26" s="1063"/>
      <c r="L26" s="1063"/>
      <c r="M26" s="1063"/>
      <c r="N26" s="1063"/>
      <c r="O26" s="1063"/>
      <c r="P26" s="1063"/>
      <c r="Q26" s="1063"/>
      <c r="R26" s="1063"/>
      <c r="S26" s="1063"/>
      <c r="T26" s="1063"/>
      <c r="U26" s="1063"/>
      <c r="V26" s="1063"/>
      <c r="W26" s="1063"/>
      <c r="X26" s="1063"/>
      <c r="Y26" s="1063"/>
      <c r="Z26" s="1063"/>
      <c r="AA26" s="1063"/>
      <c r="AB26" s="1063"/>
      <c r="AC26" s="1063"/>
      <c r="AD26" s="1063"/>
      <c r="AE26" s="1063"/>
      <c r="AF26" s="1063"/>
      <c r="AG26" s="1063"/>
      <c r="AH26" s="1063"/>
      <c r="AI26" s="1063"/>
      <c r="AJ26" s="1063"/>
      <c r="AK26" s="1063"/>
      <c r="AL26" s="1063"/>
      <c r="AM26" s="1063"/>
      <c r="AN26" s="1063"/>
      <c r="AO26" s="1063"/>
      <c r="AP26" s="1063"/>
      <c r="AQ26" s="1063"/>
      <c r="AR26" s="1063"/>
      <c r="AS26" s="1063"/>
      <c r="AT26" s="1063"/>
      <c r="AU26" s="1063"/>
      <c r="AV26" s="1063"/>
      <c r="AW26" s="1063"/>
      <c r="AX26" s="1063"/>
      <c r="AY26" s="1063"/>
      <c r="AZ26" s="1063"/>
      <c r="BA26" s="1063"/>
      <c r="BB26" s="1063"/>
      <c r="BC26" s="1063"/>
    </row>
    <row r="27" spans="1:55" ht="9.9499999999999993" customHeight="1">
      <c r="A27" s="9" t="s">
        <v>77</v>
      </c>
      <c r="B27" s="1"/>
      <c r="C27" s="1097">
        <v>5148</v>
      </c>
      <c r="D27" s="1067"/>
      <c r="E27" s="1"/>
      <c r="F27" s="1"/>
      <c r="G27" s="10">
        <v>1263</v>
      </c>
      <c r="H27" s="1"/>
      <c r="I27" s="1"/>
      <c r="J27" s="10">
        <v>5133</v>
      </c>
      <c r="K27" s="1"/>
      <c r="L27" s="1"/>
      <c r="M27" s="10">
        <v>47627</v>
      </c>
      <c r="N27" s="1"/>
      <c r="O27" s="1"/>
      <c r="P27" s="10">
        <v>2458</v>
      </c>
      <c r="Q27" s="1"/>
      <c r="R27" s="1"/>
      <c r="S27" s="10">
        <v>10753</v>
      </c>
      <c r="T27" s="1"/>
      <c r="U27" s="1"/>
      <c r="V27" s="10">
        <v>15045</v>
      </c>
      <c r="W27" s="1"/>
      <c r="X27" s="1"/>
      <c r="Y27" s="10">
        <v>17648</v>
      </c>
      <c r="Z27" s="1"/>
      <c r="AA27" s="1"/>
      <c r="AB27" s="10">
        <v>3015</v>
      </c>
      <c r="AC27" s="1"/>
      <c r="AD27" s="1"/>
      <c r="AE27" s="10">
        <v>306770</v>
      </c>
      <c r="AF27" s="1"/>
      <c r="AG27" s="1"/>
      <c r="AH27" s="10">
        <v>43044</v>
      </c>
      <c r="AI27" s="1"/>
      <c r="AJ27" s="1"/>
      <c r="AK27" s="10">
        <v>166421</v>
      </c>
      <c r="AL27" s="1"/>
      <c r="AM27" s="1"/>
      <c r="AN27" s="1"/>
      <c r="AO27" s="1"/>
      <c r="AP27" s="1"/>
      <c r="AQ27" s="1"/>
      <c r="AR27" s="1"/>
      <c r="AS27" s="1"/>
      <c r="AT27" s="1"/>
      <c r="AU27" s="1"/>
      <c r="AV27" s="1"/>
      <c r="AW27" s="1"/>
      <c r="AX27" s="1097">
        <v>624325</v>
      </c>
      <c r="AY27" s="1067"/>
      <c r="AZ27" s="1067"/>
      <c r="BA27" s="1067"/>
      <c r="BB27" s="1067"/>
      <c r="BC27" s="1067"/>
    </row>
    <row r="28" spans="1:55" ht="9.9499999999999993" customHeight="1">
      <c r="A28" s="9" t="s">
        <v>78</v>
      </c>
      <c r="B28" s="1"/>
      <c r="C28" s="1"/>
      <c r="D28" s="1"/>
      <c r="E28" s="1"/>
      <c r="F28" s="1"/>
      <c r="G28" s="10">
        <v>6289</v>
      </c>
      <c r="H28" s="1"/>
      <c r="I28" s="1"/>
      <c r="J28" s="10">
        <v>31630</v>
      </c>
      <c r="K28" s="1"/>
      <c r="L28" s="1"/>
      <c r="M28" s="10">
        <v>12013</v>
      </c>
      <c r="N28" s="1"/>
      <c r="O28" s="1"/>
      <c r="P28" s="10">
        <v>23633</v>
      </c>
      <c r="Q28" s="1"/>
      <c r="R28" s="1"/>
      <c r="S28" s="10">
        <v>32891</v>
      </c>
      <c r="T28" s="1"/>
      <c r="U28" s="1"/>
      <c r="V28" s="10">
        <v>212296</v>
      </c>
      <c r="W28" s="1"/>
      <c r="X28" s="1"/>
      <c r="Y28" s="10">
        <v>176427</v>
      </c>
      <c r="Z28" s="1"/>
      <c r="AA28" s="1"/>
      <c r="AB28" s="10">
        <v>106007</v>
      </c>
      <c r="AC28" s="1"/>
      <c r="AD28" s="1"/>
      <c r="AE28" s="10">
        <v>130514</v>
      </c>
      <c r="AF28" s="1"/>
      <c r="AG28" s="1"/>
      <c r="AH28" s="10">
        <v>320424</v>
      </c>
      <c r="AI28" s="1"/>
      <c r="AJ28" s="1"/>
      <c r="AK28" s="10">
        <v>376399</v>
      </c>
      <c r="AL28" s="1"/>
      <c r="AM28" s="1"/>
      <c r="AN28" s="10">
        <v>36097</v>
      </c>
      <c r="AO28" s="1"/>
      <c r="AP28" s="1"/>
      <c r="AQ28" s="10">
        <v>163440</v>
      </c>
      <c r="AR28" s="1"/>
      <c r="AS28" s="1"/>
      <c r="AT28" s="1"/>
      <c r="AU28" s="1"/>
      <c r="AV28" s="1"/>
      <c r="AW28" s="1"/>
      <c r="AX28" s="1097">
        <v>1628061</v>
      </c>
      <c r="AY28" s="1067"/>
      <c r="AZ28" s="1067"/>
      <c r="BA28" s="1067"/>
      <c r="BB28" s="1067"/>
      <c r="BC28" s="1067"/>
    </row>
    <row r="29" spans="1:55" ht="11.1" customHeight="1">
      <c r="A29" s="1093" t="s">
        <v>36</v>
      </c>
      <c r="B29" s="1094"/>
      <c r="C29" s="1095">
        <v>5148</v>
      </c>
      <c r="D29" s="1096"/>
      <c r="E29" s="16"/>
      <c r="F29" s="16"/>
      <c r="G29" s="18">
        <v>7553</v>
      </c>
      <c r="H29" s="16"/>
      <c r="I29" s="16"/>
      <c r="J29" s="18">
        <v>36764</v>
      </c>
      <c r="K29" s="16"/>
      <c r="L29" s="16"/>
      <c r="M29" s="18">
        <v>59640</v>
      </c>
      <c r="N29" s="16"/>
      <c r="O29" s="16"/>
      <c r="P29" s="18">
        <v>26091</v>
      </c>
      <c r="Q29" s="16"/>
      <c r="R29" s="16"/>
      <c r="S29" s="18">
        <v>43644</v>
      </c>
      <c r="T29" s="16"/>
      <c r="U29" s="16"/>
      <c r="V29" s="18">
        <v>227341</v>
      </c>
      <c r="W29" s="16"/>
      <c r="X29" s="16"/>
      <c r="Y29" s="18">
        <v>194075</v>
      </c>
      <c r="Z29" s="16"/>
      <c r="AA29" s="16"/>
      <c r="AB29" s="18">
        <v>109022</v>
      </c>
      <c r="AC29" s="16"/>
      <c r="AD29" s="16"/>
      <c r="AE29" s="18">
        <v>437283</v>
      </c>
      <c r="AF29" s="16"/>
      <c r="AG29" s="16"/>
      <c r="AH29" s="18">
        <v>363468</v>
      </c>
      <c r="AI29" s="16"/>
      <c r="AJ29" s="16"/>
      <c r="AK29" s="18">
        <v>542820</v>
      </c>
      <c r="AL29" s="16"/>
      <c r="AM29" s="16"/>
      <c r="AN29" s="18">
        <v>36097</v>
      </c>
      <c r="AO29" s="16"/>
      <c r="AP29" s="16"/>
      <c r="AQ29" s="18">
        <v>163440</v>
      </c>
      <c r="AR29" s="16"/>
      <c r="AS29" s="16"/>
      <c r="AT29" s="16"/>
      <c r="AU29" s="16"/>
      <c r="AV29" s="16"/>
      <c r="AW29" s="16"/>
      <c r="AX29" s="1095">
        <v>2252385</v>
      </c>
      <c r="AY29" s="1096"/>
      <c r="AZ29" s="1096"/>
      <c r="BA29" s="1096"/>
      <c r="BB29" s="1096"/>
      <c r="BC29" s="1096"/>
    </row>
    <row r="30" spans="1:55" ht="15.95" customHeight="1">
      <c r="A30" s="1093" t="s">
        <v>9</v>
      </c>
      <c r="B30" s="1094"/>
      <c r="C30" s="1095">
        <v>1349422</v>
      </c>
      <c r="D30" s="1096"/>
      <c r="E30" s="16"/>
      <c r="F30" s="16"/>
      <c r="G30" s="18">
        <v>1675559</v>
      </c>
      <c r="H30" s="16"/>
      <c r="I30" s="16"/>
      <c r="J30" s="18">
        <v>2400894</v>
      </c>
      <c r="K30" s="16"/>
      <c r="L30" s="16"/>
      <c r="M30" s="18">
        <v>3149314</v>
      </c>
      <c r="N30" s="16"/>
      <c r="O30" s="16"/>
      <c r="P30" s="18">
        <v>2778858</v>
      </c>
      <c r="Q30" s="16"/>
      <c r="R30" s="16"/>
      <c r="S30" s="18">
        <v>3909847</v>
      </c>
      <c r="T30" s="16"/>
      <c r="U30" s="16"/>
      <c r="V30" s="18">
        <v>6075282</v>
      </c>
      <c r="W30" s="16"/>
      <c r="X30" s="16"/>
      <c r="Y30" s="18">
        <v>7684700</v>
      </c>
      <c r="Z30" s="16"/>
      <c r="AA30" s="16"/>
      <c r="AB30" s="18">
        <v>9679692</v>
      </c>
      <c r="AC30" s="16"/>
      <c r="AD30" s="16"/>
      <c r="AE30" s="18">
        <v>9829634</v>
      </c>
      <c r="AF30" s="16"/>
      <c r="AG30" s="16"/>
      <c r="AH30" s="18">
        <v>11100436</v>
      </c>
      <c r="AI30" s="16"/>
      <c r="AJ30" s="16"/>
      <c r="AK30" s="18">
        <v>12111448</v>
      </c>
      <c r="AL30" s="16"/>
      <c r="AM30" s="16"/>
      <c r="AN30" s="18">
        <v>12583481</v>
      </c>
      <c r="AO30" s="16"/>
      <c r="AP30" s="16"/>
      <c r="AQ30" s="18">
        <v>16540223</v>
      </c>
      <c r="AR30" s="16"/>
      <c r="AS30" s="16"/>
      <c r="AT30" s="1095">
        <v>1850774</v>
      </c>
      <c r="AU30" s="1096"/>
      <c r="AV30" s="16"/>
      <c r="AW30" s="16"/>
      <c r="AX30" s="1095">
        <v>102719564</v>
      </c>
      <c r="AY30" s="1096"/>
      <c r="AZ30" s="1096"/>
      <c r="BA30" s="1096"/>
      <c r="BB30" s="1096"/>
      <c r="BC30" s="1096"/>
    </row>
    <row r="31" spans="1:55" ht="11.1" customHeight="1">
      <c r="A31" s="1093" t="s">
        <v>14</v>
      </c>
      <c r="B31" s="1094"/>
      <c r="C31" s="1098">
        <v>1.3100000000000001E-2</v>
      </c>
      <c r="D31" s="1096"/>
      <c r="E31" s="16"/>
      <c r="F31" s="16"/>
      <c r="G31" s="19">
        <v>1.6299999999999999E-2</v>
      </c>
      <c r="H31" s="16"/>
      <c r="I31" s="16"/>
      <c r="J31" s="19">
        <v>2.3400000000000001E-2</v>
      </c>
      <c r="K31" s="16"/>
      <c r="L31" s="16"/>
      <c r="M31" s="19">
        <v>3.0700000000000002E-2</v>
      </c>
      <c r="N31" s="16"/>
      <c r="O31" s="16"/>
      <c r="P31" s="19">
        <v>2.7099999999999999E-2</v>
      </c>
      <c r="Q31" s="16"/>
      <c r="R31" s="16"/>
      <c r="S31" s="19">
        <v>3.8100000000000002E-2</v>
      </c>
      <c r="T31" s="16"/>
      <c r="U31" s="16"/>
      <c r="V31" s="19">
        <v>5.91E-2</v>
      </c>
      <c r="W31" s="16"/>
      <c r="X31" s="16"/>
      <c r="Y31" s="19">
        <v>7.4800000000000005E-2</v>
      </c>
      <c r="Z31" s="16"/>
      <c r="AA31" s="16"/>
      <c r="AB31" s="19">
        <v>9.4200000000000006E-2</v>
      </c>
      <c r="AC31" s="16"/>
      <c r="AD31" s="16"/>
      <c r="AE31" s="19">
        <v>9.5699999999999993E-2</v>
      </c>
      <c r="AF31" s="16"/>
      <c r="AG31" s="16"/>
      <c r="AH31" s="19">
        <v>0.1081</v>
      </c>
      <c r="AI31" s="16"/>
      <c r="AJ31" s="16"/>
      <c r="AK31" s="19">
        <v>0.1179</v>
      </c>
      <c r="AL31" s="16"/>
      <c r="AM31" s="16"/>
      <c r="AN31" s="19">
        <v>0.1225</v>
      </c>
      <c r="AO31" s="16"/>
      <c r="AP31" s="16"/>
      <c r="AQ31" s="19">
        <v>0.161</v>
      </c>
      <c r="AR31" s="16"/>
      <c r="AS31" s="16"/>
      <c r="AT31" s="1098">
        <v>1.7999999999999999E-2</v>
      </c>
      <c r="AU31" s="1096"/>
      <c r="AV31" s="16"/>
      <c r="AW31" s="16"/>
      <c r="AX31" s="16"/>
      <c r="AY31" s="16"/>
      <c r="AZ31" s="16"/>
      <c r="BA31" s="16"/>
      <c r="BB31" s="16"/>
      <c r="BC31" s="16"/>
    </row>
    <row r="32" spans="1:55" ht="11.1" customHeight="1">
      <c r="A32" s="1068" t="s">
        <v>79</v>
      </c>
      <c r="B32" s="1069"/>
      <c r="C32" s="1069"/>
      <c r="D32" s="1069"/>
      <c r="E32" s="1069"/>
      <c r="F32" s="1069"/>
      <c r="G32" s="1069"/>
      <c r="H32" s="1069"/>
      <c r="I32" s="1069"/>
      <c r="J32" s="1069"/>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row>
    <row r="33" spans="1:55" ht="11.1" customHeight="1">
      <c r="A33" s="1062" t="s">
        <v>16</v>
      </c>
      <c r="B33" s="1063"/>
      <c r="C33" s="1063"/>
      <c r="D33" s="1063"/>
      <c r="E33" s="1063"/>
      <c r="F33" s="1063"/>
      <c r="G33" s="1063"/>
      <c r="H33" s="1063"/>
      <c r="I33" s="1063"/>
      <c r="J33" s="1063"/>
      <c r="K33" s="1063"/>
      <c r="L33" s="1063"/>
      <c r="M33" s="1063"/>
      <c r="N33" s="1063"/>
      <c r="O33" s="1063"/>
      <c r="P33" s="1063"/>
      <c r="Q33" s="1063"/>
      <c r="R33" s="1063"/>
      <c r="S33" s="1063"/>
      <c r="T33" s="1063"/>
      <c r="U33" s="1063"/>
      <c r="V33" s="1063"/>
      <c r="W33" s="1063"/>
      <c r="X33" s="1063"/>
      <c r="Y33" s="1063"/>
      <c r="Z33" s="1063"/>
      <c r="AA33" s="1063"/>
      <c r="AB33" s="1063"/>
      <c r="AC33" s="1063"/>
      <c r="AD33" s="1063"/>
      <c r="AE33" s="1063"/>
      <c r="AF33" s="1063"/>
      <c r="AG33" s="1063"/>
      <c r="AH33" s="1063"/>
      <c r="AI33" s="1063"/>
      <c r="AJ33" s="1063"/>
      <c r="AK33" s="1063"/>
      <c r="AL33" s="1063"/>
      <c r="AM33" s="1063"/>
      <c r="AN33" s="1063"/>
      <c r="AO33" s="1063"/>
      <c r="AP33" s="1063"/>
      <c r="AQ33" s="1063"/>
      <c r="AR33" s="1063"/>
      <c r="AS33" s="1063"/>
      <c r="AT33" s="1063"/>
      <c r="AU33" s="1063"/>
      <c r="AV33" s="1063"/>
      <c r="AW33" s="1063"/>
      <c r="AX33" s="1063"/>
      <c r="AY33" s="1063"/>
      <c r="AZ33" s="1063"/>
      <c r="BA33" s="1063"/>
      <c r="BB33" s="1063"/>
      <c r="BC33" s="1063"/>
    </row>
    <row r="34" spans="1:55" ht="9.9499999999999993" customHeight="1">
      <c r="A34" s="9" t="s">
        <v>63</v>
      </c>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0">
        <v>49257</v>
      </c>
      <c r="AL34" s="1"/>
      <c r="AM34" s="1"/>
      <c r="AN34" s="10">
        <v>47249</v>
      </c>
      <c r="AO34" s="1"/>
      <c r="AP34" s="1"/>
      <c r="AQ34" s="10">
        <v>49203</v>
      </c>
      <c r="AR34" s="1"/>
      <c r="AS34" s="1"/>
      <c r="AT34" s="1097">
        <v>1180</v>
      </c>
      <c r="AU34" s="1067"/>
      <c r="AV34" s="1"/>
      <c r="AW34" s="1"/>
      <c r="AX34" s="1097">
        <v>146889</v>
      </c>
      <c r="AY34" s="1067"/>
      <c r="AZ34" s="1067"/>
      <c r="BA34" s="1067"/>
      <c r="BB34" s="1067"/>
      <c r="BC34" s="1067"/>
    </row>
    <row r="35" spans="1:55" ht="9.9499999999999993" customHeight="1">
      <c r="A35" s="9" t="s">
        <v>65</v>
      </c>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0">
        <v>54860</v>
      </c>
      <c r="AL35" s="1"/>
      <c r="AM35" s="1"/>
      <c r="AN35" s="10">
        <v>85477</v>
      </c>
      <c r="AO35" s="1"/>
      <c r="AP35" s="1"/>
      <c r="AQ35" s="10">
        <v>140943</v>
      </c>
      <c r="AR35" s="1"/>
      <c r="AS35" s="1"/>
      <c r="AT35" s="1097">
        <v>8954</v>
      </c>
      <c r="AU35" s="1067"/>
      <c r="AV35" s="1"/>
      <c r="AW35" s="1"/>
      <c r="AX35" s="1097">
        <v>290233</v>
      </c>
      <c r="AY35" s="1067"/>
      <c r="AZ35" s="1067"/>
      <c r="BA35" s="1067"/>
      <c r="BB35" s="1067"/>
      <c r="BC35" s="1067"/>
    </row>
    <row r="36" spans="1:55" ht="9.9499999999999993" customHeight="1">
      <c r="A36" s="9" t="s">
        <v>66</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0">
        <v>1680</v>
      </c>
      <c r="AR36" s="1"/>
      <c r="AS36" s="1"/>
      <c r="AT36" s="1"/>
      <c r="AU36" s="1"/>
      <c r="AV36" s="1"/>
      <c r="AW36" s="1"/>
      <c r="AX36" s="1097">
        <v>1680</v>
      </c>
      <c r="AY36" s="1067"/>
      <c r="AZ36" s="1067"/>
      <c r="BA36" s="1067"/>
      <c r="BB36" s="1067"/>
      <c r="BC36" s="1067"/>
    </row>
    <row r="37" spans="1:55" ht="9.9499999999999993" customHeight="1">
      <c r="A37" s="9" t="s">
        <v>67</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0">
        <v>75</v>
      </c>
      <c r="AO37" s="1"/>
      <c r="AP37" s="1"/>
      <c r="AQ37" s="1"/>
      <c r="AR37" s="1"/>
      <c r="AS37" s="1"/>
      <c r="AT37" s="1"/>
      <c r="AU37" s="1"/>
      <c r="AV37" s="1"/>
      <c r="AW37" s="1"/>
      <c r="AX37" s="1097">
        <v>75</v>
      </c>
      <c r="AY37" s="1067"/>
      <c r="AZ37" s="1067"/>
      <c r="BA37" s="1067"/>
      <c r="BB37" s="1067"/>
      <c r="BC37" s="1067"/>
    </row>
    <row r="38" spans="1:55" ht="9.9499999999999993" customHeight="1">
      <c r="A38" s="9" t="s">
        <v>75</v>
      </c>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0">
        <v>2331</v>
      </c>
      <c r="AL38" s="1"/>
      <c r="AM38" s="1"/>
      <c r="AN38" s="10">
        <v>7059</v>
      </c>
      <c r="AO38" s="1"/>
      <c r="AP38" s="1"/>
      <c r="AQ38" s="10">
        <v>310</v>
      </c>
      <c r="AR38" s="1"/>
      <c r="AS38" s="1"/>
      <c r="AT38" s="1097">
        <v>25315</v>
      </c>
      <c r="AU38" s="1067"/>
      <c r="AV38" s="1"/>
      <c r="AW38" s="1"/>
      <c r="AX38" s="1097">
        <v>35016</v>
      </c>
      <c r="AY38" s="1067"/>
      <c r="AZ38" s="1067"/>
      <c r="BA38" s="1067"/>
      <c r="BB38" s="1067"/>
      <c r="BC38" s="1067"/>
    </row>
    <row r="39" spans="1:55" ht="9.9499999999999993" customHeight="1">
      <c r="A39" s="9" t="s">
        <v>76</v>
      </c>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0">
        <v>1689</v>
      </c>
      <c r="AL39" s="1"/>
      <c r="AM39" s="1"/>
      <c r="AN39" s="10">
        <v>60642</v>
      </c>
      <c r="AO39" s="1"/>
      <c r="AP39" s="1"/>
      <c r="AQ39" s="10">
        <v>102861</v>
      </c>
      <c r="AR39" s="1"/>
      <c r="AS39" s="1"/>
      <c r="AT39" s="1097">
        <v>30505</v>
      </c>
      <c r="AU39" s="1067"/>
      <c r="AV39" s="1"/>
      <c r="AW39" s="1"/>
      <c r="AX39" s="1097">
        <v>195697</v>
      </c>
      <c r="AY39" s="1067"/>
      <c r="AZ39" s="1067"/>
      <c r="BA39" s="1067"/>
      <c r="BB39" s="1067"/>
      <c r="BC39" s="1067"/>
    </row>
    <row r="40" spans="1:55" ht="11.1" customHeight="1">
      <c r="A40" s="1093" t="s">
        <v>36</v>
      </c>
      <c r="B40" s="1094"/>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8">
        <v>108138</v>
      </c>
      <c r="AL40" s="16"/>
      <c r="AM40" s="16"/>
      <c r="AN40" s="18">
        <v>200502</v>
      </c>
      <c r="AO40" s="16"/>
      <c r="AP40" s="16"/>
      <c r="AQ40" s="18">
        <v>294997</v>
      </c>
      <c r="AR40" s="16"/>
      <c r="AS40" s="16"/>
      <c r="AT40" s="1095">
        <v>65955</v>
      </c>
      <c r="AU40" s="1096"/>
      <c r="AV40" s="16"/>
      <c r="AW40" s="16"/>
      <c r="AX40" s="1095">
        <v>669591</v>
      </c>
      <c r="AY40" s="1096"/>
      <c r="AZ40" s="1096"/>
      <c r="BA40" s="1096"/>
      <c r="BB40" s="1096"/>
      <c r="BC40" s="1096"/>
    </row>
    <row r="41" spans="1:55" ht="11.1" customHeight="1">
      <c r="A41" s="1062" t="s">
        <v>40</v>
      </c>
      <c r="B41" s="1063"/>
      <c r="C41" s="1063"/>
      <c r="D41" s="1063"/>
      <c r="E41" s="1063"/>
      <c r="F41" s="1063"/>
      <c r="G41" s="1063"/>
      <c r="H41" s="1063"/>
      <c r="I41" s="1063"/>
      <c r="J41" s="1063"/>
      <c r="K41" s="1063"/>
      <c r="L41" s="1063"/>
      <c r="M41" s="1063"/>
      <c r="N41" s="1063"/>
      <c r="O41" s="1063"/>
      <c r="P41" s="1063"/>
      <c r="Q41" s="1063"/>
      <c r="R41" s="1063"/>
      <c r="S41" s="1063"/>
      <c r="T41" s="1063"/>
      <c r="U41" s="1063"/>
      <c r="V41" s="1063"/>
      <c r="W41" s="1063"/>
      <c r="X41" s="1063"/>
      <c r="Y41" s="1063"/>
      <c r="Z41" s="1063"/>
      <c r="AA41" s="1063"/>
      <c r="AB41" s="1063"/>
      <c r="AC41" s="1063"/>
      <c r="AD41" s="1063"/>
      <c r="AE41" s="1063"/>
      <c r="AF41" s="1063"/>
      <c r="AG41" s="1063"/>
      <c r="AH41" s="1063"/>
      <c r="AI41" s="1063"/>
      <c r="AJ41" s="1063"/>
      <c r="AK41" s="1063"/>
      <c r="AL41" s="1063"/>
      <c r="AM41" s="1063"/>
      <c r="AN41" s="1063"/>
      <c r="AO41" s="1063"/>
      <c r="AP41" s="1063"/>
      <c r="AQ41" s="1063"/>
      <c r="AR41" s="1063"/>
      <c r="AS41" s="1063"/>
      <c r="AT41" s="1063"/>
      <c r="AU41" s="1063"/>
      <c r="AV41" s="1063"/>
      <c r="AW41" s="1063"/>
      <c r="AX41" s="1063"/>
      <c r="AY41" s="1063"/>
      <c r="AZ41" s="1063"/>
      <c r="BA41" s="1063"/>
      <c r="BB41" s="1063"/>
      <c r="BC41" s="1063"/>
    </row>
    <row r="42" spans="1:55" ht="9.9499999999999993" customHeight="1">
      <c r="A42" s="9" t="s">
        <v>77</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0">
        <v>41914</v>
      </c>
      <c r="AL42" s="1"/>
      <c r="AM42" s="1"/>
      <c r="AN42" s="10">
        <v>6117</v>
      </c>
      <c r="AO42" s="1"/>
      <c r="AP42" s="1"/>
      <c r="AQ42" s="10">
        <v>279062</v>
      </c>
      <c r="AR42" s="1"/>
      <c r="AS42" s="1"/>
      <c r="AT42" s="1097">
        <v>39</v>
      </c>
      <c r="AU42" s="1067"/>
      <c r="AV42" s="1"/>
      <c r="AW42" s="1"/>
      <c r="AX42" s="1097">
        <v>327132</v>
      </c>
      <c r="AY42" s="1067"/>
      <c r="AZ42" s="1067"/>
      <c r="BA42" s="1067"/>
      <c r="BB42" s="1067"/>
      <c r="BC42" s="1067"/>
    </row>
    <row r="43" spans="1:55" ht="9.9499999999999993" customHeight="1">
      <c r="A43" s="9" t="s">
        <v>78</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0">
        <v>4942</v>
      </c>
      <c r="AL43" s="1"/>
      <c r="AM43" s="1"/>
      <c r="AN43" s="10">
        <v>8007</v>
      </c>
      <c r="AO43" s="1"/>
      <c r="AP43" s="1"/>
      <c r="AQ43" s="10">
        <v>93202</v>
      </c>
      <c r="AR43" s="1"/>
      <c r="AS43" s="1"/>
      <c r="AT43" s="1"/>
      <c r="AU43" s="1"/>
      <c r="AV43" s="1"/>
      <c r="AW43" s="1"/>
      <c r="AX43" s="1097">
        <v>106151</v>
      </c>
      <c r="AY43" s="1067"/>
      <c r="AZ43" s="1067"/>
      <c r="BA43" s="1067"/>
      <c r="BB43" s="1067"/>
      <c r="BC43" s="1067"/>
    </row>
    <row r="44" spans="1:55" ht="11.1" customHeight="1">
      <c r="A44" s="1093" t="s">
        <v>36</v>
      </c>
      <c r="B44" s="1094"/>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8">
        <v>46855</v>
      </c>
      <c r="AL44" s="16"/>
      <c r="AM44" s="16"/>
      <c r="AN44" s="18">
        <v>14124</v>
      </c>
      <c r="AO44" s="16"/>
      <c r="AP44" s="16"/>
      <c r="AQ44" s="18">
        <v>372264</v>
      </c>
      <c r="AR44" s="16"/>
      <c r="AS44" s="16"/>
      <c r="AT44" s="1095">
        <v>39</v>
      </c>
      <c r="AU44" s="1096"/>
      <c r="AV44" s="16"/>
      <c r="AW44" s="16"/>
      <c r="AX44" s="1095">
        <v>433283</v>
      </c>
      <c r="AY44" s="1096"/>
      <c r="AZ44" s="1096"/>
      <c r="BA44" s="1096"/>
      <c r="BB44" s="1096"/>
      <c r="BC44" s="1096"/>
    </row>
    <row r="45" spans="1:55" ht="15.95" customHeight="1">
      <c r="A45" s="1093" t="s">
        <v>9</v>
      </c>
      <c r="B45" s="1094"/>
      <c r="C45" s="1095">
        <v>1349422</v>
      </c>
      <c r="D45" s="1096"/>
      <c r="E45" s="16"/>
      <c r="F45" s="16"/>
      <c r="G45" s="18">
        <v>1675559</v>
      </c>
      <c r="H45" s="16"/>
      <c r="I45" s="16"/>
      <c r="J45" s="18">
        <v>2400894</v>
      </c>
      <c r="K45" s="16"/>
      <c r="L45" s="16"/>
      <c r="M45" s="18">
        <v>3149314</v>
      </c>
      <c r="N45" s="16"/>
      <c r="O45" s="16"/>
      <c r="P45" s="18">
        <v>2778858</v>
      </c>
      <c r="Q45" s="16"/>
      <c r="R45" s="16"/>
      <c r="S45" s="18">
        <v>3909847</v>
      </c>
      <c r="T45" s="16"/>
      <c r="U45" s="16"/>
      <c r="V45" s="18">
        <v>6075282</v>
      </c>
      <c r="W45" s="16"/>
      <c r="X45" s="16"/>
      <c r="Y45" s="18">
        <v>7684700</v>
      </c>
      <c r="Z45" s="16"/>
      <c r="AA45" s="16"/>
      <c r="AB45" s="18">
        <v>9679692</v>
      </c>
      <c r="AC45" s="16"/>
      <c r="AD45" s="16"/>
      <c r="AE45" s="18">
        <v>9829634</v>
      </c>
      <c r="AF45" s="16"/>
      <c r="AG45" s="16"/>
      <c r="AH45" s="18">
        <v>11100436</v>
      </c>
      <c r="AI45" s="16"/>
      <c r="AJ45" s="16"/>
      <c r="AK45" s="18">
        <v>12266441</v>
      </c>
      <c r="AL45" s="16"/>
      <c r="AM45" s="16"/>
      <c r="AN45" s="18">
        <v>12798107</v>
      </c>
      <c r="AO45" s="16"/>
      <c r="AP45" s="16"/>
      <c r="AQ45" s="18">
        <v>17207484</v>
      </c>
      <c r="AR45" s="16"/>
      <c r="AS45" s="16"/>
      <c r="AT45" s="1095">
        <v>1916768</v>
      </c>
      <c r="AU45" s="1096"/>
      <c r="AV45" s="16"/>
      <c r="AW45" s="16"/>
      <c r="AX45" s="1095">
        <v>103822438</v>
      </c>
      <c r="AY45" s="1096"/>
      <c r="AZ45" s="1096"/>
      <c r="BA45" s="1096"/>
      <c r="BB45" s="1096"/>
      <c r="BC45" s="1096"/>
    </row>
    <row r="46" spans="1:55" ht="11.1" customHeight="1">
      <c r="A46" s="1093" t="s">
        <v>14</v>
      </c>
      <c r="B46" s="1094"/>
      <c r="C46" s="1098">
        <v>1.2999999999999999E-2</v>
      </c>
      <c r="D46" s="1096"/>
      <c r="E46" s="16"/>
      <c r="F46" s="16"/>
      <c r="G46" s="19">
        <v>1.61E-2</v>
      </c>
      <c r="H46" s="16"/>
      <c r="I46" s="16"/>
      <c r="J46" s="19">
        <v>2.3099999999999999E-2</v>
      </c>
      <c r="K46" s="16"/>
      <c r="L46" s="16"/>
      <c r="M46" s="19">
        <v>3.0300000000000001E-2</v>
      </c>
      <c r="N46" s="16"/>
      <c r="O46" s="16"/>
      <c r="P46" s="19">
        <v>2.6800000000000001E-2</v>
      </c>
      <c r="Q46" s="16"/>
      <c r="R46" s="16"/>
      <c r="S46" s="19">
        <v>3.7699999999999997E-2</v>
      </c>
      <c r="T46" s="16"/>
      <c r="U46" s="16"/>
      <c r="V46" s="19">
        <v>5.8500000000000003E-2</v>
      </c>
      <c r="W46" s="16"/>
      <c r="X46" s="16"/>
      <c r="Y46" s="19">
        <v>7.3999999999999996E-2</v>
      </c>
      <c r="Z46" s="16"/>
      <c r="AA46" s="16"/>
      <c r="AB46" s="19">
        <v>9.3200000000000005E-2</v>
      </c>
      <c r="AC46" s="16"/>
      <c r="AD46" s="16"/>
      <c r="AE46" s="19">
        <v>9.4700000000000006E-2</v>
      </c>
      <c r="AF46" s="16"/>
      <c r="AG46" s="16"/>
      <c r="AH46" s="19">
        <v>0.1069</v>
      </c>
      <c r="AI46" s="16"/>
      <c r="AJ46" s="16"/>
      <c r="AK46" s="19">
        <v>0.1181</v>
      </c>
      <c r="AL46" s="16"/>
      <c r="AM46" s="16"/>
      <c r="AN46" s="19">
        <v>0.12330000000000001</v>
      </c>
      <c r="AO46" s="16"/>
      <c r="AP46" s="16"/>
      <c r="AQ46" s="19">
        <v>0.16569999999999999</v>
      </c>
      <c r="AR46" s="16"/>
      <c r="AS46" s="16"/>
      <c r="AT46" s="1098">
        <v>1.8499999999999999E-2</v>
      </c>
      <c r="AU46" s="1096"/>
      <c r="AV46" s="16"/>
      <c r="AW46" s="16"/>
      <c r="AX46" s="16"/>
      <c r="AY46" s="16"/>
      <c r="AZ46" s="16"/>
      <c r="BA46" s="16"/>
      <c r="BB46" s="16"/>
      <c r="BC46" s="16"/>
    </row>
    <row r="47" spans="1:55" ht="11.1" customHeight="1">
      <c r="A47" s="1068" t="s">
        <v>80</v>
      </c>
      <c r="B47" s="1069"/>
      <c r="C47" s="1069"/>
      <c r="D47" s="1069"/>
      <c r="E47" s="1069"/>
      <c r="F47" s="1069"/>
      <c r="G47" s="1069"/>
      <c r="H47" s="1069"/>
      <c r="I47" s="1069"/>
      <c r="J47" s="1069"/>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row>
    <row r="48" spans="1:55" ht="9.9499999999999993" customHeight="1">
      <c r="A48" s="9" t="s">
        <v>81</v>
      </c>
      <c r="B48" s="1"/>
      <c r="C48" s="1"/>
      <c r="D48" s="1"/>
      <c r="E48" s="1"/>
      <c r="F48" s="1"/>
      <c r="G48" s="1"/>
      <c r="H48" s="1"/>
      <c r="I48" s="1"/>
      <c r="J48" s="1"/>
      <c r="K48" s="1"/>
      <c r="L48" s="1"/>
      <c r="M48" s="1"/>
      <c r="N48" s="1"/>
      <c r="O48" s="1"/>
      <c r="P48" s="1"/>
      <c r="Q48" s="1"/>
      <c r="R48" s="1"/>
      <c r="S48" s="1"/>
      <c r="T48" s="1"/>
      <c r="U48" s="1"/>
      <c r="V48" s="10">
        <v>2802</v>
      </c>
      <c r="W48" s="1"/>
      <c r="X48" s="1"/>
      <c r="Y48" s="1"/>
      <c r="Z48" s="1"/>
      <c r="AA48" s="1"/>
      <c r="AB48" s="1"/>
      <c r="AC48" s="1"/>
      <c r="AD48" s="1"/>
      <c r="AE48" s="1"/>
      <c r="AF48" s="1"/>
      <c r="AG48" s="1"/>
      <c r="AH48" s="1"/>
      <c r="AI48" s="1"/>
      <c r="AJ48" s="1"/>
      <c r="AK48" s="10">
        <v>1626</v>
      </c>
      <c r="AL48" s="1"/>
      <c r="AM48" s="1"/>
      <c r="AN48" s="10">
        <v>65</v>
      </c>
      <c r="AO48" s="1"/>
      <c r="AP48" s="1"/>
      <c r="AQ48" s="10">
        <v>1764</v>
      </c>
      <c r="AR48" s="1"/>
      <c r="AS48" s="1"/>
      <c r="AT48" s="1097">
        <v>401</v>
      </c>
      <c r="AU48" s="1067"/>
      <c r="AV48" s="1"/>
      <c r="AW48" s="1"/>
      <c r="AX48" s="1097">
        <v>6658</v>
      </c>
      <c r="AY48" s="1067"/>
      <c r="AZ48" s="1067"/>
      <c r="BA48" s="1067"/>
      <c r="BB48" s="1067"/>
      <c r="BC48" s="1067"/>
    </row>
    <row r="49" spans="1:55" ht="11.1" customHeight="1">
      <c r="A49" s="1093" t="s">
        <v>9</v>
      </c>
      <c r="B49" s="1094"/>
      <c r="C49" s="16"/>
      <c r="D49" s="16"/>
      <c r="E49" s="16"/>
      <c r="F49" s="16"/>
      <c r="G49" s="16"/>
      <c r="H49" s="16"/>
      <c r="I49" s="16"/>
      <c r="J49" s="16"/>
      <c r="K49" s="16"/>
      <c r="L49" s="16"/>
      <c r="M49" s="16"/>
      <c r="N49" s="16"/>
      <c r="O49" s="16"/>
      <c r="P49" s="16"/>
      <c r="Q49" s="16"/>
      <c r="R49" s="16"/>
      <c r="S49" s="16"/>
      <c r="T49" s="16"/>
      <c r="U49" s="16"/>
      <c r="V49" s="18">
        <v>2802</v>
      </c>
      <c r="W49" s="16"/>
      <c r="X49" s="16"/>
      <c r="Y49" s="16"/>
      <c r="Z49" s="16"/>
      <c r="AA49" s="16"/>
      <c r="AB49" s="16"/>
      <c r="AC49" s="16"/>
      <c r="AD49" s="16"/>
      <c r="AE49" s="16"/>
      <c r="AF49" s="16"/>
      <c r="AG49" s="16"/>
      <c r="AH49" s="16"/>
      <c r="AI49" s="16"/>
      <c r="AJ49" s="16"/>
      <c r="AK49" s="18">
        <v>1626</v>
      </c>
      <c r="AL49" s="16"/>
      <c r="AM49" s="16"/>
      <c r="AN49" s="18">
        <v>65</v>
      </c>
      <c r="AO49" s="16"/>
      <c r="AP49" s="16"/>
      <c r="AQ49" s="18">
        <v>1764</v>
      </c>
      <c r="AR49" s="16"/>
      <c r="AS49" s="16"/>
      <c r="AT49" s="1095">
        <v>401</v>
      </c>
      <c r="AU49" s="1096"/>
      <c r="AV49" s="16"/>
      <c r="AW49" s="16"/>
      <c r="AX49" s="1095">
        <v>6658</v>
      </c>
      <c r="AY49" s="1096"/>
      <c r="AZ49" s="1096"/>
      <c r="BA49" s="1096"/>
      <c r="BB49" s="1096"/>
      <c r="BC49" s="1096"/>
    </row>
    <row r="50" spans="1:55" ht="11.1" customHeight="1">
      <c r="A50" s="1068" t="s">
        <v>82</v>
      </c>
      <c r="B50" s="1069"/>
      <c r="C50" s="1069"/>
      <c r="D50" s="1069"/>
      <c r="E50" s="1069"/>
      <c r="F50" s="1069"/>
      <c r="G50" s="1069"/>
      <c r="H50" s="1069"/>
      <c r="I50" s="1069"/>
      <c r="J50" s="1069"/>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row>
    <row r="51" spans="1:55" ht="9.9499999999999993" customHeight="1">
      <c r="A51" s="9" t="s">
        <v>77</v>
      </c>
      <c r="B51" s="1"/>
      <c r="C51" s="1"/>
      <c r="D51" s="1"/>
      <c r="E51" s="1"/>
      <c r="F51" s="1"/>
      <c r="G51" s="1"/>
      <c r="H51" s="1"/>
      <c r="I51" s="1"/>
      <c r="J51" s="1"/>
      <c r="K51" s="1"/>
      <c r="L51" s="1"/>
      <c r="M51" s="1"/>
      <c r="N51" s="1"/>
      <c r="O51" s="1"/>
      <c r="P51" s="1"/>
      <c r="Q51" s="1"/>
      <c r="R51" s="1"/>
      <c r="S51" s="10">
        <v>580</v>
      </c>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097">
        <v>580</v>
      </c>
      <c r="AY51" s="1067"/>
      <c r="AZ51" s="1067"/>
      <c r="BA51" s="1067"/>
      <c r="BB51" s="1067"/>
      <c r="BC51" s="1067"/>
    </row>
    <row r="52" spans="1:55" ht="11.1" customHeight="1">
      <c r="A52" s="1093" t="s">
        <v>9</v>
      </c>
      <c r="B52" s="1094"/>
      <c r="C52" s="16"/>
      <c r="D52" s="16"/>
      <c r="E52" s="16"/>
      <c r="F52" s="16"/>
      <c r="G52" s="16"/>
      <c r="H52" s="16"/>
      <c r="I52" s="16"/>
      <c r="J52" s="16"/>
      <c r="K52" s="16"/>
      <c r="L52" s="16"/>
      <c r="M52" s="16"/>
      <c r="N52" s="16"/>
      <c r="O52" s="16"/>
      <c r="P52" s="16"/>
      <c r="Q52" s="16"/>
      <c r="R52" s="16"/>
      <c r="S52" s="18">
        <v>580</v>
      </c>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095">
        <v>580</v>
      </c>
      <c r="AY52" s="1096"/>
      <c r="AZ52" s="1096"/>
      <c r="BA52" s="1096"/>
      <c r="BB52" s="1096"/>
      <c r="BC52" s="1096"/>
    </row>
    <row r="53" spans="1:55" ht="11.1" customHeight="1">
      <c r="A53" s="1068" t="s">
        <v>83</v>
      </c>
      <c r="B53" s="1069"/>
      <c r="C53" s="1069"/>
      <c r="D53" s="1069"/>
      <c r="E53" s="1069"/>
      <c r="F53" s="1069"/>
      <c r="G53" s="1069"/>
      <c r="H53" s="1069"/>
      <c r="I53" s="1069"/>
      <c r="J53" s="1069"/>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row>
    <row r="54" spans="1:55" ht="9.9499999999999993" customHeight="1">
      <c r="A54" s="9" t="s">
        <v>77</v>
      </c>
      <c r="B54" s="1"/>
      <c r="C54" s="1"/>
      <c r="D54" s="1"/>
      <c r="E54" s="1"/>
      <c r="F54" s="1"/>
      <c r="G54" s="1"/>
      <c r="H54" s="1"/>
      <c r="I54" s="1"/>
      <c r="J54" s="1"/>
      <c r="K54" s="1"/>
      <c r="L54" s="1"/>
      <c r="M54" s="1"/>
      <c r="N54" s="1"/>
      <c r="O54" s="1"/>
      <c r="P54" s="1"/>
      <c r="Q54" s="1"/>
      <c r="R54" s="1"/>
      <c r="S54" s="1"/>
      <c r="T54" s="1"/>
      <c r="U54" s="1"/>
      <c r="V54" s="10">
        <v>7015</v>
      </c>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097">
        <v>7015</v>
      </c>
      <c r="AY54" s="1067"/>
      <c r="AZ54" s="1067"/>
      <c r="BA54" s="1067"/>
      <c r="BB54" s="1067"/>
      <c r="BC54" s="1067"/>
    </row>
    <row r="55" spans="1:55" ht="11.1" customHeight="1">
      <c r="A55" s="1093" t="s">
        <v>9</v>
      </c>
      <c r="B55" s="1094"/>
      <c r="C55" s="16"/>
      <c r="D55" s="16"/>
      <c r="E55" s="16"/>
      <c r="F55" s="16"/>
      <c r="G55" s="16"/>
      <c r="H55" s="16"/>
      <c r="I55" s="16"/>
      <c r="J55" s="16"/>
      <c r="K55" s="16"/>
      <c r="L55" s="16"/>
      <c r="M55" s="16"/>
      <c r="N55" s="16"/>
      <c r="O55" s="16"/>
      <c r="P55" s="16"/>
      <c r="Q55" s="16"/>
      <c r="R55" s="16"/>
      <c r="S55" s="16"/>
      <c r="T55" s="16"/>
      <c r="U55" s="16"/>
      <c r="V55" s="18">
        <v>7015</v>
      </c>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095">
        <v>7015</v>
      </c>
      <c r="AY55" s="1096"/>
      <c r="AZ55" s="1096"/>
      <c r="BA55" s="1096"/>
      <c r="BB55" s="1096"/>
      <c r="BC55" s="1096"/>
    </row>
    <row r="56" spans="1:55" ht="11.1" customHeight="1">
      <c r="A56" s="1068" t="s">
        <v>84</v>
      </c>
      <c r="B56" s="1069"/>
      <c r="C56" s="1069"/>
      <c r="D56" s="1069"/>
      <c r="E56" s="1069"/>
      <c r="F56" s="1069"/>
      <c r="G56" s="1069"/>
      <c r="H56" s="1069"/>
      <c r="I56" s="1069"/>
      <c r="J56" s="1069"/>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row>
    <row r="57" spans="1:55" ht="9.9499999999999993" customHeight="1">
      <c r="A57" s="9" t="s">
        <v>85</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row>
    <row r="58" spans="1:55" ht="9.9499999999999993" customHeight="1">
      <c r="A58" s="9" t="s">
        <v>86</v>
      </c>
      <c r="B58" s="1"/>
      <c r="C58" s="1097">
        <v>24308</v>
      </c>
      <c r="D58" s="1067"/>
      <c r="E58" s="1"/>
      <c r="F58" s="1"/>
      <c r="G58" s="10">
        <v>8344</v>
      </c>
      <c r="H58" s="1"/>
      <c r="I58" s="1"/>
      <c r="J58" s="10">
        <v>3554</v>
      </c>
      <c r="K58" s="1"/>
      <c r="L58" s="1"/>
      <c r="M58" s="10">
        <v>3002</v>
      </c>
      <c r="N58" s="1"/>
      <c r="O58" s="1"/>
      <c r="P58" s="10">
        <v>4493</v>
      </c>
      <c r="Q58" s="1"/>
      <c r="R58" s="1"/>
      <c r="S58" s="10">
        <v>4796</v>
      </c>
      <c r="T58" s="1"/>
      <c r="U58" s="1"/>
      <c r="V58" s="10">
        <v>4001</v>
      </c>
      <c r="W58" s="1"/>
      <c r="X58" s="1"/>
      <c r="Y58" s="10">
        <v>4089</v>
      </c>
      <c r="Z58" s="1"/>
      <c r="AA58" s="1"/>
      <c r="AB58" s="10">
        <v>4190</v>
      </c>
      <c r="AC58" s="1"/>
      <c r="AD58" s="1"/>
      <c r="AE58" s="10">
        <v>3358</v>
      </c>
      <c r="AF58" s="1"/>
      <c r="AG58" s="1"/>
      <c r="AH58" s="10">
        <v>4186</v>
      </c>
      <c r="AI58" s="1"/>
      <c r="AJ58" s="1"/>
      <c r="AK58" s="10">
        <v>4467</v>
      </c>
      <c r="AL58" s="1"/>
      <c r="AM58" s="1"/>
      <c r="AN58" s="10">
        <v>2395</v>
      </c>
      <c r="AO58" s="1"/>
      <c r="AP58" s="1"/>
      <c r="AQ58" s="10">
        <v>1027</v>
      </c>
      <c r="AR58" s="1"/>
      <c r="AS58" s="1"/>
      <c r="AT58" s="1097">
        <v>78</v>
      </c>
      <c r="AU58" s="1067"/>
      <c r="AV58" s="1"/>
      <c r="AW58" s="1"/>
      <c r="AX58" s="1097">
        <v>76288</v>
      </c>
      <c r="AY58" s="1067"/>
      <c r="AZ58" s="1067"/>
      <c r="BA58" s="1067"/>
      <c r="BB58" s="1067"/>
      <c r="BC58" s="1067"/>
    </row>
    <row r="59" spans="1:55" ht="11.1" customHeight="1">
      <c r="A59" s="1093" t="s">
        <v>9</v>
      </c>
      <c r="B59" s="1094"/>
      <c r="C59" s="1095">
        <v>24308</v>
      </c>
      <c r="D59" s="1096"/>
      <c r="E59" s="16"/>
      <c r="F59" s="16"/>
      <c r="G59" s="18">
        <v>8344</v>
      </c>
      <c r="H59" s="16"/>
      <c r="I59" s="16"/>
      <c r="J59" s="18">
        <v>3554</v>
      </c>
      <c r="K59" s="16"/>
      <c r="L59" s="16"/>
      <c r="M59" s="18">
        <v>3002</v>
      </c>
      <c r="N59" s="16"/>
      <c r="O59" s="16"/>
      <c r="P59" s="18">
        <v>4493</v>
      </c>
      <c r="Q59" s="16"/>
      <c r="R59" s="16"/>
      <c r="S59" s="18">
        <v>4796</v>
      </c>
      <c r="T59" s="16"/>
      <c r="U59" s="16"/>
      <c r="V59" s="18">
        <v>4001</v>
      </c>
      <c r="W59" s="16"/>
      <c r="X59" s="16"/>
      <c r="Y59" s="18">
        <v>4089</v>
      </c>
      <c r="Z59" s="16"/>
      <c r="AA59" s="16"/>
      <c r="AB59" s="18">
        <v>4190</v>
      </c>
      <c r="AC59" s="16"/>
      <c r="AD59" s="16"/>
      <c r="AE59" s="18">
        <v>3358</v>
      </c>
      <c r="AF59" s="16"/>
      <c r="AG59" s="16"/>
      <c r="AH59" s="18">
        <v>4186</v>
      </c>
      <c r="AI59" s="16"/>
      <c r="AJ59" s="16"/>
      <c r="AK59" s="18">
        <v>4467</v>
      </c>
      <c r="AL59" s="16"/>
      <c r="AM59" s="16"/>
      <c r="AN59" s="18">
        <v>2395</v>
      </c>
      <c r="AO59" s="16"/>
      <c r="AP59" s="16"/>
      <c r="AQ59" s="18">
        <v>1027</v>
      </c>
      <c r="AR59" s="16"/>
      <c r="AS59" s="16"/>
      <c r="AT59" s="1095">
        <v>78</v>
      </c>
      <c r="AU59" s="1096"/>
      <c r="AV59" s="16"/>
      <c r="AW59" s="16"/>
      <c r="AX59" s="1095">
        <v>76288</v>
      </c>
      <c r="AY59" s="1096"/>
      <c r="AZ59" s="1096"/>
      <c r="BA59" s="1096"/>
      <c r="BB59" s="1096"/>
      <c r="BC59" s="1096"/>
    </row>
    <row r="60" spans="1:55" ht="15.95" customHeight="1">
      <c r="A60" s="1090" t="s">
        <v>9</v>
      </c>
      <c r="B60" s="1091"/>
      <c r="C60" s="1092">
        <v>1373730</v>
      </c>
      <c r="D60" s="1089"/>
      <c r="E60" s="4"/>
      <c r="F60" s="1092">
        <v>1683903</v>
      </c>
      <c r="G60" s="1089"/>
      <c r="H60" s="4"/>
      <c r="I60" s="1092">
        <v>2404448</v>
      </c>
      <c r="J60" s="1089"/>
      <c r="K60" s="4"/>
      <c r="L60" s="1092">
        <v>3152316</v>
      </c>
      <c r="M60" s="1089"/>
      <c r="N60" s="4"/>
      <c r="O60" s="1092">
        <v>2783351</v>
      </c>
      <c r="P60" s="1089"/>
      <c r="Q60" s="4"/>
      <c r="R60" s="1092">
        <v>3915223</v>
      </c>
      <c r="S60" s="1089"/>
      <c r="T60" s="4"/>
      <c r="U60" s="1092">
        <v>6089100</v>
      </c>
      <c r="V60" s="1089"/>
      <c r="W60" s="4"/>
      <c r="X60" s="1092">
        <v>7688789</v>
      </c>
      <c r="Y60" s="1089"/>
      <c r="Z60" s="4"/>
      <c r="AA60" s="1092">
        <v>9683882</v>
      </c>
      <c r="AB60" s="1089"/>
      <c r="AC60" s="4"/>
      <c r="AD60" s="1092">
        <v>9832992</v>
      </c>
      <c r="AE60" s="1089"/>
      <c r="AF60" s="4"/>
      <c r="AG60" s="1092">
        <v>11104623</v>
      </c>
      <c r="AH60" s="1089"/>
      <c r="AI60" s="4"/>
      <c r="AJ60" s="1092">
        <v>12272533</v>
      </c>
      <c r="AK60" s="1089"/>
      <c r="AL60" s="4"/>
      <c r="AM60" s="1092">
        <v>12800567</v>
      </c>
      <c r="AN60" s="1089"/>
      <c r="AO60" s="4"/>
      <c r="AP60" s="1092">
        <v>17210275</v>
      </c>
      <c r="AQ60" s="1089"/>
      <c r="AR60" s="4"/>
      <c r="AS60" s="1092">
        <v>1917247</v>
      </c>
      <c r="AT60" s="1089"/>
      <c r="AU60" s="1089"/>
      <c r="AV60" s="4"/>
      <c r="AW60" s="1092">
        <v>103912979</v>
      </c>
      <c r="AX60" s="1089"/>
      <c r="AY60" s="1089"/>
      <c r="AZ60" s="1089"/>
      <c r="BA60" s="1089"/>
      <c r="BB60" s="1089"/>
      <c r="BC60" s="1089"/>
    </row>
    <row r="61" spans="1:55" ht="11.1" customHeight="1">
      <c r="A61" s="1090" t="s">
        <v>14</v>
      </c>
      <c r="B61" s="1091"/>
      <c r="C61" s="1088">
        <v>1.32E-2</v>
      </c>
      <c r="D61" s="1089"/>
      <c r="E61" s="4"/>
      <c r="F61" s="1088">
        <v>1.6199999999999999E-2</v>
      </c>
      <c r="G61" s="1089"/>
      <c r="H61" s="4"/>
      <c r="I61" s="1088">
        <v>2.3099999999999999E-2</v>
      </c>
      <c r="J61" s="1089"/>
      <c r="K61" s="4"/>
      <c r="L61" s="1088">
        <v>3.0300000000000001E-2</v>
      </c>
      <c r="M61" s="1089"/>
      <c r="N61" s="4"/>
      <c r="O61" s="1088">
        <v>2.6800000000000001E-2</v>
      </c>
      <c r="P61" s="1089"/>
      <c r="Q61" s="4"/>
      <c r="R61" s="1088">
        <v>3.7699999999999997E-2</v>
      </c>
      <c r="S61" s="1089"/>
      <c r="T61" s="4"/>
      <c r="U61" s="1088">
        <v>5.8599999999999999E-2</v>
      </c>
      <c r="V61" s="1089"/>
      <c r="W61" s="4"/>
      <c r="X61" s="1088">
        <v>7.3999999999999996E-2</v>
      </c>
      <c r="Y61" s="1089"/>
      <c r="Z61" s="4"/>
      <c r="AA61" s="1088">
        <v>9.3200000000000005E-2</v>
      </c>
      <c r="AB61" s="1089"/>
      <c r="AC61" s="4"/>
      <c r="AD61" s="1088">
        <v>9.4600000000000004E-2</v>
      </c>
      <c r="AE61" s="1089"/>
      <c r="AF61" s="4"/>
      <c r="AG61" s="1088">
        <v>0.1069</v>
      </c>
      <c r="AH61" s="1089"/>
      <c r="AI61" s="4"/>
      <c r="AJ61" s="1088">
        <v>0.1181</v>
      </c>
      <c r="AK61" s="1089"/>
      <c r="AL61" s="4"/>
      <c r="AM61" s="1088">
        <v>0.1232</v>
      </c>
      <c r="AN61" s="1089"/>
      <c r="AO61" s="4"/>
      <c r="AP61" s="1088">
        <v>0.1656</v>
      </c>
      <c r="AQ61" s="1089"/>
      <c r="AR61" s="4"/>
      <c r="AS61" s="1088">
        <v>1.8499999999999999E-2</v>
      </c>
      <c r="AT61" s="1089"/>
      <c r="AU61" s="1089"/>
      <c r="AV61" s="4"/>
      <c r="AW61" s="4"/>
      <c r="AX61" s="4"/>
      <c r="AY61" s="4"/>
      <c r="AZ61" s="4"/>
      <c r="BA61" s="4"/>
      <c r="BB61" s="4"/>
      <c r="BC61" s="4"/>
    </row>
    <row r="62" spans="1:55" ht="11.1" customHeight="1">
      <c r="A62" s="1090" t="s">
        <v>87</v>
      </c>
      <c r="B62" s="1091"/>
      <c r="C62" s="4"/>
      <c r="D62" s="4"/>
      <c r="E62" s="4"/>
      <c r="F62" s="1088">
        <v>0.2258</v>
      </c>
      <c r="G62" s="1089"/>
      <c r="H62" s="4"/>
      <c r="I62" s="1088">
        <v>0.43330000000000002</v>
      </c>
      <c r="J62" s="1089"/>
      <c r="K62" s="4"/>
      <c r="L62" s="1088">
        <v>0.311</v>
      </c>
      <c r="M62" s="1089"/>
      <c r="N62" s="4"/>
      <c r="O62" s="1088">
        <v>-0.11700000000000001</v>
      </c>
      <c r="P62" s="1089"/>
      <c r="Q62" s="4"/>
      <c r="R62" s="1088">
        <v>0.40670000000000001</v>
      </c>
      <c r="S62" s="1089"/>
      <c r="T62" s="4"/>
      <c r="U62" s="1088">
        <v>0.55549999999999999</v>
      </c>
      <c r="V62" s="1089"/>
      <c r="W62" s="4"/>
      <c r="X62" s="1088">
        <v>0.26419999999999999</v>
      </c>
      <c r="Y62" s="1089"/>
      <c r="Z62" s="4"/>
      <c r="AA62" s="1088">
        <v>0.25950000000000001</v>
      </c>
      <c r="AB62" s="1089"/>
      <c r="AC62" s="4"/>
      <c r="AD62" s="1088">
        <v>1.54E-2</v>
      </c>
      <c r="AE62" s="1089"/>
      <c r="AF62" s="4"/>
      <c r="AG62" s="1088">
        <v>0.1293</v>
      </c>
      <c r="AH62" s="1089"/>
      <c r="AI62" s="4"/>
      <c r="AJ62" s="1088">
        <v>0.1052</v>
      </c>
      <c r="AK62" s="1089"/>
      <c r="AL62" s="4"/>
      <c r="AM62" s="1088">
        <v>4.2999999999999997E-2</v>
      </c>
      <c r="AN62" s="1089"/>
      <c r="AO62" s="4"/>
      <c r="AP62" s="1088">
        <v>0.34449999999999997</v>
      </c>
      <c r="AQ62" s="1089"/>
      <c r="AR62" s="4"/>
      <c r="AS62" s="1088">
        <v>-0.88859999999999995</v>
      </c>
      <c r="AT62" s="1089"/>
      <c r="AU62" s="1089"/>
      <c r="AV62" s="4"/>
      <c r="AW62" s="4"/>
      <c r="AX62" s="4"/>
      <c r="AY62" s="4"/>
      <c r="AZ62" s="4"/>
      <c r="BA62" s="4"/>
      <c r="BB62" s="4"/>
      <c r="BC62" s="4"/>
    </row>
    <row r="63" spans="1:55" ht="12" customHeight="1">
      <c r="A63" s="1084" t="s">
        <v>88</v>
      </c>
      <c r="B63" s="1085"/>
      <c r="C63" s="1085"/>
      <c r="D63" s="1085"/>
      <c r="E63" s="1085"/>
      <c r="F63" s="1085"/>
      <c r="G63" s="1085"/>
      <c r="H63" s="1085"/>
      <c r="I63" s="1085"/>
      <c r="J63" s="1085"/>
      <c r="K63" s="1085"/>
      <c r="L63" s="1085"/>
      <c r="M63" s="1085"/>
      <c r="N63" s="1085"/>
      <c r="O63" s="1085"/>
      <c r="P63" s="1085"/>
      <c r="Q63" s="1085"/>
      <c r="R63" s="1085"/>
      <c r="S63" s="1085"/>
      <c r="T63" s="1085"/>
      <c r="U63" s="1085"/>
      <c r="V63" s="1085"/>
      <c r="W63" s="1085"/>
      <c r="X63" s="1085"/>
      <c r="Y63" s="1085"/>
      <c r="Z63" s="1085"/>
      <c r="AA63" s="1085"/>
      <c r="AB63" s="1085"/>
      <c r="AC63" s="1085"/>
      <c r="AD63" s="1085"/>
      <c r="AE63" s="1085"/>
      <c r="AF63" s="1085"/>
      <c r="AG63" s="1085"/>
      <c r="AH63" s="1085"/>
      <c r="AI63" s="1085"/>
      <c r="AJ63" s="1085"/>
      <c r="AK63" s="1085"/>
      <c r="AL63" s="1085"/>
      <c r="AM63" s="1085"/>
      <c r="AN63" s="1085"/>
      <c r="AO63" s="1085"/>
      <c r="AP63" s="1085"/>
      <c r="AQ63" s="1085"/>
      <c r="AR63" s="1085"/>
      <c r="AS63" s="1085"/>
      <c r="AT63" s="1085"/>
      <c r="AU63" s="1086" t="s">
        <v>89</v>
      </c>
      <c r="AV63" s="1087"/>
      <c r="AW63" s="1087"/>
      <c r="AX63" s="1087"/>
      <c r="AY63" s="1087"/>
      <c r="AZ63" s="1087"/>
      <c r="BA63" s="1087"/>
      <c r="BB63" s="1087"/>
      <c r="BC63" s="1087"/>
    </row>
  </sheetData>
  <mergeCells count="161">
    <mergeCell ref="A7:BC7"/>
    <mergeCell ref="C8:D8"/>
    <mergeCell ref="AT8:AU8"/>
    <mergeCell ref="AX8:BC8"/>
    <mergeCell ref="A9:J9"/>
    <mergeCell ref="A10:BC10"/>
    <mergeCell ref="AZ1:BC1"/>
    <mergeCell ref="D2:AX2"/>
    <mergeCell ref="AY3:AZ3"/>
    <mergeCell ref="A4:BC4"/>
    <mergeCell ref="A5:BC5"/>
    <mergeCell ref="A6:BC6"/>
    <mergeCell ref="AT14:AU14"/>
    <mergeCell ref="AX14:BC14"/>
    <mergeCell ref="AX15:BC15"/>
    <mergeCell ref="C16:D16"/>
    <mergeCell ref="AT16:AU16"/>
    <mergeCell ref="AX16:BC16"/>
    <mergeCell ref="AT11:AU11"/>
    <mergeCell ref="AX11:BC11"/>
    <mergeCell ref="AX12:BC12"/>
    <mergeCell ref="C13:D13"/>
    <mergeCell ref="AT13:AU13"/>
    <mergeCell ref="AX13:BC13"/>
    <mergeCell ref="AX20:BC20"/>
    <mergeCell ref="AT21:AU21"/>
    <mergeCell ref="AX21:BC21"/>
    <mergeCell ref="C22:D22"/>
    <mergeCell ref="AX22:BC22"/>
    <mergeCell ref="C23:D23"/>
    <mergeCell ref="AT23:AU23"/>
    <mergeCell ref="AX23:BC23"/>
    <mergeCell ref="AX17:BC17"/>
    <mergeCell ref="C18:D18"/>
    <mergeCell ref="AT18:AU18"/>
    <mergeCell ref="AX18:BC18"/>
    <mergeCell ref="C19:D19"/>
    <mergeCell ref="AT19:AU19"/>
    <mergeCell ref="AX19:BC19"/>
    <mergeCell ref="A26:BC26"/>
    <mergeCell ref="C27:D27"/>
    <mergeCell ref="AX27:BC27"/>
    <mergeCell ref="AX28:BC28"/>
    <mergeCell ref="A29:B29"/>
    <mergeCell ref="C29:D29"/>
    <mergeCell ref="AX29:BC29"/>
    <mergeCell ref="C24:D24"/>
    <mergeCell ref="AT24:AU24"/>
    <mergeCell ref="AX24:BC24"/>
    <mergeCell ref="A25:B25"/>
    <mergeCell ref="C25:D25"/>
    <mergeCell ref="AT25:AU25"/>
    <mergeCell ref="AX25:BC25"/>
    <mergeCell ref="A32:J32"/>
    <mergeCell ref="A33:BC33"/>
    <mergeCell ref="AT34:AU34"/>
    <mergeCell ref="AX34:BC34"/>
    <mergeCell ref="AT35:AU35"/>
    <mergeCell ref="AX35:BC35"/>
    <mergeCell ref="A30:B30"/>
    <mergeCell ref="C30:D30"/>
    <mergeCell ref="AT30:AU30"/>
    <mergeCell ref="AX30:BC30"/>
    <mergeCell ref="A31:B31"/>
    <mergeCell ref="C31:D31"/>
    <mergeCell ref="AT31:AU31"/>
    <mergeCell ref="A40:B40"/>
    <mergeCell ref="AT40:AU40"/>
    <mergeCell ref="AX40:BC40"/>
    <mergeCell ref="A41:BC41"/>
    <mergeCell ref="AT42:AU42"/>
    <mergeCell ref="AX42:BC42"/>
    <mergeCell ref="AX36:BC36"/>
    <mergeCell ref="AX37:BC37"/>
    <mergeCell ref="AT38:AU38"/>
    <mergeCell ref="AX38:BC38"/>
    <mergeCell ref="AT39:AU39"/>
    <mergeCell ref="AX39:BC39"/>
    <mergeCell ref="A46:B46"/>
    <mergeCell ref="C46:D46"/>
    <mergeCell ref="AT46:AU46"/>
    <mergeCell ref="A47:J47"/>
    <mergeCell ref="AT48:AU48"/>
    <mergeCell ref="AX48:BC48"/>
    <mergeCell ref="AX43:BC43"/>
    <mergeCell ref="A44:B44"/>
    <mergeCell ref="AT44:AU44"/>
    <mergeCell ref="AX44:BC44"/>
    <mergeCell ref="A45:B45"/>
    <mergeCell ref="C45:D45"/>
    <mergeCell ref="AT45:AU45"/>
    <mergeCell ref="AX45:BC45"/>
    <mergeCell ref="A53:J53"/>
    <mergeCell ref="AX54:BC54"/>
    <mergeCell ref="A55:B55"/>
    <mergeCell ref="AX55:BC55"/>
    <mergeCell ref="A56:J56"/>
    <mergeCell ref="C58:D58"/>
    <mergeCell ref="AT58:AU58"/>
    <mergeCell ref="AX58:BC58"/>
    <mergeCell ref="A49:B49"/>
    <mergeCell ref="AT49:AU49"/>
    <mergeCell ref="AX49:BC49"/>
    <mergeCell ref="A50:J50"/>
    <mergeCell ref="AX51:BC51"/>
    <mergeCell ref="A52:B52"/>
    <mergeCell ref="AX52:BC52"/>
    <mergeCell ref="R60:S60"/>
    <mergeCell ref="U60:V60"/>
    <mergeCell ref="X60:Y60"/>
    <mergeCell ref="AA60:AB60"/>
    <mergeCell ref="A59:B59"/>
    <mergeCell ref="C59:D59"/>
    <mergeCell ref="AT59:AU59"/>
    <mergeCell ref="AX59:BC59"/>
    <mergeCell ref="A60:B60"/>
    <mergeCell ref="C60:D60"/>
    <mergeCell ref="F60:G60"/>
    <mergeCell ref="I60:J60"/>
    <mergeCell ref="L60:M60"/>
    <mergeCell ref="O60:P60"/>
    <mergeCell ref="AJ60:AK60"/>
    <mergeCell ref="AM60:AN60"/>
    <mergeCell ref="AP60:AQ60"/>
    <mergeCell ref="AS60:AU60"/>
    <mergeCell ref="AW60:BC60"/>
    <mergeCell ref="AD60:AE60"/>
    <mergeCell ref="AG60:AH60"/>
    <mergeCell ref="AJ62:AK62"/>
    <mergeCell ref="AM62:AN62"/>
    <mergeCell ref="AP62:AQ62"/>
    <mergeCell ref="AS62:AU62"/>
    <mergeCell ref="A61:B61"/>
    <mergeCell ref="C61:D61"/>
    <mergeCell ref="F61:G61"/>
    <mergeCell ref="I61:J61"/>
    <mergeCell ref="L61:M61"/>
    <mergeCell ref="A63:AT63"/>
    <mergeCell ref="AU63:BC63"/>
    <mergeCell ref="R62:S62"/>
    <mergeCell ref="U62:V62"/>
    <mergeCell ref="X62:Y62"/>
    <mergeCell ref="AA62:AB62"/>
    <mergeCell ref="AD62:AE62"/>
    <mergeCell ref="AG62:AH62"/>
    <mergeCell ref="AG61:AH61"/>
    <mergeCell ref="AJ61:AK61"/>
    <mergeCell ref="AM61:AN61"/>
    <mergeCell ref="AP61:AQ61"/>
    <mergeCell ref="AS61:AU61"/>
    <mergeCell ref="A62:B62"/>
    <mergeCell ref="F62:G62"/>
    <mergeCell ref="I62:J62"/>
    <mergeCell ref="L62:M62"/>
    <mergeCell ref="O62:P62"/>
    <mergeCell ref="O61:P61"/>
    <mergeCell ref="R61:S61"/>
    <mergeCell ref="U61:V61"/>
    <mergeCell ref="X61:Y61"/>
    <mergeCell ref="AA61:AB61"/>
    <mergeCell ref="AD61:AE61"/>
  </mergeCells>
  <hyperlinks>
    <hyperlink ref="BD1" location="Indice!B3" display="Indice" xr:uid="{F2F58226-0208-4F1E-831A-E89AC5561753}"/>
  </hyperlinks>
  <pageMargins left="0" right="0" top="0" bottom="0" header="0" footer="0"/>
  <pageSetup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A1763-092C-4773-B1C2-EA010AB2BC5B}">
  <sheetPr>
    <outlinePr summaryBelow="0"/>
  </sheetPr>
  <dimension ref="A1:BH87"/>
  <sheetViews>
    <sheetView workbookViewId="0"/>
  </sheetViews>
  <sheetFormatPr baseColWidth="10" defaultColWidth="9.140625" defaultRowHeight="15"/>
  <cols>
    <col min="1" max="1" width="8.7109375" customWidth="1"/>
    <col min="2" max="2" width="6.140625" customWidth="1"/>
    <col min="3" max="3" width="6.42578125" customWidth="1"/>
    <col min="4" max="4" width="13.140625" customWidth="1"/>
    <col min="5" max="5" width="7.5703125" customWidth="1"/>
    <col min="6" max="6" width="0.140625" customWidth="1"/>
    <col min="7" max="7" width="12.140625" customWidth="1"/>
    <col min="8" max="8" width="7.28515625" customWidth="1"/>
    <col min="9" max="9" width="0.140625" customWidth="1"/>
    <col min="10" max="10" width="10" customWidth="1"/>
    <col min="11" max="11" width="7" customWidth="1"/>
    <col min="12" max="12" width="0.140625" customWidth="1"/>
    <col min="13" max="13" width="9.85546875" customWidth="1"/>
    <col min="14" max="14" width="7.5703125" customWidth="1"/>
    <col min="15" max="15" width="0.140625" customWidth="1"/>
    <col min="16" max="16" width="9.85546875" customWidth="1"/>
    <col min="17" max="17" width="7.140625" customWidth="1"/>
    <col min="18" max="18" width="0.140625" customWidth="1"/>
    <col min="19" max="19" width="12.42578125" customWidth="1"/>
    <col min="20" max="20" width="6.85546875" customWidth="1"/>
    <col min="21" max="21" width="0.140625" customWidth="1"/>
    <col min="22" max="22" width="10.7109375" customWidth="1"/>
    <col min="23" max="23" width="7" customWidth="1"/>
    <col min="24" max="24" width="0.140625" customWidth="1"/>
    <col min="25" max="25" width="11" customWidth="1"/>
    <col min="26" max="26" width="7.28515625" customWidth="1"/>
    <col min="27" max="27" width="0.140625" customWidth="1"/>
    <col min="28" max="28" width="0.7109375" customWidth="1"/>
    <col min="29" max="29" width="1.28515625" customWidth="1"/>
    <col min="30" max="30" width="1.42578125" customWidth="1"/>
    <col min="31" max="31" width="1.85546875" customWidth="1"/>
    <col min="32" max="32" width="5.85546875" customWidth="1"/>
    <col min="33" max="33" width="0.42578125" customWidth="1"/>
    <col min="34" max="34" width="8.7109375" customWidth="1"/>
    <col min="35" max="59" width="11.28515625" customWidth="1"/>
    <col min="60" max="60" width="5.140625" customWidth="1"/>
  </cols>
  <sheetData>
    <row r="1" spans="1:60">
      <c r="A1" s="1"/>
      <c r="B1" s="1"/>
      <c r="C1" s="1"/>
      <c r="D1" s="1"/>
      <c r="E1" s="1"/>
      <c r="F1" s="1"/>
      <c r="G1" s="1"/>
      <c r="H1" s="1"/>
      <c r="I1" s="1"/>
      <c r="J1" s="1"/>
      <c r="K1" s="1"/>
      <c r="L1" s="1"/>
      <c r="M1" s="1"/>
      <c r="N1" s="1"/>
      <c r="O1" s="1"/>
      <c r="P1" s="1"/>
      <c r="Q1" s="1"/>
      <c r="R1" s="1"/>
      <c r="S1" s="1"/>
      <c r="T1" s="1"/>
      <c r="U1" s="1"/>
      <c r="V1" s="1"/>
      <c r="W1" s="1"/>
      <c r="X1" s="1"/>
      <c r="Y1" s="1033" t="s">
        <v>3055</v>
      </c>
      <c r="Z1" s="1"/>
      <c r="AA1" s="1"/>
      <c r="AB1" s="1"/>
      <c r="AC1" s="1"/>
      <c r="AD1" s="1076" t="s">
        <v>0</v>
      </c>
      <c r="AE1" s="1077"/>
      <c r="AF1" s="1077"/>
      <c r="AG1" s="1077"/>
      <c r="AI1" s="1"/>
      <c r="AJ1" s="1"/>
      <c r="AK1" s="1"/>
      <c r="AL1" s="1"/>
      <c r="AM1" s="1"/>
      <c r="AN1" s="1"/>
      <c r="AO1" s="1"/>
      <c r="AP1" s="1"/>
      <c r="AQ1" s="1"/>
      <c r="AR1" s="1"/>
      <c r="AS1" s="1"/>
      <c r="AT1" s="1"/>
      <c r="AU1" s="1"/>
      <c r="AV1" s="1"/>
      <c r="AW1" s="1"/>
      <c r="AX1" s="1"/>
      <c r="AY1" s="1"/>
      <c r="AZ1" s="1"/>
      <c r="BA1" s="1"/>
      <c r="BB1" s="1"/>
      <c r="BC1" s="1"/>
      <c r="BD1" s="1"/>
      <c r="BE1" s="1"/>
      <c r="BF1" s="1"/>
      <c r="BG1" s="1"/>
      <c r="BH1" s="1"/>
    </row>
    <row r="2" spans="1:60" ht="18.95" customHeight="1">
      <c r="A2" s="1"/>
      <c r="B2" s="1078" t="s">
        <v>1357</v>
      </c>
      <c r="C2" s="1079"/>
      <c r="D2" s="1079"/>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
      <c r="AD2" s="2"/>
      <c r="AE2" s="2"/>
      <c r="AF2" s="2"/>
      <c r="AG2" s="2"/>
      <c r="AH2" s="1"/>
      <c r="AI2" s="1"/>
      <c r="AJ2" s="1"/>
      <c r="AK2" s="1"/>
      <c r="AL2" s="1"/>
      <c r="AM2" s="1"/>
      <c r="AN2" s="1"/>
      <c r="AO2" s="1"/>
      <c r="AP2" s="1"/>
      <c r="AQ2" s="1"/>
      <c r="AR2" s="1"/>
      <c r="AS2" s="1"/>
      <c r="AT2" s="1"/>
      <c r="AU2" s="1"/>
      <c r="AV2" s="1"/>
      <c r="AW2" s="1"/>
      <c r="AX2" s="1"/>
      <c r="AY2" s="1"/>
      <c r="AZ2" s="1"/>
      <c r="BA2" s="1"/>
      <c r="BB2" s="1"/>
      <c r="BC2" s="1"/>
      <c r="BD2" s="1"/>
      <c r="BE2" s="1"/>
      <c r="BF2" s="1"/>
      <c r="BG2" s="1"/>
      <c r="BH2" s="1"/>
    </row>
    <row r="3" spans="1:60" ht="9.9499999999999993" customHeight="1">
      <c r="A3" s="1"/>
      <c r="B3" s="3"/>
      <c r="C3" s="3"/>
      <c r="D3" s="3"/>
      <c r="E3" s="3"/>
      <c r="F3" s="3"/>
      <c r="G3" s="3"/>
      <c r="H3" s="3"/>
      <c r="I3" s="3"/>
      <c r="J3" s="3"/>
      <c r="K3" s="3"/>
      <c r="L3" s="3"/>
      <c r="M3" s="3"/>
      <c r="N3" s="3"/>
      <c r="O3" s="3"/>
      <c r="P3" s="3"/>
      <c r="Q3" s="3"/>
      <c r="R3" s="3"/>
      <c r="S3" s="3"/>
      <c r="T3" s="3"/>
      <c r="U3" s="3"/>
      <c r="V3" s="3"/>
      <c r="W3" s="3"/>
      <c r="X3" s="3"/>
      <c r="Y3" s="3"/>
      <c r="Z3" s="3"/>
      <c r="AA3" s="3"/>
      <c r="AB3" s="3"/>
      <c r="AC3" s="1076">
        <v>1</v>
      </c>
      <c r="AD3" s="1077"/>
      <c r="AE3" s="14" t="s">
        <v>2</v>
      </c>
      <c r="AF3" s="1076">
        <v>1</v>
      </c>
      <c r="AG3" s="1077"/>
      <c r="AH3" s="1"/>
      <c r="AI3" s="1"/>
      <c r="AJ3" s="1"/>
      <c r="AK3" s="1"/>
      <c r="AL3" s="1"/>
      <c r="AM3" s="1"/>
      <c r="AN3" s="1"/>
      <c r="AO3" s="1"/>
      <c r="AP3" s="1"/>
      <c r="AQ3" s="1"/>
      <c r="AR3" s="1"/>
      <c r="AS3" s="1"/>
      <c r="AT3" s="1"/>
      <c r="AU3" s="1"/>
      <c r="AV3" s="1"/>
      <c r="AW3" s="1"/>
      <c r="AX3" s="1"/>
      <c r="AY3" s="1"/>
      <c r="AZ3" s="1"/>
      <c r="BA3" s="1"/>
      <c r="BB3" s="1"/>
      <c r="BC3" s="1"/>
      <c r="BD3" s="1"/>
      <c r="BE3" s="1"/>
      <c r="BF3" s="1"/>
      <c r="BG3" s="1"/>
      <c r="BH3" s="1"/>
    </row>
    <row r="4" spans="1:60" ht="14.1" customHeight="1">
      <c r="A4" s="1"/>
      <c r="B4" s="1136" t="s">
        <v>1420</v>
      </c>
      <c r="C4" s="1137"/>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row>
    <row r="5" spans="1:60" ht="11.1" customHeight="1">
      <c r="A5" s="1070" t="s">
        <v>1421</v>
      </c>
      <c r="B5" s="1071"/>
      <c r="C5" s="1071"/>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71"/>
      <c r="AH5" s="1"/>
      <c r="AI5" s="1"/>
      <c r="AJ5" s="1"/>
      <c r="AK5" s="1"/>
      <c r="AL5" s="1"/>
      <c r="AM5" s="1"/>
      <c r="AN5" s="1"/>
      <c r="AO5" s="1"/>
      <c r="AP5" s="1"/>
      <c r="AQ5" s="1"/>
      <c r="AR5" s="1"/>
      <c r="AS5" s="1"/>
      <c r="AT5" s="1"/>
      <c r="AU5" s="1"/>
      <c r="AV5" s="1"/>
      <c r="AW5" s="1"/>
      <c r="AX5" s="1"/>
      <c r="AY5" s="1"/>
      <c r="AZ5" s="1"/>
      <c r="BA5" s="1"/>
      <c r="BB5" s="1"/>
      <c r="BC5" s="1"/>
      <c r="BD5" s="1"/>
      <c r="BE5" s="1"/>
      <c r="BF5" s="1"/>
      <c r="BG5" s="1"/>
      <c r="BH5" s="1"/>
    </row>
    <row r="6" spans="1:60" ht="11.1" customHeight="1">
      <c r="A6" s="1070" t="s">
        <v>1422</v>
      </c>
      <c r="B6" s="1071"/>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071"/>
      <c r="AE6" s="1071"/>
      <c r="AF6" s="1071"/>
      <c r="AG6" s="1071"/>
      <c r="AH6" s="1"/>
      <c r="AI6" s="1"/>
      <c r="AJ6" s="1"/>
      <c r="AK6" s="1"/>
      <c r="AL6" s="1"/>
      <c r="AM6" s="1"/>
      <c r="AN6" s="1"/>
      <c r="AO6" s="1"/>
      <c r="AP6" s="1"/>
      <c r="AQ6" s="1"/>
      <c r="AR6" s="1"/>
      <c r="AS6" s="1"/>
      <c r="AT6" s="1"/>
      <c r="AU6" s="1"/>
      <c r="AV6" s="1"/>
      <c r="AW6" s="1"/>
      <c r="AX6" s="1"/>
      <c r="AY6" s="1"/>
      <c r="AZ6" s="1"/>
      <c r="BA6" s="1"/>
      <c r="BB6" s="1"/>
      <c r="BC6" s="1"/>
      <c r="BD6" s="1"/>
      <c r="BE6" s="1"/>
      <c r="BF6" s="1"/>
      <c r="BG6" s="1"/>
      <c r="BH6" s="1"/>
    </row>
    <row r="7" spans="1:60" ht="9" customHeight="1">
      <c r="A7" s="1"/>
      <c r="B7" s="1"/>
      <c r="C7" s="1"/>
      <c r="D7" s="1407" t="s">
        <v>1358</v>
      </c>
      <c r="E7" s="1408"/>
      <c r="F7" s="177"/>
      <c r="G7" s="1407" t="s">
        <v>1361</v>
      </c>
      <c r="H7" s="1408"/>
      <c r="I7" s="177"/>
      <c r="J7" s="1407" t="s">
        <v>1364</v>
      </c>
      <c r="K7" s="1408"/>
      <c r="L7" s="177"/>
      <c r="M7" s="1407" t="s">
        <v>1367</v>
      </c>
      <c r="N7" s="1408"/>
      <c r="O7" s="177"/>
      <c r="P7" s="1407" t="s">
        <v>1369</v>
      </c>
      <c r="Q7" s="1408"/>
      <c r="R7" s="177"/>
      <c r="S7" s="1407" t="s">
        <v>1371</v>
      </c>
      <c r="T7" s="1408"/>
      <c r="U7" s="177"/>
      <c r="V7" s="1407" t="s">
        <v>1374</v>
      </c>
      <c r="W7" s="1408"/>
      <c r="X7" s="177"/>
      <c r="Y7" s="1407" t="s">
        <v>1376</v>
      </c>
      <c r="Z7" s="1408"/>
      <c r="AA7" s="177"/>
      <c r="AB7" s="1407" t="s">
        <v>1379</v>
      </c>
      <c r="AC7" s="1408"/>
      <c r="AD7" s="1408"/>
      <c r="AE7" s="1408"/>
      <c r="AF7" s="1408"/>
      <c r="AG7" s="1408"/>
      <c r="AH7" s="1408"/>
      <c r="AI7" s="1407" t="s">
        <v>1381</v>
      </c>
      <c r="AJ7" s="1408"/>
      <c r="AK7" s="1407" t="s">
        <v>1385</v>
      </c>
      <c r="AL7" s="1408"/>
      <c r="AM7" s="1407" t="s">
        <v>1387</v>
      </c>
      <c r="AN7" s="1408"/>
      <c r="AO7" s="1407" t="s">
        <v>1389</v>
      </c>
      <c r="AP7" s="1408"/>
      <c r="AQ7" s="1407" t="s">
        <v>1391</v>
      </c>
      <c r="AR7" s="1408"/>
      <c r="AS7" s="1407" t="s">
        <v>1393</v>
      </c>
      <c r="AT7" s="1408"/>
      <c r="AU7" s="1407" t="s">
        <v>1395</v>
      </c>
      <c r="AV7" s="1408"/>
      <c r="AW7" s="1407" t="s">
        <v>1397</v>
      </c>
      <c r="AX7" s="1408"/>
      <c r="AY7" s="1407" t="s">
        <v>1399</v>
      </c>
      <c r="AZ7" s="1408"/>
      <c r="BA7" s="1407" t="s">
        <v>1402</v>
      </c>
      <c r="BB7" s="1408"/>
      <c r="BC7" s="1407" t="s">
        <v>1404</v>
      </c>
      <c r="BD7" s="1408"/>
      <c r="BE7" s="1407" t="s">
        <v>1406</v>
      </c>
      <c r="BF7" s="1408"/>
      <c r="BG7" s="1401" t="s">
        <v>9</v>
      </c>
      <c r="BH7" s="1402"/>
    </row>
    <row r="8" spans="1:60" ht="8.1" customHeight="1">
      <c r="A8" s="1"/>
      <c r="B8" s="1"/>
      <c r="C8" s="1"/>
      <c r="D8" s="178" t="s">
        <v>13</v>
      </c>
      <c r="E8" s="179" t="s">
        <v>14</v>
      </c>
      <c r="F8" s="180"/>
      <c r="G8" s="178" t="s">
        <v>13</v>
      </c>
      <c r="H8" s="179" t="s">
        <v>14</v>
      </c>
      <c r="I8" s="180"/>
      <c r="J8" s="178" t="s">
        <v>13</v>
      </c>
      <c r="K8" s="179" t="s">
        <v>14</v>
      </c>
      <c r="L8" s="180"/>
      <c r="M8" s="178" t="s">
        <v>13</v>
      </c>
      <c r="N8" s="179" t="s">
        <v>14</v>
      </c>
      <c r="O8" s="180"/>
      <c r="P8" s="178" t="s">
        <v>13</v>
      </c>
      <c r="Q8" s="179" t="s">
        <v>14</v>
      </c>
      <c r="R8" s="180"/>
      <c r="S8" s="178" t="s">
        <v>13</v>
      </c>
      <c r="T8" s="179" t="s">
        <v>14</v>
      </c>
      <c r="U8" s="180"/>
      <c r="V8" s="178" t="s">
        <v>13</v>
      </c>
      <c r="W8" s="179" t="s">
        <v>14</v>
      </c>
      <c r="X8" s="180"/>
      <c r="Y8" s="178" t="s">
        <v>13</v>
      </c>
      <c r="Z8" s="179" t="s">
        <v>14</v>
      </c>
      <c r="AA8" s="180"/>
      <c r="AB8" s="1403" t="s">
        <v>13</v>
      </c>
      <c r="AC8" s="1404"/>
      <c r="AD8" s="1404"/>
      <c r="AE8" s="1404"/>
      <c r="AF8" s="1404"/>
      <c r="AG8" s="1405" t="s">
        <v>14</v>
      </c>
      <c r="AH8" s="1406"/>
      <c r="AI8" s="178" t="s">
        <v>13</v>
      </c>
      <c r="AJ8" s="179" t="s">
        <v>14</v>
      </c>
      <c r="AK8" s="178" t="s">
        <v>13</v>
      </c>
      <c r="AL8" s="179" t="s">
        <v>14</v>
      </c>
      <c r="AM8" s="178" t="s">
        <v>13</v>
      </c>
      <c r="AN8" s="179" t="s">
        <v>14</v>
      </c>
      <c r="AO8" s="178" t="s">
        <v>13</v>
      </c>
      <c r="AP8" s="179" t="s">
        <v>14</v>
      </c>
      <c r="AQ8" s="178" t="s">
        <v>13</v>
      </c>
      <c r="AR8" s="179" t="s">
        <v>14</v>
      </c>
      <c r="AS8" s="178" t="s">
        <v>13</v>
      </c>
      <c r="AT8" s="179" t="s">
        <v>14</v>
      </c>
      <c r="AU8" s="178" t="s">
        <v>13</v>
      </c>
      <c r="AV8" s="179" t="s">
        <v>14</v>
      </c>
      <c r="AW8" s="178" t="s">
        <v>13</v>
      </c>
      <c r="AX8" s="179" t="s">
        <v>14</v>
      </c>
      <c r="AY8" s="178" t="s">
        <v>13</v>
      </c>
      <c r="AZ8" s="179" t="s">
        <v>14</v>
      </c>
      <c r="BA8" s="178" t="s">
        <v>13</v>
      </c>
      <c r="BB8" s="179" t="s">
        <v>14</v>
      </c>
      <c r="BC8" s="178" t="s">
        <v>13</v>
      </c>
      <c r="BD8" s="179" t="s">
        <v>14</v>
      </c>
      <c r="BE8" s="178" t="s">
        <v>13</v>
      </c>
      <c r="BF8" s="179" t="s">
        <v>14</v>
      </c>
      <c r="BG8" s="181" t="s">
        <v>13</v>
      </c>
      <c r="BH8" s="182" t="s">
        <v>14</v>
      </c>
    </row>
    <row r="9" spans="1:60" ht="11.1" customHeight="1">
      <c r="A9" s="1399" t="s">
        <v>1423</v>
      </c>
      <c r="B9" s="1400"/>
      <c r="C9" s="183" t="s">
        <v>1424</v>
      </c>
      <c r="D9" s="184">
        <v>1767466.97</v>
      </c>
      <c r="E9" s="185">
        <v>7.7000000000000002E-3</v>
      </c>
      <c r="F9" s="37"/>
      <c r="G9" s="184">
        <v>19784606.27</v>
      </c>
      <c r="H9" s="185">
        <v>8.1600000000000006E-2</v>
      </c>
      <c r="I9" s="37"/>
      <c r="J9" s="184">
        <v>136747033.31999999</v>
      </c>
      <c r="K9" s="185">
        <v>0.22070000000000001</v>
      </c>
      <c r="L9" s="37"/>
      <c r="M9" s="184">
        <v>17240257.469999999</v>
      </c>
      <c r="N9" s="185">
        <v>2.7099999999999999E-2</v>
      </c>
      <c r="O9" s="37"/>
      <c r="P9" s="184">
        <v>8387587.9299999997</v>
      </c>
      <c r="Q9" s="185">
        <v>1.6400000000000001E-2</v>
      </c>
      <c r="R9" s="37"/>
      <c r="S9" s="184">
        <v>10431381.41</v>
      </c>
      <c r="T9" s="185">
        <v>2.0500000000000001E-2</v>
      </c>
      <c r="U9" s="37"/>
      <c r="V9" s="184">
        <v>17976752.170000002</v>
      </c>
      <c r="W9" s="185">
        <v>5.5300000000000002E-2</v>
      </c>
      <c r="X9" s="37"/>
      <c r="Y9" s="184">
        <v>5536733.7300000004</v>
      </c>
      <c r="Z9" s="185">
        <v>2.5100000000000001E-2</v>
      </c>
      <c r="AA9" s="37"/>
      <c r="AB9" s="1385">
        <v>62021818.950000003</v>
      </c>
      <c r="AC9" s="1386"/>
      <c r="AD9" s="1386"/>
      <c r="AE9" s="1386"/>
      <c r="AF9" s="1386"/>
      <c r="AG9" s="1387">
        <v>0.20619999999999999</v>
      </c>
      <c r="AH9" s="1388"/>
      <c r="AI9" s="184">
        <v>3981608.83</v>
      </c>
      <c r="AJ9" s="185">
        <v>1.49E-2</v>
      </c>
      <c r="AK9" s="184">
        <v>15442103.26</v>
      </c>
      <c r="AL9" s="185">
        <v>2.75E-2</v>
      </c>
      <c r="AM9" s="184">
        <v>15741597.050000001</v>
      </c>
      <c r="AN9" s="185">
        <v>8.9599999999999999E-2</v>
      </c>
      <c r="AO9" s="184">
        <v>45429194.939999998</v>
      </c>
      <c r="AP9" s="185">
        <v>0.1166</v>
      </c>
      <c r="AQ9" s="184">
        <v>26772989.260000002</v>
      </c>
      <c r="AR9" s="185">
        <v>8.3199999999999996E-2</v>
      </c>
      <c r="AS9" s="184">
        <v>48913862.25</v>
      </c>
      <c r="AT9" s="185">
        <v>9.7500000000000003E-2</v>
      </c>
      <c r="AU9" s="184">
        <v>28165299.550000001</v>
      </c>
      <c r="AV9" s="185">
        <v>0.1023</v>
      </c>
      <c r="AW9" s="184">
        <v>198437900.22393501</v>
      </c>
      <c r="AX9" s="185">
        <v>0.12690000000000001</v>
      </c>
      <c r="AY9" s="184">
        <v>5731077.5199999996</v>
      </c>
      <c r="AZ9" s="185">
        <v>1.04E-2</v>
      </c>
      <c r="BA9" s="184">
        <v>5112645.4945999999</v>
      </c>
      <c r="BB9" s="185">
        <v>4.4999999999999997E-3</v>
      </c>
      <c r="BC9" s="184">
        <v>5118633.97</v>
      </c>
      <c r="BD9" s="185">
        <v>8.6999999999999994E-3</v>
      </c>
      <c r="BE9" s="184">
        <v>5105857.54</v>
      </c>
      <c r="BF9" s="185">
        <v>9.2999999999999992E-3</v>
      </c>
      <c r="BG9" s="186">
        <v>683846408.10853505</v>
      </c>
      <c r="BH9" s="187">
        <v>6.5355339999999998E-2</v>
      </c>
    </row>
    <row r="10" spans="1:60" ht="9.9499999999999993" customHeight="1">
      <c r="A10" s="188"/>
      <c r="B10" s="180"/>
      <c r="C10" s="189" t="s">
        <v>9</v>
      </c>
      <c r="D10" s="190">
        <v>1767466.97</v>
      </c>
      <c r="E10" s="191">
        <v>7.7000000000000002E-3</v>
      </c>
      <c r="F10" s="192"/>
      <c r="G10" s="190">
        <v>19784606.27</v>
      </c>
      <c r="H10" s="191">
        <v>8.1600000000000006E-2</v>
      </c>
      <c r="I10" s="192"/>
      <c r="J10" s="190">
        <v>136747033.31999999</v>
      </c>
      <c r="K10" s="191">
        <v>0.22070000000000001</v>
      </c>
      <c r="L10" s="192"/>
      <c r="M10" s="190">
        <v>17240257.469999999</v>
      </c>
      <c r="N10" s="191">
        <v>2.7099999999999999E-2</v>
      </c>
      <c r="O10" s="192"/>
      <c r="P10" s="190">
        <v>8387587.9299999997</v>
      </c>
      <c r="Q10" s="191">
        <v>1.6400000000000001E-2</v>
      </c>
      <c r="R10" s="192"/>
      <c r="S10" s="190">
        <v>10431381.41</v>
      </c>
      <c r="T10" s="191">
        <v>2.0500000000000001E-2</v>
      </c>
      <c r="U10" s="192"/>
      <c r="V10" s="190">
        <v>17976752.170000002</v>
      </c>
      <c r="W10" s="191">
        <v>5.5300000000000002E-2</v>
      </c>
      <c r="X10" s="192"/>
      <c r="Y10" s="190">
        <v>5536733.7300000004</v>
      </c>
      <c r="Z10" s="191">
        <v>2.5100000000000001E-2</v>
      </c>
      <c r="AA10" s="192"/>
      <c r="AB10" s="1389">
        <v>62021818.950000003</v>
      </c>
      <c r="AC10" s="1390"/>
      <c r="AD10" s="1390"/>
      <c r="AE10" s="1390"/>
      <c r="AF10" s="1390"/>
      <c r="AG10" s="1391">
        <v>0.20619999999999999</v>
      </c>
      <c r="AH10" s="1392"/>
      <c r="AI10" s="190">
        <v>3981608.83</v>
      </c>
      <c r="AJ10" s="191">
        <v>1.49E-2</v>
      </c>
      <c r="AK10" s="190">
        <v>15442103.26</v>
      </c>
      <c r="AL10" s="191">
        <v>2.75E-2</v>
      </c>
      <c r="AM10" s="190">
        <v>15741597.050000001</v>
      </c>
      <c r="AN10" s="191">
        <v>8.9599999999999999E-2</v>
      </c>
      <c r="AO10" s="190">
        <v>45429194.939999998</v>
      </c>
      <c r="AP10" s="191">
        <v>0.1166</v>
      </c>
      <c r="AQ10" s="190">
        <v>26772989.260000002</v>
      </c>
      <c r="AR10" s="191">
        <v>8.3199999999999996E-2</v>
      </c>
      <c r="AS10" s="190">
        <v>48913862.25</v>
      </c>
      <c r="AT10" s="191">
        <v>9.7500000000000003E-2</v>
      </c>
      <c r="AU10" s="190">
        <v>28165299.550000001</v>
      </c>
      <c r="AV10" s="191">
        <v>0.1023</v>
      </c>
      <c r="AW10" s="190">
        <v>198437900.22393501</v>
      </c>
      <c r="AX10" s="191">
        <v>0.12690000000000001</v>
      </c>
      <c r="AY10" s="190">
        <v>5731077.5199999996</v>
      </c>
      <c r="AZ10" s="191">
        <v>1.04E-2</v>
      </c>
      <c r="BA10" s="190">
        <v>5112645.4945999999</v>
      </c>
      <c r="BB10" s="191">
        <v>4.4999999999999997E-3</v>
      </c>
      <c r="BC10" s="190">
        <v>5118633.97</v>
      </c>
      <c r="BD10" s="191">
        <v>8.6999999999999994E-3</v>
      </c>
      <c r="BE10" s="190">
        <v>5105857.54</v>
      </c>
      <c r="BF10" s="191">
        <v>9.2999999999999992E-3</v>
      </c>
      <c r="BG10" s="190">
        <v>683846408.10853505</v>
      </c>
      <c r="BH10" s="193">
        <v>6.5355339999999998E-2</v>
      </c>
    </row>
    <row r="11" spans="1:60" ht="11.1" customHeight="1">
      <c r="A11" s="1399" t="s">
        <v>1425</v>
      </c>
      <c r="B11" s="1400"/>
      <c r="C11" s="183" t="s">
        <v>1424</v>
      </c>
      <c r="D11" s="35"/>
      <c r="E11" s="36"/>
      <c r="F11" s="37"/>
      <c r="G11" s="35"/>
      <c r="H11" s="36"/>
      <c r="I11" s="37"/>
      <c r="J11" s="35"/>
      <c r="K11" s="36"/>
      <c r="L11" s="37"/>
      <c r="M11" s="35"/>
      <c r="N11" s="36"/>
      <c r="O11" s="37"/>
      <c r="P11" s="35"/>
      <c r="Q11" s="36"/>
      <c r="R11" s="37"/>
      <c r="S11" s="184">
        <v>3718696.11</v>
      </c>
      <c r="T11" s="185">
        <v>7.3000000000000001E-3</v>
      </c>
      <c r="U11" s="37"/>
      <c r="V11" s="184">
        <v>39600060.039999999</v>
      </c>
      <c r="W11" s="185">
        <v>0.12180000000000001</v>
      </c>
      <c r="X11" s="37"/>
      <c r="Y11" s="184">
        <v>22675295.129999999</v>
      </c>
      <c r="Z11" s="185">
        <v>0.10290000000000001</v>
      </c>
      <c r="AA11" s="37"/>
      <c r="AB11" s="1385">
        <v>25674890.43</v>
      </c>
      <c r="AC11" s="1386"/>
      <c r="AD11" s="1386"/>
      <c r="AE11" s="1386"/>
      <c r="AF11" s="1386"/>
      <c r="AG11" s="1387">
        <v>8.5400000000000004E-2</v>
      </c>
      <c r="AH11" s="1388"/>
      <c r="AI11" s="35"/>
      <c r="AJ11" s="36"/>
      <c r="AK11" s="35"/>
      <c r="AL11" s="36"/>
      <c r="AM11" s="35"/>
      <c r="AN11" s="36"/>
      <c r="AO11" s="184">
        <v>10843026.439999999</v>
      </c>
      <c r="AP11" s="185">
        <v>2.7799999999999998E-2</v>
      </c>
      <c r="AQ11" s="35"/>
      <c r="AR11" s="36"/>
      <c r="AS11" s="35"/>
      <c r="AT11" s="36"/>
      <c r="AU11" s="35"/>
      <c r="AV11" s="36"/>
      <c r="AW11" s="35"/>
      <c r="AX11" s="36"/>
      <c r="AY11" s="184">
        <v>10055295.800000001</v>
      </c>
      <c r="AZ11" s="185">
        <v>1.83E-2</v>
      </c>
      <c r="BA11" s="184">
        <v>40991747.460000001</v>
      </c>
      <c r="BB11" s="185">
        <v>3.6400000000000002E-2</v>
      </c>
      <c r="BC11" s="184">
        <v>90915448.829999998</v>
      </c>
      <c r="BD11" s="185">
        <v>0.155</v>
      </c>
      <c r="BE11" s="184">
        <v>34639709.600000001</v>
      </c>
      <c r="BF11" s="185">
        <v>6.2899999999999998E-2</v>
      </c>
      <c r="BG11" s="186">
        <v>279114169.83999997</v>
      </c>
      <c r="BH11" s="187">
        <v>2.6700000000000002E-2</v>
      </c>
    </row>
    <row r="12" spans="1:60" ht="9.9499999999999993" customHeight="1">
      <c r="A12" s="188"/>
      <c r="B12" s="180"/>
      <c r="C12" s="189" t="s">
        <v>9</v>
      </c>
      <c r="D12" s="194"/>
      <c r="E12" s="195"/>
      <c r="F12" s="192"/>
      <c r="G12" s="194"/>
      <c r="H12" s="195"/>
      <c r="I12" s="192"/>
      <c r="J12" s="194"/>
      <c r="K12" s="195"/>
      <c r="L12" s="192"/>
      <c r="M12" s="194"/>
      <c r="N12" s="195"/>
      <c r="O12" s="192"/>
      <c r="P12" s="194"/>
      <c r="Q12" s="195"/>
      <c r="R12" s="192"/>
      <c r="S12" s="190">
        <v>3718696.11</v>
      </c>
      <c r="T12" s="191">
        <v>7.3000000000000001E-3</v>
      </c>
      <c r="U12" s="192"/>
      <c r="V12" s="190">
        <v>39600060.039999999</v>
      </c>
      <c r="W12" s="191">
        <v>0.12180000000000001</v>
      </c>
      <c r="X12" s="192"/>
      <c r="Y12" s="190">
        <v>22675295.129999999</v>
      </c>
      <c r="Z12" s="191">
        <v>0.10290000000000001</v>
      </c>
      <c r="AA12" s="192"/>
      <c r="AB12" s="1389">
        <v>25674890.43</v>
      </c>
      <c r="AC12" s="1390"/>
      <c r="AD12" s="1390"/>
      <c r="AE12" s="1390"/>
      <c r="AF12" s="1390"/>
      <c r="AG12" s="1391">
        <v>8.5400000000000004E-2</v>
      </c>
      <c r="AH12" s="1392"/>
      <c r="AI12" s="194"/>
      <c r="AJ12" s="195"/>
      <c r="AK12" s="194"/>
      <c r="AL12" s="195"/>
      <c r="AM12" s="194"/>
      <c r="AN12" s="195"/>
      <c r="AO12" s="190">
        <v>10843026.439999999</v>
      </c>
      <c r="AP12" s="191">
        <v>2.7799999999999998E-2</v>
      </c>
      <c r="AQ12" s="194"/>
      <c r="AR12" s="195"/>
      <c r="AS12" s="194"/>
      <c r="AT12" s="195"/>
      <c r="AU12" s="194"/>
      <c r="AV12" s="195"/>
      <c r="AW12" s="194"/>
      <c r="AX12" s="195"/>
      <c r="AY12" s="190">
        <v>10055295.800000001</v>
      </c>
      <c r="AZ12" s="191">
        <v>1.83E-2</v>
      </c>
      <c r="BA12" s="190">
        <v>40991747.460000001</v>
      </c>
      <c r="BB12" s="191">
        <v>3.6400000000000002E-2</v>
      </c>
      <c r="BC12" s="190">
        <v>90915448.829999998</v>
      </c>
      <c r="BD12" s="191">
        <v>0.155</v>
      </c>
      <c r="BE12" s="190">
        <v>34639709.600000001</v>
      </c>
      <c r="BF12" s="191">
        <v>6.2899999999999998E-2</v>
      </c>
      <c r="BG12" s="190">
        <v>279114169.83999997</v>
      </c>
      <c r="BH12" s="193">
        <v>2.6700000000000002E-2</v>
      </c>
    </row>
    <row r="13" spans="1:60" ht="17.25" customHeight="1">
      <c r="A13" s="1399" t="s">
        <v>1426</v>
      </c>
      <c r="B13" s="1400"/>
      <c r="C13" s="183" t="s">
        <v>1459</v>
      </c>
      <c r="D13" s="35"/>
      <c r="E13" s="36"/>
      <c r="F13" s="37"/>
      <c r="G13" s="35"/>
      <c r="H13" s="36"/>
      <c r="I13" s="37"/>
      <c r="J13" s="184">
        <v>50503140.799999997</v>
      </c>
      <c r="K13" s="185">
        <v>8.1500000000000003E-2</v>
      </c>
      <c r="L13" s="37"/>
      <c r="M13" s="35"/>
      <c r="N13" s="36"/>
      <c r="O13" s="37"/>
      <c r="P13" s="35"/>
      <c r="Q13" s="36"/>
      <c r="R13" s="37"/>
      <c r="S13" s="184">
        <v>40900370.240000002</v>
      </c>
      <c r="T13" s="185">
        <v>8.0299999999999996E-2</v>
      </c>
      <c r="U13" s="37"/>
      <c r="V13" s="35"/>
      <c r="W13" s="36"/>
      <c r="X13" s="37"/>
      <c r="Y13" s="184">
        <v>10268200</v>
      </c>
      <c r="Z13" s="185">
        <v>4.6600000000000003E-2</v>
      </c>
      <c r="AA13" s="37"/>
      <c r="AB13" s="35"/>
      <c r="AC13" s="36"/>
      <c r="AD13" s="36"/>
      <c r="AE13" s="36"/>
      <c r="AF13" s="36"/>
      <c r="AG13" s="36"/>
      <c r="AH13" s="36"/>
      <c r="AI13" s="35"/>
      <c r="AJ13" s="36"/>
      <c r="AK13" s="35"/>
      <c r="AL13" s="36"/>
      <c r="AM13" s="35"/>
      <c r="AN13" s="36"/>
      <c r="AO13" s="35"/>
      <c r="AP13" s="36"/>
      <c r="AQ13" s="35"/>
      <c r="AR13" s="36"/>
      <c r="AS13" s="35"/>
      <c r="AT13" s="36"/>
      <c r="AU13" s="35"/>
      <c r="AV13" s="36"/>
      <c r="AW13" s="35"/>
      <c r="AX13" s="36"/>
      <c r="AY13" s="35"/>
      <c r="AZ13" s="36"/>
      <c r="BA13" s="35"/>
      <c r="BB13" s="36"/>
      <c r="BC13" s="35"/>
      <c r="BD13" s="36"/>
      <c r="BE13" s="35"/>
      <c r="BF13" s="36"/>
      <c r="BG13" s="186">
        <v>101671711.04000001</v>
      </c>
      <c r="BH13" s="187">
        <v>9.7999999999999997E-3</v>
      </c>
    </row>
    <row r="14" spans="1:60" ht="11.1" customHeight="1">
      <c r="A14" s="196"/>
      <c r="B14" s="197"/>
      <c r="C14" s="183" t="s">
        <v>1460</v>
      </c>
      <c r="D14" s="35"/>
      <c r="E14" s="36"/>
      <c r="F14" s="37"/>
      <c r="G14" s="35"/>
      <c r="H14" s="36"/>
      <c r="I14" s="37"/>
      <c r="J14" s="35"/>
      <c r="K14" s="36"/>
      <c r="L14" s="37"/>
      <c r="M14" s="35"/>
      <c r="N14" s="36"/>
      <c r="O14" s="37"/>
      <c r="P14" s="184">
        <v>2826070.96</v>
      </c>
      <c r="Q14" s="185">
        <v>5.4999999999999997E-3</v>
      </c>
      <c r="R14" s="37"/>
      <c r="S14" s="35"/>
      <c r="T14" s="36"/>
      <c r="U14" s="37"/>
      <c r="V14" s="35"/>
      <c r="W14" s="36"/>
      <c r="X14" s="37"/>
      <c r="Y14" s="184">
        <v>14122730.15</v>
      </c>
      <c r="Z14" s="185">
        <v>6.4100000000000004E-2</v>
      </c>
      <c r="AA14" s="37"/>
      <c r="AB14" s="35"/>
      <c r="AC14" s="36"/>
      <c r="AD14" s="36"/>
      <c r="AE14" s="36"/>
      <c r="AF14" s="36"/>
      <c r="AG14" s="36"/>
      <c r="AH14" s="36"/>
      <c r="AI14" s="35"/>
      <c r="AJ14" s="36"/>
      <c r="AK14" s="35"/>
      <c r="AL14" s="36"/>
      <c r="AM14" s="35"/>
      <c r="AN14" s="36"/>
      <c r="AO14" s="35"/>
      <c r="AP14" s="36"/>
      <c r="AQ14" s="35"/>
      <c r="AR14" s="36"/>
      <c r="AS14" s="35"/>
      <c r="AT14" s="36"/>
      <c r="AU14" s="35"/>
      <c r="AV14" s="36"/>
      <c r="AW14" s="35"/>
      <c r="AX14" s="36"/>
      <c r="AY14" s="35"/>
      <c r="AZ14" s="36"/>
      <c r="BA14" s="35"/>
      <c r="BB14" s="36"/>
      <c r="BC14" s="35"/>
      <c r="BD14" s="36"/>
      <c r="BE14" s="35"/>
      <c r="BF14" s="36"/>
      <c r="BG14" s="186">
        <v>16948801.109999999</v>
      </c>
      <c r="BH14" s="187">
        <v>1.6999999999999999E-3</v>
      </c>
    </row>
    <row r="15" spans="1:60" ht="11.1" customHeight="1">
      <c r="A15" s="196"/>
      <c r="B15" s="197"/>
      <c r="C15" s="183" t="s">
        <v>1450</v>
      </c>
      <c r="D15" s="35"/>
      <c r="E15" s="36"/>
      <c r="F15" s="37"/>
      <c r="G15" s="35"/>
      <c r="H15" s="36"/>
      <c r="I15" s="37"/>
      <c r="J15" s="35"/>
      <c r="K15" s="36"/>
      <c r="L15" s="37"/>
      <c r="M15" s="35"/>
      <c r="N15" s="36"/>
      <c r="O15" s="37"/>
      <c r="P15" s="35"/>
      <c r="Q15" s="36"/>
      <c r="R15" s="37"/>
      <c r="S15" s="35"/>
      <c r="T15" s="36"/>
      <c r="U15" s="37"/>
      <c r="V15" s="35"/>
      <c r="W15" s="36"/>
      <c r="X15" s="37"/>
      <c r="Y15" s="35"/>
      <c r="Z15" s="36"/>
      <c r="AA15" s="37"/>
      <c r="AB15" s="35"/>
      <c r="AC15" s="36"/>
      <c r="AD15" s="36"/>
      <c r="AE15" s="36"/>
      <c r="AF15" s="36"/>
      <c r="AG15" s="36"/>
      <c r="AH15" s="36"/>
      <c r="AI15" s="35"/>
      <c r="AJ15" s="36"/>
      <c r="AK15" s="184">
        <v>116376391</v>
      </c>
      <c r="AL15" s="185">
        <v>0.20749999999999999</v>
      </c>
      <c r="AM15" s="35"/>
      <c r="AN15" s="36"/>
      <c r="AO15" s="35"/>
      <c r="AP15" s="36"/>
      <c r="AQ15" s="35"/>
      <c r="AR15" s="36"/>
      <c r="AS15" s="184">
        <v>154553539.25</v>
      </c>
      <c r="AT15" s="185">
        <v>0.30819999999999997</v>
      </c>
      <c r="AU15" s="184">
        <v>71576326.920000002</v>
      </c>
      <c r="AV15" s="185">
        <v>0.26</v>
      </c>
      <c r="AW15" s="35"/>
      <c r="AX15" s="36"/>
      <c r="AY15" s="35"/>
      <c r="AZ15" s="36"/>
      <c r="BA15" s="184">
        <v>213883022.91</v>
      </c>
      <c r="BB15" s="185">
        <v>0.18990000000000001</v>
      </c>
      <c r="BC15" s="35"/>
      <c r="BD15" s="36"/>
      <c r="BE15" s="35"/>
      <c r="BF15" s="36"/>
      <c r="BG15" s="186">
        <v>556389280.08000004</v>
      </c>
      <c r="BH15" s="187">
        <v>5.3199999999999997E-2</v>
      </c>
    </row>
    <row r="16" spans="1:60" ht="11.1" customHeight="1">
      <c r="A16" s="196"/>
      <c r="B16" s="197"/>
      <c r="C16" s="183" t="s">
        <v>1461</v>
      </c>
      <c r="D16" s="35"/>
      <c r="E16" s="36"/>
      <c r="F16" s="37"/>
      <c r="G16" s="35"/>
      <c r="H16" s="36"/>
      <c r="I16" s="37"/>
      <c r="J16" s="184">
        <v>50791023.549999997</v>
      </c>
      <c r="K16" s="185">
        <v>8.2000000000000003E-2</v>
      </c>
      <c r="L16" s="37"/>
      <c r="M16" s="35"/>
      <c r="N16" s="36"/>
      <c r="O16" s="37"/>
      <c r="P16" s="35"/>
      <c r="Q16" s="36"/>
      <c r="R16" s="37"/>
      <c r="S16" s="35"/>
      <c r="T16" s="36"/>
      <c r="U16" s="37"/>
      <c r="V16" s="35"/>
      <c r="W16" s="36"/>
      <c r="X16" s="37"/>
      <c r="Y16" s="184">
        <v>58959042.299999997</v>
      </c>
      <c r="Z16" s="185">
        <v>0.26769999999999999</v>
      </c>
      <c r="AA16" s="37"/>
      <c r="AB16" s="35"/>
      <c r="AC16" s="36"/>
      <c r="AD16" s="36"/>
      <c r="AE16" s="36"/>
      <c r="AF16" s="36"/>
      <c r="AG16" s="36"/>
      <c r="AH16" s="36"/>
      <c r="AI16" s="35"/>
      <c r="AJ16" s="36"/>
      <c r="AK16" s="35"/>
      <c r="AL16" s="36"/>
      <c r="AM16" s="35"/>
      <c r="AN16" s="36"/>
      <c r="AO16" s="35"/>
      <c r="AP16" s="36"/>
      <c r="AQ16" s="184">
        <v>2240006.6</v>
      </c>
      <c r="AR16" s="185">
        <v>7.0000000000000001E-3</v>
      </c>
      <c r="AS16" s="35"/>
      <c r="AT16" s="36"/>
      <c r="AU16" s="184">
        <v>20145224.02</v>
      </c>
      <c r="AV16" s="185">
        <v>7.3200000000000001E-2</v>
      </c>
      <c r="AW16" s="184">
        <v>206725193.88</v>
      </c>
      <c r="AX16" s="185">
        <v>0.13220000000000001</v>
      </c>
      <c r="AY16" s="184">
        <v>146507530.75</v>
      </c>
      <c r="AZ16" s="185">
        <v>0.2661</v>
      </c>
      <c r="BA16" s="35"/>
      <c r="BB16" s="36"/>
      <c r="BC16" s="35"/>
      <c r="BD16" s="36"/>
      <c r="BE16" s="184">
        <v>42169291.350000001</v>
      </c>
      <c r="BF16" s="185">
        <v>7.6600000000000001E-2</v>
      </c>
      <c r="BG16" s="186">
        <v>527537312.44999999</v>
      </c>
      <c r="BH16" s="187">
        <v>5.0500000000000003E-2</v>
      </c>
    </row>
    <row r="17" spans="1:60" ht="11.1" customHeight="1">
      <c r="A17" s="196"/>
      <c r="B17" s="197"/>
      <c r="C17" s="183" t="s">
        <v>1451</v>
      </c>
      <c r="D17" s="35"/>
      <c r="E17" s="36"/>
      <c r="F17" s="37"/>
      <c r="G17" s="35"/>
      <c r="H17" s="36"/>
      <c r="I17" s="37"/>
      <c r="J17" s="184">
        <v>30678907.07</v>
      </c>
      <c r="K17" s="185">
        <v>4.9500000000000002E-2</v>
      </c>
      <c r="L17" s="37"/>
      <c r="M17" s="184">
        <v>97894203</v>
      </c>
      <c r="N17" s="185">
        <v>0.15409999999999999</v>
      </c>
      <c r="O17" s="37"/>
      <c r="P17" s="35"/>
      <c r="Q17" s="36"/>
      <c r="R17" s="37"/>
      <c r="S17" s="184">
        <v>196520764.63999999</v>
      </c>
      <c r="T17" s="185">
        <v>0.38579999999999998</v>
      </c>
      <c r="U17" s="37"/>
      <c r="V17" s="35"/>
      <c r="W17" s="36"/>
      <c r="X17" s="37"/>
      <c r="Y17" s="35"/>
      <c r="Z17" s="36"/>
      <c r="AA17" s="37"/>
      <c r="AB17" s="35"/>
      <c r="AC17" s="36"/>
      <c r="AD17" s="36"/>
      <c r="AE17" s="36"/>
      <c r="AF17" s="36"/>
      <c r="AG17" s="36"/>
      <c r="AH17" s="36"/>
      <c r="AI17" s="35"/>
      <c r="AJ17" s="36"/>
      <c r="AK17" s="184">
        <v>67524042.5</v>
      </c>
      <c r="AL17" s="185">
        <v>0.12039999999999999</v>
      </c>
      <c r="AM17" s="35"/>
      <c r="AN17" s="36"/>
      <c r="AO17" s="35"/>
      <c r="AP17" s="36"/>
      <c r="AQ17" s="35"/>
      <c r="AR17" s="36"/>
      <c r="AS17" s="184">
        <v>5013390</v>
      </c>
      <c r="AT17" s="185">
        <v>0.01</v>
      </c>
      <c r="AU17" s="184">
        <v>7335016</v>
      </c>
      <c r="AV17" s="185">
        <v>2.6599999999999999E-2</v>
      </c>
      <c r="AW17" s="184">
        <v>55125615.299999997</v>
      </c>
      <c r="AX17" s="185">
        <v>3.5299999999999998E-2</v>
      </c>
      <c r="AY17" s="35"/>
      <c r="AZ17" s="36"/>
      <c r="BA17" s="184">
        <v>163919625.75</v>
      </c>
      <c r="BB17" s="185">
        <v>0.14560000000000001</v>
      </c>
      <c r="BC17" s="35"/>
      <c r="BD17" s="36"/>
      <c r="BE17" s="35"/>
      <c r="BF17" s="36"/>
      <c r="BG17" s="186">
        <v>624011564.25999999</v>
      </c>
      <c r="BH17" s="187">
        <v>5.9700000000000003E-2</v>
      </c>
    </row>
    <row r="18" spans="1:60" ht="11.1" customHeight="1">
      <c r="A18" s="196"/>
      <c r="B18" s="197"/>
      <c r="C18" s="183" t="s">
        <v>1462</v>
      </c>
      <c r="D18" s="35"/>
      <c r="E18" s="36"/>
      <c r="F18" s="37"/>
      <c r="G18" s="35"/>
      <c r="H18" s="36"/>
      <c r="I18" s="37"/>
      <c r="J18" s="35"/>
      <c r="K18" s="36"/>
      <c r="L18" s="37"/>
      <c r="M18" s="35"/>
      <c r="N18" s="36"/>
      <c r="O18" s="37"/>
      <c r="P18" s="35"/>
      <c r="Q18" s="36"/>
      <c r="R18" s="37"/>
      <c r="S18" s="35"/>
      <c r="T18" s="36"/>
      <c r="U18" s="37"/>
      <c r="V18" s="35"/>
      <c r="W18" s="36"/>
      <c r="X18" s="37"/>
      <c r="Y18" s="35"/>
      <c r="Z18" s="36"/>
      <c r="AA18" s="37"/>
      <c r="AB18" s="35"/>
      <c r="AC18" s="36"/>
      <c r="AD18" s="36"/>
      <c r="AE18" s="36"/>
      <c r="AF18" s="36"/>
      <c r="AG18" s="36"/>
      <c r="AH18" s="36"/>
      <c r="AI18" s="35"/>
      <c r="AJ18" s="36"/>
      <c r="AK18" s="35"/>
      <c r="AL18" s="36"/>
      <c r="AM18" s="35"/>
      <c r="AN18" s="36"/>
      <c r="AO18" s="184">
        <v>119975741.89</v>
      </c>
      <c r="AP18" s="185">
        <v>0.30790000000000001</v>
      </c>
      <c r="AQ18" s="35"/>
      <c r="AR18" s="36"/>
      <c r="AS18" s="35"/>
      <c r="AT18" s="36"/>
      <c r="AU18" s="35"/>
      <c r="AV18" s="36"/>
      <c r="AW18" s="35"/>
      <c r="AX18" s="36"/>
      <c r="AY18" s="35"/>
      <c r="AZ18" s="36"/>
      <c r="BA18" s="35"/>
      <c r="BB18" s="36"/>
      <c r="BC18" s="35"/>
      <c r="BD18" s="36"/>
      <c r="BE18" s="35"/>
      <c r="BF18" s="36"/>
      <c r="BG18" s="186">
        <v>119975741.89</v>
      </c>
      <c r="BH18" s="187">
        <v>1.15E-2</v>
      </c>
    </row>
    <row r="19" spans="1:60" ht="11.1" customHeight="1">
      <c r="A19" s="196"/>
      <c r="B19" s="197"/>
      <c r="C19" s="183" t="s">
        <v>1463</v>
      </c>
      <c r="D19" s="35"/>
      <c r="E19" s="36"/>
      <c r="F19" s="37"/>
      <c r="G19" s="35"/>
      <c r="H19" s="36"/>
      <c r="I19" s="37"/>
      <c r="J19" s="35"/>
      <c r="K19" s="36"/>
      <c r="L19" s="37"/>
      <c r="M19" s="35"/>
      <c r="N19" s="36"/>
      <c r="O19" s="37"/>
      <c r="P19" s="35"/>
      <c r="Q19" s="36"/>
      <c r="R19" s="37"/>
      <c r="S19" s="35"/>
      <c r="T19" s="36"/>
      <c r="U19" s="37"/>
      <c r="V19" s="184">
        <v>124658328.79000001</v>
      </c>
      <c r="W19" s="185">
        <v>0.38329999999999997</v>
      </c>
      <c r="X19" s="37"/>
      <c r="Y19" s="35"/>
      <c r="Z19" s="36"/>
      <c r="AA19" s="37"/>
      <c r="AB19" s="35"/>
      <c r="AC19" s="36"/>
      <c r="AD19" s="36"/>
      <c r="AE19" s="36"/>
      <c r="AF19" s="36"/>
      <c r="AG19" s="36"/>
      <c r="AH19" s="36"/>
      <c r="AI19" s="35"/>
      <c r="AJ19" s="36"/>
      <c r="AK19" s="35"/>
      <c r="AL19" s="36"/>
      <c r="AM19" s="35"/>
      <c r="AN19" s="36"/>
      <c r="AO19" s="35"/>
      <c r="AP19" s="36"/>
      <c r="AQ19" s="35"/>
      <c r="AR19" s="36"/>
      <c r="AS19" s="35"/>
      <c r="AT19" s="36"/>
      <c r="AU19" s="35"/>
      <c r="AV19" s="36"/>
      <c r="AW19" s="35"/>
      <c r="AX19" s="36"/>
      <c r="AY19" s="35"/>
      <c r="AZ19" s="36"/>
      <c r="BA19" s="35"/>
      <c r="BB19" s="36"/>
      <c r="BC19" s="35"/>
      <c r="BD19" s="36"/>
      <c r="BE19" s="35"/>
      <c r="BF19" s="36"/>
      <c r="BG19" s="186">
        <v>124658328.79000001</v>
      </c>
      <c r="BH19" s="187">
        <v>1.2E-2</v>
      </c>
    </row>
    <row r="20" spans="1:60" ht="11.1" customHeight="1">
      <c r="A20" s="196"/>
      <c r="B20" s="197"/>
      <c r="C20" s="183" t="s">
        <v>1454</v>
      </c>
      <c r="D20" s="35"/>
      <c r="E20" s="36"/>
      <c r="F20" s="37"/>
      <c r="G20" s="35"/>
      <c r="H20" s="36"/>
      <c r="I20" s="37"/>
      <c r="J20" s="35"/>
      <c r="K20" s="36"/>
      <c r="L20" s="37"/>
      <c r="M20" s="184">
        <v>36974740</v>
      </c>
      <c r="N20" s="185">
        <v>5.8200000000000002E-2</v>
      </c>
      <c r="O20" s="37"/>
      <c r="P20" s="35"/>
      <c r="Q20" s="36"/>
      <c r="R20" s="37"/>
      <c r="S20" s="35"/>
      <c r="T20" s="36"/>
      <c r="U20" s="37"/>
      <c r="V20" s="35"/>
      <c r="W20" s="36"/>
      <c r="X20" s="37"/>
      <c r="Y20" s="35"/>
      <c r="Z20" s="36"/>
      <c r="AA20" s="37"/>
      <c r="AB20" s="35"/>
      <c r="AC20" s="36"/>
      <c r="AD20" s="36"/>
      <c r="AE20" s="36"/>
      <c r="AF20" s="36"/>
      <c r="AG20" s="36"/>
      <c r="AH20" s="36"/>
      <c r="AI20" s="35"/>
      <c r="AJ20" s="36"/>
      <c r="AK20" s="184">
        <v>60366740</v>
      </c>
      <c r="AL20" s="185">
        <v>0.1076</v>
      </c>
      <c r="AM20" s="35"/>
      <c r="AN20" s="36"/>
      <c r="AO20" s="35"/>
      <c r="AP20" s="36"/>
      <c r="AQ20" s="35"/>
      <c r="AR20" s="36"/>
      <c r="AS20" s="35"/>
      <c r="AT20" s="36"/>
      <c r="AU20" s="35"/>
      <c r="AV20" s="36"/>
      <c r="AW20" s="35"/>
      <c r="AX20" s="36"/>
      <c r="AY20" s="35"/>
      <c r="AZ20" s="36"/>
      <c r="BA20" s="184">
        <v>107341886.48</v>
      </c>
      <c r="BB20" s="185">
        <v>9.5299999999999996E-2</v>
      </c>
      <c r="BC20" s="35"/>
      <c r="BD20" s="36"/>
      <c r="BE20" s="35"/>
      <c r="BF20" s="36"/>
      <c r="BG20" s="186">
        <v>204683366.47999999</v>
      </c>
      <c r="BH20" s="187">
        <v>1.9599999999999999E-2</v>
      </c>
    </row>
    <row r="21" spans="1:60" ht="11.1" customHeight="1">
      <c r="A21" s="196"/>
      <c r="B21" s="197"/>
      <c r="C21" s="183" t="s">
        <v>1428</v>
      </c>
      <c r="D21" s="35"/>
      <c r="E21" s="36"/>
      <c r="F21" s="37"/>
      <c r="G21" s="35"/>
      <c r="H21" s="36"/>
      <c r="I21" s="37"/>
      <c r="J21" s="35"/>
      <c r="K21" s="36"/>
      <c r="L21" s="37"/>
      <c r="M21" s="35"/>
      <c r="N21" s="36"/>
      <c r="O21" s="37"/>
      <c r="P21" s="35"/>
      <c r="Q21" s="36"/>
      <c r="R21" s="37"/>
      <c r="S21" s="35"/>
      <c r="T21" s="36"/>
      <c r="U21" s="37"/>
      <c r="V21" s="35"/>
      <c r="W21" s="36"/>
      <c r="X21" s="37"/>
      <c r="Y21" s="35"/>
      <c r="Z21" s="36"/>
      <c r="AA21" s="37"/>
      <c r="AB21" s="35"/>
      <c r="AC21" s="36"/>
      <c r="AD21" s="36"/>
      <c r="AE21" s="36"/>
      <c r="AF21" s="36"/>
      <c r="AG21" s="36"/>
      <c r="AH21" s="36"/>
      <c r="AI21" s="35"/>
      <c r="AJ21" s="36"/>
      <c r="AK21" s="35"/>
      <c r="AL21" s="36"/>
      <c r="AM21" s="35"/>
      <c r="AN21" s="36"/>
      <c r="AO21" s="35"/>
      <c r="AP21" s="36"/>
      <c r="AQ21" s="35"/>
      <c r="AR21" s="36"/>
      <c r="AS21" s="35"/>
      <c r="AT21" s="36"/>
      <c r="AU21" s="35"/>
      <c r="AV21" s="36"/>
      <c r="AW21" s="184">
        <v>546790700.50606501</v>
      </c>
      <c r="AX21" s="185">
        <v>0.3498</v>
      </c>
      <c r="AY21" s="35"/>
      <c r="AZ21" s="36"/>
      <c r="BA21" s="184">
        <v>70810040.855399996</v>
      </c>
      <c r="BB21" s="185">
        <v>6.2899999999999998E-2</v>
      </c>
      <c r="BC21" s="35"/>
      <c r="BD21" s="36"/>
      <c r="BE21" s="35"/>
      <c r="BF21" s="36"/>
      <c r="BG21" s="186">
        <v>617600741.36146498</v>
      </c>
      <c r="BH21" s="187">
        <v>5.9024220000000002E-2</v>
      </c>
    </row>
    <row r="22" spans="1:60" ht="11.1" customHeight="1">
      <c r="A22" s="196"/>
      <c r="B22" s="197"/>
      <c r="C22" s="183" t="s">
        <v>1429</v>
      </c>
      <c r="D22" s="35"/>
      <c r="E22" s="36"/>
      <c r="F22" s="37"/>
      <c r="G22" s="184">
        <v>51601018.600000001</v>
      </c>
      <c r="H22" s="185">
        <v>0.2127</v>
      </c>
      <c r="I22" s="37"/>
      <c r="J22" s="35"/>
      <c r="K22" s="36"/>
      <c r="L22" s="37"/>
      <c r="M22" s="35"/>
      <c r="N22" s="36"/>
      <c r="O22" s="37"/>
      <c r="P22" s="35"/>
      <c r="Q22" s="36"/>
      <c r="R22" s="37"/>
      <c r="S22" s="35"/>
      <c r="T22" s="36"/>
      <c r="U22" s="37"/>
      <c r="V22" s="35"/>
      <c r="W22" s="36"/>
      <c r="X22" s="37"/>
      <c r="Y22" s="35"/>
      <c r="Z22" s="36"/>
      <c r="AA22" s="37"/>
      <c r="AB22" s="35"/>
      <c r="AC22" s="36"/>
      <c r="AD22" s="36"/>
      <c r="AE22" s="36"/>
      <c r="AF22" s="36"/>
      <c r="AG22" s="36"/>
      <c r="AH22" s="36"/>
      <c r="AI22" s="35"/>
      <c r="AJ22" s="36"/>
      <c r="AK22" s="35"/>
      <c r="AL22" s="36"/>
      <c r="AM22" s="35"/>
      <c r="AN22" s="36"/>
      <c r="AO22" s="35"/>
      <c r="AP22" s="36"/>
      <c r="AQ22" s="35"/>
      <c r="AR22" s="36"/>
      <c r="AS22" s="35"/>
      <c r="AT22" s="36"/>
      <c r="AU22" s="35"/>
      <c r="AV22" s="36"/>
      <c r="AW22" s="35"/>
      <c r="AX22" s="36"/>
      <c r="AY22" s="35"/>
      <c r="AZ22" s="36"/>
      <c r="BA22" s="35"/>
      <c r="BB22" s="36"/>
      <c r="BC22" s="35"/>
      <c r="BD22" s="36"/>
      <c r="BE22" s="35"/>
      <c r="BF22" s="36"/>
      <c r="BG22" s="186">
        <v>51601018.600000001</v>
      </c>
      <c r="BH22" s="187">
        <v>5.0000000000000001E-3</v>
      </c>
    </row>
    <row r="23" spans="1:60" ht="11.1" customHeight="1">
      <c r="A23" s="196"/>
      <c r="B23" s="197"/>
      <c r="C23" s="183" t="s">
        <v>1464</v>
      </c>
      <c r="D23" s="184">
        <v>126439306.23999999</v>
      </c>
      <c r="E23" s="185">
        <v>0.55000000000000004</v>
      </c>
      <c r="F23" s="37"/>
      <c r="G23" s="35"/>
      <c r="H23" s="36"/>
      <c r="I23" s="37"/>
      <c r="J23" s="184">
        <v>78022034.079999998</v>
      </c>
      <c r="K23" s="185">
        <v>0.12590000000000001</v>
      </c>
      <c r="L23" s="37"/>
      <c r="M23" s="184">
        <v>30004108.399999999</v>
      </c>
      <c r="N23" s="185">
        <v>4.7199999999999999E-2</v>
      </c>
      <c r="O23" s="37"/>
      <c r="P23" s="184">
        <v>67701974.680000007</v>
      </c>
      <c r="Q23" s="185">
        <v>0.1321</v>
      </c>
      <c r="R23" s="37"/>
      <c r="S23" s="184">
        <v>139205136.25999999</v>
      </c>
      <c r="T23" s="185">
        <v>0.27329999999999999</v>
      </c>
      <c r="U23" s="37"/>
      <c r="V23" s="184">
        <v>69166080.310000002</v>
      </c>
      <c r="W23" s="185">
        <v>0.2127</v>
      </c>
      <c r="X23" s="37"/>
      <c r="Y23" s="35"/>
      <c r="Z23" s="36"/>
      <c r="AA23" s="37"/>
      <c r="AB23" s="1385">
        <v>65547938.600000001</v>
      </c>
      <c r="AC23" s="1386"/>
      <c r="AD23" s="1386"/>
      <c r="AE23" s="1386"/>
      <c r="AF23" s="1386"/>
      <c r="AG23" s="1387">
        <v>0.21790000000000001</v>
      </c>
      <c r="AH23" s="1388"/>
      <c r="AI23" s="184">
        <v>150579881.31999999</v>
      </c>
      <c r="AJ23" s="185">
        <v>0.56520000000000004</v>
      </c>
      <c r="AK23" s="35"/>
      <c r="AL23" s="36"/>
      <c r="AM23" s="184">
        <v>39725643.939999998</v>
      </c>
      <c r="AN23" s="185">
        <v>0.22620000000000001</v>
      </c>
      <c r="AO23" s="35"/>
      <c r="AP23" s="36"/>
      <c r="AQ23" s="184">
        <v>54782608.200000003</v>
      </c>
      <c r="AR23" s="185">
        <v>0.1701</v>
      </c>
      <c r="AS23" s="184">
        <v>244059403.65000001</v>
      </c>
      <c r="AT23" s="185">
        <v>0.48670000000000002</v>
      </c>
      <c r="AU23" s="184">
        <v>45362430.740000002</v>
      </c>
      <c r="AV23" s="185">
        <v>0.1648</v>
      </c>
      <c r="AW23" s="184">
        <v>232694544.44999999</v>
      </c>
      <c r="AX23" s="185">
        <v>0.1489</v>
      </c>
      <c r="AY23" s="184">
        <v>133032242.76000001</v>
      </c>
      <c r="AZ23" s="185">
        <v>0.24160000000000001</v>
      </c>
      <c r="BA23" s="184">
        <v>30294530.16</v>
      </c>
      <c r="BB23" s="185">
        <v>2.69E-2</v>
      </c>
      <c r="BC23" s="184">
        <v>251906027.88</v>
      </c>
      <c r="BD23" s="185">
        <v>0.42949999999999999</v>
      </c>
      <c r="BE23" s="184">
        <v>164258388.69</v>
      </c>
      <c r="BF23" s="185">
        <v>0.2984</v>
      </c>
      <c r="BG23" s="186">
        <v>1922782280.3599999</v>
      </c>
      <c r="BH23" s="187">
        <v>0.18379999999999999</v>
      </c>
    </row>
    <row r="24" spans="1:60" ht="9.9499999999999993" customHeight="1">
      <c r="A24" s="188"/>
      <c r="B24" s="180"/>
      <c r="C24" s="189" t="s">
        <v>9</v>
      </c>
      <c r="D24" s="190">
        <v>126439306.23999999</v>
      </c>
      <c r="E24" s="191">
        <v>0.55000000000000004</v>
      </c>
      <c r="F24" s="192"/>
      <c r="G24" s="190">
        <v>51601018.600000001</v>
      </c>
      <c r="H24" s="191">
        <v>0.2127</v>
      </c>
      <c r="I24" s="192"/>
      <c r="J24" s="190">
        <v>209995105.5</v>
      </c>
      <c r="K24" s="191">
        <v>0.33890000000000003</v>
      </c>
      <c r="L24" s="192"/>
      <c r="M24" s="190">
        <v>164873051.40000001</v>
      </c>
      <c r="N24" s="191">
        <v>0.25950000000000001</v>
      </c>
      <c r="O24" s="192"/>
      <c r="P24" s="190">
        <v>70528045.640000001</v>
      </c>
      <c r="Q24" s="191">
        <v>0.1376</v>
      </c>
      <c r="R24" s="192"/>
      <c r="S24" s="190">
        <v>376626271.13999999</v>
      </c>
      <c r="T24" s="191">
        <v>0.73939999999999995</v>
      </c>
      <c r="U24" s="192"/>
      <c r="V24" s="190">
        <v>193824409.09999999</v>
      </c>
      <c r="W24" s="191">
        <v>0.59599999999999997</v>
      </c>
      <c r="X24" s="192"/>
      <c r="Y24" s="190">
        <v>83349972.450000003</v>
      </c>
      <c r="Z24" s="191">
        <v>0.37840000000000001</v>
      </c>
      <c r="AA24" s="192"/>
      <c r="AB24" s="1389">
        <v>65547938.600000001</v>
      </c>
      <c r="AC24" s="1390"/>
      <c r="AD24" s="1390"/>
      <c r="AE24" s="1390"/>
      <c r="AF24" s="1390"/>
      <c r="AG24" s="1391">
        <v>0.21790000000000001</v>
      </c>
      <c r="AH24" s="1392"/>
      <c r="AI24" s="190">
        <v>150579881.31999999</v>
      </c>
      <c r="AJ24" s="191">
        <v>0.56520000000000004</v>
      </c>
      <c r="AK24" s="190">
        <v>244267173.5</v>
      </c>
      <c r="AL24" s="191">
        <v>0.4355</v>
      </c>
      <c r="AM24" s="190">
        <v>39725643.939999998</v>
      </c>
      <c r="AN24" s="191">
        <v>0.22620000000000001</v>
      </c>
      <c r="AO24" s="190">
        <v>119975741.89</v>
      </c>
      <c r="AP24" s="191">
        <v>0.30790000000000001</v>
      </c>
      <c r="AQ24" s="190">
        <v>57022614.799999997</v>
      </c>
      <c r="AR24" s="191">
        <v>0.17710000000000001</v>
      </c>
      <c r="AS24" s="190">
        <v>403626332.89999998</v>
      </c>
      <c r="AT24" s="191">
        <v>0.80489999999999995</v>
      </c>
      <c r="AU24" s="190">
        <v>144418997.68000001</v>
      </c>
      <c r="AV24" s="191">
        <v>0.52459999999999996</v>
      </c>
      <c r="AW24" s="190">
        <v>1041336054.136065</v>
      </c>
      <c r="AX24" s="191">
        <v>0.66620000000000001</v>
      </c>
      <c r="AY24" s="190">
        <v>279539773.50999999</v>
      </c>
      <c r="AZ24" s="191">
        <v>0.50770000000000004</v>
      </c>
      <c r="BA24" s="190">
        <v>586249106.15540004</v>
      </c>
      <c r="BB24" s="191">
        <v>0.52060000000000006</v>
      </c>
      <c r="BC24" s="190">
        <v>251906027.88</v>
      </c>
      <c r="BD24" s="191">
        <v>0.42949999999999999</v>
      </c>
      <c r="BE24" s="190">
        <v>206427680.03999999</v>
      </c>
      <c r="BF24" s="191">
        <v>0.375</v>
      </c>
      <c r="BG24" s="190">
        <v>4867860146.4214649</v>
      </c>
      <c r="BH24" s="193">
        <v>0.46522232000000002</v>
      </c>
    </row>
    <row r="25" spans="1:60" ht="11.1" customHeight="1">
      <c r="A25" s="1399" t="s">
        <v>54</v>
      </c>
      <c r="B25" s="1400"/>
      <c r="C25" s="183" t="s">
        <v>139</v>
      </c>
      <c r="D25" s="35"/>
      <c r="E25" s="36"/>
      <c r="F25" s="37"/>
      <c r="G25" s="35"/>
      <c r="H25" s="36"/>
      <c r="I25" s="37"/>
      <c r="J25" s="35"/>
      <c r="K25" s="36"/>
      <c r="L25" s="37"/>
      <c r="M25" s="35"/>
      <c r="N25" s="36"/>
      <c r="O25" s="37"/>
      <c r="P25" s="35"/>
      <c r="Q25" s="36"/>
      <c r="R25" s="37"/>
      <c r="S25" s="35"/>
      <c r="T25" s="36"/>
      <c r="U25" s="37"/>
      <c r="V25" s="35"/>
      <c r="W25" s="36"/>
      <c r="X25" s="37"/>
      <c r="Y25" s="35"/>
      <c r="Z25" s="36"/>
      <c r="AA25" s="37"/>
      <c r="AB25" s="35"/>
      <c r="AC25" s="36"/>
      <c r="AD25" s="36"/>
      <c r="AE25" s="36"/>
      <c r="AF25" s="36"/>
      <c r="AG25" s="36"/>
      <c r="AH25" s="36"/>
      <c r="AI25" s="35"/>
      <c r="AJ25" s="36"/>
      <c r="AK25" s="184">
        <v>48816904.520000003</v>
      </c>
      <c r="AL25" s="185">
        <v>8.7099999999999997E-2</v>
      </c>
      <c r="AM25" s="35"/>
      <c r="AN25" s="36"/>
      <c r="AO25" s="35"/>
      <c r="AP25" s="36"/>
      <c r="AQ25" s="35"/>
      <c r="AR25" s="36"/>
      <c r="AS25" s="35"/>
      <c r="AT25" s="36"/>
      <c r="AU25" s="35"/>
      <c r="AV25" s="36"/>
      <c r="AW25" s="35"/>
      <c r="AX25" s="36"/>
      <c r="AY25" s="35"/>
      <c r="AZ25" s="36"/>
      <c r="BA25" s="35"/>
      <c r="BB25" s="36"/>
      <c r="BC25" s="35"/>
      <c r="BD25" s="36"/>
      <c r="BE25" s="35"/>
      <c r="BF25" s="36"/>
      <c r="BG25" s="186">
        <v>48816904.520000003</v>
      </c>
      <c r="BH25" s="187">
        <v>4.7000000000000002E-3</v>
      </c>
    </row>
    <row r="26" spans="1:60" ht="9.9499999999999993" customHeight="1">
      <c r="A26" s="188"/>
      <c r="B26" s="180"/>
      <c r="C26" s="189" t="s">
        <v>9</v>
      </c>
      <c r="D26" s="194"/>
      <c r="E26" s="195"/>
      <c r="F26" s="192"/>
      <c r="G26" s="194"/>
      <c r="H26" s="195"/>
      <c r="I26" s="192"/>
      <c r="J26" s="194"/>
      <c r="K26" s="195"/>
      <c r="L26" s="192"/>
      <c r="M26" s="194"/>
      <c r="N26" s="195"/>
      <c r="O26" s="192"/>
      <c r="P26" s="194"/>
      <c r="Q26" s="195"/>
      <c r="R26" s="192"/>
      <c r="S26" s="194"/>
      <c r="T26" s="195"/>
      <c r="U26" s="192"/>
      <c r="V26" s="194"/>
      <c r="W26" s="195"/>
      <c r="X26" s="192"/>
      <c r="Y26" s="194"/>
      <c r="Z26" s="195"/>
      <c r="AA26" s="192"/>
      <c r="AB26" s="194"/>
      <c r="AC26" s="195"/>
      <c r="AD26" s="195"/>
      <c r="AE26" s="195"/>
      <c r="AF26" s="195"/>
      <c r="AG26" s="195"/>
      <c r="AH26" s="195"/>
      <c r="AI26" s="194"/>
      <c r="AJ26" s="195"/>
      <c r="AK26" s="190">
        <v>48816904.520000003</v>
      </c>
      <c r="AL26" s="191">
        <v>8.7099999999999997E-2</v>
      </c>
      <c r="AM26" s="194"/>
      <c r="AN26" s="195"/>
      <c r="AO26" s="194"/>
      <c r="AP26" s="195"/>
      <c r="AQ26" s="194"/>
      <c r="AR26" s="195"/>
      <c r="AS26" s="194"/>
      <c r="AT26" s="195"/>
      <c r="AU26" s="194"/>
      <c r="AV26" s="195"/>
      <c r="AW26" s="194"/>
      <c r="AX26" s="195"/>
      <c r="AY26" s="194"/>
      <c r="AZ26" s="195"/>
      <c r="BA26" s="194"/>
      <c r="BB26" s="195"/>
      <c r="BC26" s="194"/>
      <c r="BD26" s="195"/>
      <c r="BE26" s="194"/>
      <c r="BF26" s="195"/>
      <c r="BG26" s="190">
        <v>48816904.520000003</v>
      </c>
      <c r="BH26" s="193">
        <v>4.7000000000000002E-3</v>
      </c>
    </row>
    <row r="27" spans="1:60" ht="11.1" customHeight="1">
      <c r="A27" s="1399" t="s">
        <v>18</v>
      </c>
      <c r="B27" s="1400"/>
      <c r="C27" s="183" t="s">
        <v>129</v>
      </c>
      <c r="D27" s="35"/>
      <c r="E27" s="36"/>
      <c r="F27" s="37"/>
      <c r="G27" s="35"/>
      <c r="H27" s="36"/>
      <c r="I27" s="37"/>
      <c r="J27" s="35"/>
      <c r="K27" s="36"/>
      <c r="L27" s="37"/>
      <c r="M27" s="35"/>
      <c r="N27" s="36"/>
      <c r="O27" s="37"/>
      <c r="P27" s="35"/>
      <c r="Q27" s="36"/>
      <c r="R27" s="37"/>
      <c r="S27" s="35"/>
      <c r="T27" s="36"/>
      <c r="U27" s="37"/>
      <c r="V27" s="35"/>
      <c r="W27" s="36"/>
      <c r="X27" s="37"/>
      <c r="Y27" s="35"/>
      <c r="Z27" s="36"/>
      <c r="AA27" s="37"/>
      <c r="AB27" s="35"/>
      <c r="AC27" s="36"/>
      <c r="AD27" s="36"/>
      <c r="AE27" s="36"/>
      <c r="AF27" s="36"/>
      <c r="AG27" s="36"/>
      <c r="AH27" s="36"/>
      <c r="AI27" s="35"/>
      <c r="AJ27" s="36"/>
      <c r="AK27" s="184">
        <v>4356104</v>
      </c>
      <c r="AL27" s="185">
        <v>7.7999999999999996E-3</v>
      </c>
      <c r="AM27" s="35"/>
      <c r="AN27" s="36"/>
      <c r="AO27" s="35"/>
      <c r="AP27" s="36"/>
      <c r="AQ27" s="35"/>
      <c r="AR27" s="36"/>
      <c r="AS27" s="35"/>
      <c r="AT27" s="36"/>
      <c r="AU27" s="35"/>
      <c r="AV27" s="36"/>
      <c r="AW27" s="35"/>
      <c r="AX27" s="36"/>
      <c r="AY27" s="35"/>
      <c r="AZ27" s="36"/>
      <c r="BA27" s="35"/>
      <c r="BB27" s="36"/>
      <c r="BC27" s="184">
        <v>1220978</v>
      </c>
      <c r="BD27" s="185">
        <v>2.0999999999999999E-3</v>
      </c>
      <c r="BE27" s="35"/>
      <c r="BF27" s="36"/>
      <c r="BG27" s="186">
        <v>5577082</v>
      </c>
      <c r="BH27" s="187">
        <v>0.01</v>
      </c>
    </row>
    <row r="28" spans="1:60" ht="11.1" customHeight="1">
      <c r="A28" s="196"/>
      <c r="B28" s="197"/>
      <c r="C28" s="183" t="s">
        <v>130</v>
      </c>
      <c r="D28" s="35"/>
      <c r="E28" s="36"/>
      <c r="F28" s="37"/>
      <c r="G28" s="35"/>
      <c r="H28" s="36"/>
      <c r="I28" s="37"/>
      <c r="J28" s="35"/>
      <c r="K28" s="36"/>
      <c r="L28" s="37"/>
      <c r="M28" s="184">
        <v>10094664</v>
      </c>
      <c r="N28" s="185">
        <v>1.5900000000000001E-2</v>
      </c>
      <c r="O28" s="37"/>
      <c r="P28" s="35"/>
      <c r="Q28" s="36"/>
      <c r="R28" s="37"/>
      <c r="S28" s="35"/>
      <c r="T28" s="36"/>
      <c r="U28" s="37"/>
      <c r="V28" s="35"/>
      <c r="W28" s="36"/>
      <c r="X28" s="37"/>
      <c r="Y28" s="35"/>
      <c r="Z28" s="36"/>
      <c r="AA28" s="37"/>
      <c r="AB28" s="35"/>
      <c r="AC28" s="36"/>
      <c r="AD28" s="36"/>
      <c r="AE28" s="36"/>
      <c r="AF28" s="36"/>
      <c r="AG28" s="36"/>
      <c r="AH28" s="36"/>
      <c r="AI28" s="35"/>
      <c r="AJ28" s="36"/>
      <c r="AK28" s="35"/>
      <c r="AL28" s="36"/>
      <c r="AM28" s="184">
        <v>4039056</v>
      </c>
      <c r="AN28" s="185">
        <v>2.3E-2</v>
      </c>
      <c r="AO28" s="35"/>
      <c r="AP28" s="36"/>
      <c r="AQ28" s="35"/>
      <c r="AR28" s="36"/>
      <c r="AS28" s="35"/>
      <c r="AT28" s="36"/>
      <c r="AU28" s="35"/>
      <c r="AV28" s="36"/>
      <c r="AW28" s="35"/>
      <c r="AX28" s="36"/>
      <c r="AY28" s="35"/>
      <c r="AZ28" s="36"/>
      <c r="BA28" s="35"/>
      <c r="BB28" s="36"/>
      <c r="BC28" s="184">
        <v>1274467.5</v>
      </c>
      <c r="BD28" s="185">
        <v>2.2000000000000001E-3</v>
      </c>
      <c r="BE28" s="35"/>
      <c r="BF28" s="36"/>
      <c r="BG28" s="186">
        <v>15408187.5</v>
      </c>
      <c r="BH28" s="187">
        <v>2E-3</v>
      </c>
    </row>
    <row r="29" spans="1:60" ht="11.1" customHeight="1">
      <c r="A29" s="196"/>
      <c r="B29" s="197"/>
      <c r="C29" s="183" t="s">
        <v>131</v>
      </c>
      <c r="D29" s="35"/>
      <c r="E29" s="36"/>
      <c r="F29" s="37"/>
      <c r="G29" s="35"/>
      <c r="H29" s="36"/>
      <c r="I29" s="37"/>
      <c r="J29" s="35"/>
      <c r="K29" s="36"/>
      <c r="L29" s="37"/>
      <c r="M29" s="35"/>
      <c r="N29" s="36"/>
      <c r="O29" s="37"/>
      <c r="P29" s="35"/>
      <c r="Q29" s="36"/>
      <c r="R29" s="37"/>
      <c r="S29" s="35"/>
      <c r="T29" s="36"/>
      <c r="U29" s="37"/>
      <c r="V29" s="35"/>
      <c r="W29" s="36"/>
      <c r="X29" s="37"/>
      <c r="Y29" s="35"/>
      <c r="Z29" s="36"/>
      <c r="AA29" s="37"/>
      <c r="AB29" s="35"/>
      <c r="AC29" s="36"/>
      <c r="AD29" s="36"/>
      <c r="AE29" s="36"/>
      <c r="AF29" s="36"/>
      <c r="AG29" s="36"/>
      <c r="AH29" s="36"/>
      <c r="AI29" s="35"/>
      <c r="AJ29" s="36"/>
      <c r="AK29" s="184">
        <v>11565904.5</v>
      </c>
      <c r="AL29" s="185">
        <v>2.06E-2</v>
      </c>
      <c r="AM29" s="184">
        <v>1298516</v>
      </c>
      <c r="AN29" s="185">
        <v>7.4000000000000003E-3</v>
      </c>
      <c r="AO29" s="35"/>
      <c r="AP29" s="36"/>
      <c r="AQ29" s="35"/>
      <c r="AR29" s="36"/>
      <c r="AS29" s="35"/>
      <c r="AT29" s="36"/>
      <c r="AU29" s="35"/>
      <c r="AV29" s="36"/>
      <c r="AW29" s="35"/>
      <c r="AX29" s="36"/>
      <c r="AY29" s="35"/>
      <c r="AZ29" s="36"/>
      <c r="BA29" s="35"/>
      <c r="BB29" s="36"/>
      <c r="BC29" s="35"/>
      <c r="BD29" s="36"/>
      <c r="BE29" s="35"/>
      <c r="BF29" s="36"/>
      <c r="BG29" s="186">
        <v>12864420.5</v>
      </c>
      <c r="BH29" s="187">
        <v>2E-3</v>
      </c>
    </row>
    <row r="30" spans="1:60" ht="11.1" customHeight="1">
      <c r="A30" s="196"/>
      <c r="B30" s="197"/>
      <c r="C30" s="183" t="s">
        <v>132</v>
      </c>
      <c r="D30" s="35"/>
      <c r="E30" s="36"/>
      <c r="F30" s="37"/>
      <c r="G30" s="35"/>
      <c r="H30" s="36"/>
      <c r="I30" s="37"/>
      <c r="J30" s="35"/>
      <c r="K30" s="36"/>
      <c r="L30" s="37"/>
      <c r="M30" s="35"/>
      <c r="N30" s="36"/>
      <c r="O30" s="37"/>
      <c r="P30" s="35"/>
      <c r="Q30" s="36"/>
      <c r="R30" s="37"/>
      <c r="S30" s="184">
        <v>7970984</v>
      </c>
      <c r="T30" s="185">
        <v>1.5599999999999999E-2</v>
      </c>
      <c r="U30" s="37"/>
      <c r="V30" s="35"/>
      <c r="W30" s="36"/>
      <c r="X30" s="37"/>
      <c r="Y30" s="35"/>
      <c r="Z30" s="36"/>
      <c r="AA30" s="37"/>
      <c r="AB30" s="35"/>
      <c r="AC30" s="36"/>
      <c r="AD30" s="36"/>
      <c r="AE30" s="36"/>
      <c r="AF30" s="36"/>
      <c r="AG30" s="36"/>
      <c r="AH30" s="36"/>
      <c r="AI30" s="35"/>
      <c r="AJ30" s="36"/>
      <c r="AK30" s="184">
        <v>15265368</v>
      </c>
      <c r="AL30" s="185">
        <v>2.7199999999999998E-2</v>
      </c>
      <c r="AM30" s="184">
        <v>6442435.7999999998</v>
      </c>
      <c r="AN30" s="185">
        <v>3.6700000000000003E-2</v>
      </c>
      <c r="AO30" s="35"/>
      <c r="AP30" s="36"/>
      <c r="AQ30" s="35"/>
      <c r="AR30" s="36"/>
      <c r="AS30" s="35"/>
      <c r="AT30" s="36"/>
      <c r="AU30" s="35"/>
      <c r="AV30" s="36"/>
      <c r="AW30" s="35"/>
      <c r="AX30" s="36"/>
      <c r="AY30" s="35"/>
      <c r="AZ30" s="36"/>
      <c r="BA30" s="35"/>
      <c r="BB30" s="36"/>
      <c r="BC30" s="184">
        <v>12922258.4</v>
      </c>
      <c r="BD30" s="185">
        <v>2.1999999999999999E-2</v>
      </c>
      <c r="BE30" s="35"/>
      <c r="BF30" s="36"/>
      <c r="BG30" s="186">
        <v>42601046.200000003</v>
      </c>
      <c r="BH30" s="187">
        <v>5.0000000000000001E-3</v>
      </c>
    </row>
    <row r="31" spans="1:60" ht="11.1" customHeight="1">
      <c r="A31" s="196"/>
      <c r="B31" s="197"/>
      <c r="C31" s="183" t="s">
        <v>133</v>
      </c>
      <c r="D31" s="35"/>
      <c r="E31" s="36"/>
      <c r="F31" s="37"/>
      <c r="G31" s="35"/>
      <c r="H31" s="36"/>
      <c r="I31" s="37"/>
      <c r="J31" s="35"/>
      <c r="K31" s="36"/>
      <c r="L31" s="37"/>
      <c r="M31" s="35"/>
      <c r="N31" s="36"/>
      <c r="O31" s="37"/>
      <c r="P31" s="184">
        <v>27109509</v>
      </c>
      <c r="Q31" s="185">
        <v>5.2900000000000003E-2</v>
      </c>
      <c r="R31" s="37"/>
      <c r="S31" s="184">
        <v>3190185</v>
      </c>
      <c r="T31" s="185">
        <v>6.3E-3</v>
      </c>
      <c r="U31" s="37"/>
      <c r="V31" s="35"/>
      <c r="W31" s="36"/>
      <c r="X31" s="37"/>
      <c r="Y31" s="35"/>
      <c r="Z31" s="36"/>
      <c r="AA31" s="37"/>
      <c r="AB31" s="35"/>
      <c r="AC31" s="36"/>
      <c r="AD31" s="36"/>
      <c r="AE31" s="36"/>
      <c r="AF31" s="36"/>
      <c r="AG31" s="36"/>
      <c r="AH31" s="36"/>
      <c r="AI31" s="35"/>
      <c r="AJ31" s="36"/>
      <c r="AK31" s="184">
        <v>20801930.129999999</v>
      </c>
      <c r="AL31" s="185">
        <v>3.7100000000000001E-2</v>
      </c>
      <c r="AM31" s="184">
        <v>9372851</v>
      </c>
      <c r="AN31" s="185">
        <v>5.3400000000000003E-2</v>
      </c>
      <c r="AO31" s="184">
        <v>5581048</v>
      </c>
      <c r="AP31" s="185">
        <v>1.43E-2</v>
      </c>
      <c r="AQ31" s="35"/>
      <c r="AR31" s="36"/>
      <c r="AS31" s="35"/>
      <c r="AT31" s="36"/>
      <c r="AU31" s="35"/>
      <c r="AV31" s="36"/>
      <c r="AW31" s="35"/>
      <c r="AX31" s="36"/>
      <c r="AY31" s="35"/>
      <c r="AZ31" s="36"/>
      <c r="BA31" s="35"/>
      <c r="BB31" s="36"/>
      <c r="BC31" s="184">
        <v>7973017.8499999996</v>
      </c>
      <c r="BD31" s="185">
        <v>1.3599999999999999E-2</v>
      </c>
      <c r="BE31" s="184">
        <v>1317162.6000000001</v>
      </c>
      <c r="BF31" s="185">
        <v>2.3999999999999998E-3</v>
      </c>
      <c r="BG31" s="186">
        <v>75345703.579999998</v>
      </c>
      <c r="BH31" s="187">
        <v>7.3000000000000001E-3</v>
      </c>
    </row>
    <row r="32" spans="1:60" ht="11.1" customHeight="1">
      <c r="A32" s="196"/>
      <c r="B32" s="197"/>
      <c r="C32" s="183" t="s">
        <v>134</v>
      </c>
      <c r="D32" s="35"/>
      <c r="E32" s="36"/>
      <c r="F32" s="37"/>
      <c r="G32" s="35"/>
      <c r="H32" s="36"/>
      <c r="I32" s="37"/>
      <c r="J32" s="35"/>
      <c r="K32" s="36"/>
      <c r="L32" s="37"/>
      <c r="M32" s="184">
        <v>432232.5</v>
      </c>
      <c r="N32" s="185">
        <v>6.9999999999999999E-4</v>
      </c>
      <c r="O32" s="37"/>
      <c r="P32" s="184">
        <v>35964333.460000001</v>
      </c>
      <c r="Q32" s="185">
        <v>7.0199999999999999E-2</v>
      </c>
      <c r="R32" s="37"/>
      <c r="S32" s="35"/>
      <c r="T32" s="36"/>
      <c r="U32" s="37"/>
      <c r="V32" s="35"/>
      <c r="W32" s="36"/>
      <c r="X32" s="37"/>
      <c r="Y32" s="35"/>
      <c r="Z32" s="36"/>
      <c r="AA32" s="37"/>
      <c r="AB32" s="1385">
        <v>31377129.489999998</v>
      </c>
      <c r="AC32" s="1386"/>
      <c r="AD32" s="1386"/>
      <c r="AE32" s="1386"/>
      <c r="AF32" s="1386"/>
      <c r="AG32" s="1387">
        <v>0.1043</v>
      </c>
      <c r="AH32" s="1388"/>
      <c r="AI32" s="35"/>
      <c r="AJ32" s="36"/>
      <c r="AK32" s="184">
        <v>37743301</v>
      </c>
      <c r="AL32" s="185">
        <v>6.7299999999999999E-2</v>
      </c>
      <c r="AM32" s="184">
        <v>1871775</v>
      </c>
      <c r="AN32" s="185">
        <v>1.0699999999999999E-2</v>
      </c>
      <c r="AO32" s="184">
        <v>4773026.25</v>
      </c>
      <c r="AP32" s="185">
        <v>1.23E-2</v>
      </c>
      <c r="AQ32" s="35"/>
      <c r="AR32" s="36"/>
      <c r="AS32" s="35"/>
      <c r="AT32" s="36"/>
      <c r="AU32" s="35"/>
      <c r="AV32" s="36"/>
      <c r="AW32" s="35"/>
      <c r="AX32" s="36"/>
      <c r="AY32" s="35"/>
      <c r="AZ32" s="36"/>
      <c r="BA32" s="35"/>
      <c r="BB32" s="36"/>
      <c r="BC32" s="35"/>
      <c r="BD32" s="36"/>
      <c r="BE32" s="184">
        <v>17659322.34</v>
      </c>
      <c r="BF32" s="185">
        <v>3.2099999999999997E-2</v>
      </c>
      <c r="BG32" s="186">
        <v>129821120.04000001</v>
      </c>
      <c r="BH32" s="187">
        <v>1.2500000000000001E-2</v>
      </c>
    </row>
    <row r="33" spans="1:60" ht="11.1" customHeight="1">
      <c r="A33" s="196"/>
      <c r="B33" s="197"/>
      <c r="C33" s="183" t="s">
        <v>135</v>
      </c>
      <c r="D33" s="35"/>
      <c r="E33" s="36"/>
      <c r="F33" s="37"/>
      <c r="G33" s="35"/>
      <c r="H33" s="36"/>
      <c r="I33" s="37"/>
      <c r="J33" s="35"/>
      <c r="K33" s="36"/>
      <c r="L33" s="37"/>
      <c r="M33" s="35"/>
      <c r="N33" s="36"/>
      <c r="O33" s="37"/>
      <c r="P33" s="35"/>
      <c r="Q33" s="36"/>
      <c r="R33" s="37"/>
      <c r="S33" s="35"/>
      <c r="T33" s="36"/>
      <c r="U33" s="37"/>
      <c r="V33" s="35"/>
      <c r="W33" s="36"/>
      <c r="X33" s="37"/>
      <c r="Y33" s="35"/>
      <c r="Z33" s="36"/>
      <c r="AA33" s="37"/>
      <c r="AB33" s="35"/>
      <c r="AC33" s="36"/>
      <c r="AD33" s="36"/>
      <c r="AE33" s="36"/>
      <c r="AF33" s="36"/>
      <c r="AG33" s="36"/>
      <c r="AH33" s="36"/>
      <c r="AI33" s="35"/>
      <c r="AJ33" s="36"/>
      <c r="AK33" s="184">
        <v>4744484.62</v>
      </c>
      <c r="AL33" s="185">
        <v>8.5000000000000006E-3</v>
      </c>
      <c r="AM33" s="184">
        <v>3094229.1</v>
      </c>
      <c r="AN33" s="185">
        <v>1.7600000000000001E-2</v>
      </c>
      <c r="AO33" s="35"/>
      <c r="AP33" s="36"/>
      <c r="AQ33" s="35"/>
      <c r="AR33" s="36"/>
      <c r="AS33" s="184">
        <v>1547114.55</v>
      </c>
      <c r="AT33" s="185">
        <v>3.0999999999999999E-3</v>
      </c>
      <c r="AU33" s="35"/>
      <c r="AV33" s="36"/>
      <c r="AW33" s="35"/>
      <c r="AX33" s="36"/>
      <c r="AY33" s="35"/>
      <c r="AZ33" s="36"/>
      <c r="BA33" s="35"/>
      <c r="BB33" s="36"/>
      <c r="BC33" s="184">
        <v>11448647.67</v>
      </c>
      <c r="BD33" s="185">
        <v>1.95E-2</v>
      </c>
      <c r="BE33" s="184">
        <v>10107815.060000001</v>
      </c>
      <c r="BF33" s="185">
        <v>1.84E-2</v>
      </c>
      <c r="BG33" s="186">
        <v>30942291</v>
      </c>
      <c r="BH33" s="187">
        <v>3.0000000000000001E-3</v>
      </c>
    </row>
    <row r="34" spans="1:60" ht="11.1" customHeight="1">
      <c r="A34" s="196"/>
      <c r="B34" s="197"/>
      <c r="C34" s="183" t="s">
        <v>138</v>
      </c>
      <c r="D34" s="35"/>
      <c r="E34" s="36"/>
      <c r="F34" s="37"/>
      <c r="G34" s="35"/>
      <c r="H34" s="36"/>
      <c r="I34" s="37"/>
      <c r="J34" s="35"/>
      <c r="K34" s="36"/>
      <c r="L34" s="37"/>
      <c r="M34" s="35"/>
      <c r="N34" s="36"/>
      <c r="O34" s="37"/>
      <c r="P34" s="35"/>
      <c r="Q34" s="36"/>
      <c r="R34" s="37"/>
      <c r="S34" s="35"/>
      <c r="T34" s="36"/>
      <c r="U34" s="37"/>
      <c r="V34" s="35"/>
      <c r="W34" s="36"/>
      <c r="X34" s="37"/>
      <c r="Y34" s="35"/>
      <c r="Z34" s="36"/>
      <c r="AA34" s="37"/>
      <c r="AB34" s="35"/>
      <c r="AC34" s="36"/>
      <c r="AD34" s="36"/>
      <c r="AE34" s="36"/>
      <c r="AF34" s="36"/>
      <c r="AG34" s="36"/>
      <c r="AH34" s="36"/>
      <c r="AI34" s="35"/>
      <c r="AJ34" s="36"/>
      <c r="AK34" s="184">
        <v>12503972.5</v>
      </c>
      <c r="AL34" s="185">
        <v>2.23E-2</v>
      </c>
      <c r="AM34" s="35"/>
      <c r="AN34" s="36"/>
      <c r="AO34" s="35"/>
      <c r="AP34" s="36"/>
      <c r="AQ34" s="35"/>
      <c r="AR34" s="36"/>
      <c r="AS34" s="35"/>
      <c r="AT34" s="36"/>
      <c r="AU34" s="35"/>
      <c r="AV34" s="36"/>
      <c r="AW34" s="35"/>
      <c r="AX34" s="36"/>
      <c r="AY34" s="35"/>
      <c r="AZ34" s="36"/>
      <c r="BA34" s="35"/>
      <c r="BB34" s="36"/>
      <c r="BC34" s="35"/>
      <c r="BD34" s="36"/>
      <c r="BE34" s="35"/>
      <c r="BF34" s="36"/>
      <c r="BG34" s="186">
        <v>12503972.5</v>
      </c>
      <c r="BH34" s="187">
        <v>2E-3</v>
      </c>
    </row>
    <row r="35" spans="1:60" ht="11.1" customHeight="1">
      <c r="A35" s="196"/>
      <c r="B35" s="197"/>
      <c r="C35" s="183" t="s">
        <v>140</v>
      </c>
      <c r="D35" s="35"/>
      <c r="E35" s="36"/>
      <c r="F35" s="37"/>
      <c r="G35" s="35"/>
      <c r="H35" s="36"/>
      <c r="I35" s="37"/>
      <c r="J35" s="35"/>
      <c r="K35" s="36"/>
      <c r="L35" s="37"/>
      <c r="M35" s="184">
        <v>1515924</v>
      </c>
      <c r="N35" s="185">
        <v>2.3999999999999998E-3</v>
      </c>
      <c r="O35" s="37"/>
      <c r="P35" s="35"/>
      <c r="Q35" s="36"/>
      <c r="R35" s="37"/>
      <c r="S35" s="184">
        <v>1955520</v>
      </c>
      <c r="T35" s="185">
        <v>3.8E-3</v>
      </c>
      <c r="U35" s="37"/>
      <c r="V35" s="35"/>
      <c r="W35" s="36"/>
      <c r="X35" s="37"/>
      <c r="Y35" s="35"/>
      <c r="Z35" s="36"/>
      <c r="AA35" s="37"/>
      <c r="AB35" s="1385">
        <v>23190090.879999999</v>
      </c>
      <c r="AC35" s="1386"/>
      <c r="AD35" s="1386"/>
      <c r="AE35" s="1386"/>
      <c r="AF35" s="1386"/>
      <c r="AG35" s="1387">
        <v>7.7100000000000002E-2</v>
      </c>
      <c r="AH35" s="1388"/>
      <c r="AI35" s="184">
        <v>3120795</v>
      </c>
      <c r="AJ35" s="185">
        <v>1.17E-2</v>
      </c>
      <c r="AK35" s="184">
        <v>28043219.390000001</v>
      </c>
      <c r="AL35" s="185">
        <v>0.05</v>
      </c>
      <c r="AM35" s="35"/>
      <c r="AN35" s="36"/>
      <c r="AO35" s="184">
        <v>9453928</v>
      </c>
      <c r="AP35" s="185">
        <v>2.4299999999999999E-2</v>
      </c>
      <c r="AQ35" s="35"/>
      <c r="AR35" s="36"/>
      <c r="AS35" s="35"/>
      <c r="AT35" s="36"/>
      <c r="AU35" s="35"/>
      <c r="AV35" s="36"/>
      <c r="AW35" s="35"/>
      <c r="AX35" s="36"/>
      <c r="AY35" s="35"/>
      <c r="AZ35" s="36"/>
      <c r="BA35" s="35"/>
      <c r="BB35" s="36"/>
      <c r="BC35" s="184">
        <v>14786814.699999999</v>
      </c>
      <c r="BD35" s="185">
        <v>2.52E-2</v>
      </c>
      <c r="BE35" s="184">
        <v>1615605.6</v>
      </c>
      <c r="BF35" s="185">
        <v>2.8999999999999998E-3</v>
      </c>
      <c r="BG35" s="186">
        <v>83681897.569999993</v>
      </c>
      <c r="BH35" s="187">
        <v>8.0000000000000002E-3</v>
      </c>
    </row>
    <row r="36" spans="1:60" ht="11.1" customHeight="1">
      <c r="A36" s="196"/>
      <c r="B36" s="197"/>
      <c r="C36" s="183" t="s">
        <v>143</v>
      </c>
      <c r="D36" s="35"/>
      <c r="E36" s="36"/>
      <c r="F36" s="37"/>
      <c r="G36" s="35"/>
      <c r="H36" s="36"/>
      <c r="I36" s="37"/>
      <c r="J36" s="35"/>
      <c r="K36" s="36"/>
      <c r="L36" s="37"/>
      <c r="M36" s="35"/>
      <c r="N36" s="36"/>
      <c r="O36" s="37"/>
      <c r="P36" s="35"/>
      <c r="Q36" s="36"/>
      <c r="R36" s="37"/>
      <c r="S36" s="35"/>
      <c r="T36" s="36"/>
      <c r="U36" s="37"/>
      <c r="V36" s="35"/>
      <c r="W36" s="36"/>
      <c r="X36" s="37"/>
      <c r="Y36" s="184">
        <v>10080740</v>
      </c>
      <c r="Z36" s="185">
        <v>4.58E-2</v>
      </c>
      <c r="AA36" s="37"/>
      <c r="AB36" s="35"/>
      <c r="AC36" s="36"/>
      <c r="AD36" s="36"/>
      <c r="AE36" s="36"/>
      <c r="AF36" s="36"/>
      <c r="AG36" s="36"/>
      <c r="AH36" s="36"/>
      <c r="AI36" s="35"/>
      <c r="AJ36" s="36"/>
      <c r="AK36" s="35"/>
      <c r="AL36" s="36"/>
      <c r="AM36" s="35"/>
      <c r="AN36" s="36"/>
      <c r="AO36" s="35"/>
      <c r="AP36" s="36"/>
      <c r="AQ36" s="184">
        <v>504037</v>
      </c>
      <c r="AR36" s="185">
        <v>1.6000000000000001E-3</v>
      </c>
      <c r="AS36" s="35"/>
      <c r="AT36" s="36"/>
      <c r="AU36" s="35"/>
      <c r="AV36" s="36"/>
      <c r="AW36" s="35"/>
      <c r="AX36" s="36"/>
      <c r="AY36" s="35"/>
      <c r="AZ36" s="36"/>
      <c r="BA36" s="184">
        <v>10080740</v>
      </c>
      <c r="BB36" s="185">
        <v>8.9999999999999993E-3</v>
      </c>
      <c r="BC36" s="35"/>
      <c r="BD36" s="36"/>
      <c r="BE36" s="35"/>
      <c r="BF36" s="36"/>
      <c r="BG36" s="186">
        <v>20665517</v>
      </c>
      <c r="BH36" s="187">
        <v>0.01</v>
      </c>
    </row>
    <row r="37" spans="1:60" ht="9.9499999999999993" customHeight="1">
      <c r="A37" s="188"/>
      <c r="B37" s="180"/>
      <c r="C37" s="189" t="s">
        <v>9</v>
      </c>
      <c r="D37" s="194"/>
      <c r="E37" s="195"/>
      <c r="F37" s="192"/>
      <c r="G37" s="194"/>
      <c r="H37" s="195"/>
      <c r="I37" s="192"/>
      <c r="J37" s="194"/>
      <c r="K37" s="195"/>
      <c r="L37" s="192"/>
      <c r="M37" s="190">
        <v>12042820.5</v>
      </c>
      <c r="N37" s="191">
        <v>1.9E-2</v>
      </c>
      <c r="O37" s="192"/>
      <c r="P37" s="190">
        <v>63073842.460000001</v>
      </c>
      <c r="Q37" s="191">
        <v>0.1231</v>
      </c>
      <c r="R37" s="192"/>
      <c r="S37" s="190">
        <v>13116689</v>
      </c>
      <c r="T37" s="191">
        <v>2.5700000000000001E-2</v>
      </c>
      <c r="U37" s="192"/>
      <c r="V37" s="194"/>
      <c r="W37" s="195"/>
      <c r="X37" s="192"/>
      <c r="Y37" s="190">
        <v>10080740</v>
      </c>
      <c r="Z37" s="191">
        <v>4.58E-2</v>
      </c>
      <c r="AA37" s="192"/>
      <c r="AB37" s="1389">
        <v>54567220.369999997</v>
      </c>
      <c r="AC37" s="1390"/>
      <c r="AD37" s="1390"/>
      <c r="AE37" s="1390"/>
      <c r="AF37" s="1390"/>
      <c r="AG37" s="1391">
        <v>0.18140000000000001</v>
      </c>
      <c r="AH37" s="1392"/>
      <c r="AI37" s="190">
        <v>3120795</v>
      </c>
      <c r="AJ37" s="191">
        <v>1.17E-2</v>
      </c>
      <c r="AK37" s="190">
        <v>135024284.13999999</v>
      </c>
      <c r="AL37" s="191">
        <v>0.24080000000000001</v>
      </c>
      <c r="AM37" s="190">
        <v>26118862.899999999</v>
      </c>
      <c r="AN37" s="191">
        <v>0.14880000000000002</v>
      </c>
      <c r="AO37" s="190">
        <v>19808002.25</v>
      </c>
      <c r="AP37" s="191">
        <v>5.0900000000000001E-2</v>
      </c>
      <c r="AQ37" s="190">
        <v>504037</v>
      </c>
      <c r="AR37" s="191">
        <v>1.6000000000000001E-3</v>
      </c>
      <c r="AS37" s="190">
        <v>1547114.55</v>
      </c>
      <c r="AT37" s="191">
        <v>3.0999999999999999E-3</v>
      </c>
      <c r="AU37" s="194"/>
      <c r="AV37" s="195"/>
      <c r="AW37" s="194"/>
      <c r="AX37" s="195"/>
      <c r="AY37" s="194"/>
      <c r="AZ37" s="195"/>
      <c r="BA37" s="190">
        <v>10080740</v>
      </c>
      <c r="BB37" s="191">
        <v>8.9999999999999993E-3</v>
      </c>
      <c r="BC37" s="190">
        <v>49626184.119999997</v>
      </c>
      <c r="BD37" s="191">
        <v>8.4599999999999995E-2</v>
      </c>
      <c r="BE37" s="190">
        <v>30699905.600000001</v>
      </c>
      <c r="BF37" s="191">
        <v>5.5799999999999995E-2</v>
      </c>
      <c r="BG37" s="190">
        <v>429411237.88999999</v>
      </c>
      <c r="BH37" s="193">
        <v>4.1099999999999998E-2</v>
      </c>
    </row>
    <row r="38" spans="1:60" ht="11.1" customHeight="1">
      <c r="A38" s="1399" t="s">
        <v>21</v>
      </c>
      <c r="B38" s="1400"/>
      <c r="C38" s="183" t="s">
        <v>147</v>
      </c>
      <c r="D38" s="184">
        <v>3755620.03</v>
      </c>
      <c r="E38" s="185">
        <v>1.6299999999999999E-2</v>
      </c>
      <c r="F38" s="37"/>
      <c r="G38" s="35"/>
      <c r="H38" s="36"/>
      <c r="I38" s="37"/>
      <c r="J38" s="35"/>
      <c r="K38" s="36"/>
      <c r="L38" s="37"/>
      <c r="M38" s="184">
        <v>7099988</v>
      </c>
      <c r="N38" s="185">
        <v>1.12E-2</v>
      </c>
      <c r="O38" s="37"/>
      <c r="P38" s="35"/>
      <c r="Q38" s="36"/>
      <c r="R38" s="37"/>
      <c r="S38" s="35"/>
      <c r="T38" s="36"/>
      <c r="U38" s="37"/>
      <c r="V38" s="35"/>
      <c r="W38" s="36"/>
      <c r="X38" s="37"/>
      <c r="Y38" s="35"/>
      <c r="Z38" s="36"/>
      <c r="AA38" s="37"/>
      <c r="AB38" s="35"/>
      <c r="AC38" s="36"/>
      <c r="AD38" s="36"/>
      <c r="AE38" s="36"/>
      <c r="AF38" s="36"/>
      <c r="AG38" s="36"/>
      <c r="AH38" s="36"/>
      <c r="AI38" s="35"/>
      <c r="AJ38" s="36"/>
      <c r="AK38" s="35"/>
      <c r="AL38" s="36"/>
      <c r="AM38" s="184">
        <v>1056237</v>
      </c>
      <c r="AN38" s="185">
        <v>6.0000000000000001E-3</v>
      </c>
      <c r="AO38" s="184">
        <v>2099064</v>
      </c>
      <c r="AP38" s="185">
        <v>5.4000000000000003E-3</v>
      </c>
      <c r="AQ38" s="35"/>
      <c r="AR38" s="36"/>
      <c r="AS38" s="184">
        <v>30790342.300000001</v>
      </c>
      <c r="AT38" s="185">
        <v>6.1400000000000003E-2</v>
      </c>
      <c r="AU38" s="184">
        <v>26852119.600000001</v>
      </c>
      <c r="AV38" s="185">
        <v>9.7500000000000003E-2</v>
      </c>
      <c r="AW38" s="35"/>
      <c r="AX38" s="36"/>
      <c r="AY38" s="35"/>
      <c r="AZ38" s="36"/>
      <c r="BA38" s="35"/>
      <c r="BB38" s="36"/>
      <c r="BC38" s="184">
        <v>11175147.5</v>
      </c>
      <c r="BD38" s="185">
        <v>1.9099999999999999E-2</v>
      </c>
      <c r="BE38" s="35"/>
      <c r="BF38" s="36"/>
      <c r="BG38" s="186">
        <v>82828518.430000007</v>
      </c>
      <c r="BH38" s="187">
        <v>8.0000000000000002E-3</v>
      </c>
    </row>
    <row r="39" spans="1:60" ht="11.1" customHeight="1">
      <c r="A39" s="196"/>
      <c r="B39" s="197"/>
      <c r="C39" s="183" t="s">
        <v>1437</v>
      </c>
      <c r="D39" s="35"/>
      <c r="E39" s="36"/>
      <c r="F39" s="37"/>
      <c r="G39" s="35"/>
      <c r="H39" s="36"/>
      <c r="I39" s="37"/>
      <c r="J39" s="35"/>
      <c r="K39" s="36"/>
      <c r="L39" s="37"/>
      <c r="M39" s="35"/>
      <c r="N39" s="36"/>
      <c r="O39" s="37"/>
      <c r="P39" s="35"/>
      <c r="Q39" s="36"/>
      <c r="R39" s="37"/>
      <c r="S39" s="35"/>
      <c r="T39" s="36"/>
      <c r="U39" s="37"/>
      <c r="V39" s="35"/>
      <c r="W39" s="36"/>
      <c r="X39" s="37"/>
      <c r="Y39" s="35"/>
      <c r="Z39" s="36"/>
      <c r="AA39" s="37"/>
      <c r="AB39" s="35"/>
      <c r="AC39" s="36"/>
      <c r="AD39" s="36"/>
      <c r="AE39" s="36"/>
      <c r="AF39" s="36"/>
      <c r="AG39" s="36"/>
      <c r="AH39" s="36"/>
      <c r="AI39" s="35"/>
      <c r="AJ39" s="36"/>
      <c r="AK39" s="184">
        <v>713970.96</v>
      </c>
      <c r="AL39" s="185">
        <v>1.2999999999999999E-3</v>
      </c>
      <c r="AM39" s="35"/>
      <c r="AN39" s="36"/>
      <c r="AO39" s="35"/>
      <c r="AP39" s="36"/>
      <c r="AQ39" s="35"/>
      <c r="AR39" s="36"/>
      <c r="AS39" s="35"/>
      <c r="AT39" s="36"/>
      <c r="AU39" s="35"/>
      <c r="AV39" s="36"/>
      <c r="AW39" s="35"/>
      <c r="AX39" s="36"/>
      <c r="AY39" s="35"/>
      <c r="AZ39" s="36"/>
      <c r="BA39" s="35"/>
      <c r="BB39" s="36"/>
      <c r="BC39" s="184">
        <v>20779516</v>
      </c>
      <c r="BD39" s="185">
        <v>3.5400000000000001E-2</v>
      </c>
      <c r="BE39" s="35"/>
      <c r="BF39" s="36"/>
      <c r="BG39" s="186">
        <v>21493486.960000001</v>
      </c>
      <c r="BH39" s="187">
        <v>2.0999999999999999E-3</v>
      </c>
    </row>
    <row r="40" spans="1:60" ht="11.1" customHeight="1">
      <c r="A40" s="196"/>
      <c r="B40" s="197"/>
      <c r="C40" s="183" t="s">
        <v>148</v>
      </c>
      <c r="D40" s="35"/>
      <c r="E40" s="36"/>
      <c r="F40" s="37"/>
      <c r="G40" s="35"/>
      <c r="H40" s="36"/>
      <c r="I40" s="37"/>
      <c r="J40" s="35"/>
      <c r="K40" s="36"/>
      <c r="L40" s="37"/>
      <c r="M40" s="35"/>
      <c r="N40" s="36"/>
      <c r="O40" s="37"/>
      <c r="P40" s="35"/>
      <c r="Q40" s="36"/>
      <c r="R40" s="37"/>
      <c r="S40" s="35"/>
      <c r="T40" s="36"/>
      <c r="U40" s="37"/>
      <c r="V40" s="35"/>
      <c r="W40" s="36"/>
      <c r="X40" s="37"/>
      <c r="Y40" s="35"/>
      <c r="Z40" s="36"/>
      <c r="AA40" s="37"/>
      <c r="AB40" s="35"/>
      <c r="AC40" s="36"/>
      <c r="AD40" s="36"/>
      <c r="AE40" s="36"/>
      <c r="AF40" s="36"/>
      <c r="AG40" s="36"/>
      <c r="AH40" s="36"/>
      <c r="AI40" s="35"/>
      <c r="AJ40" s="36"/>
      <c r="AK40" s="35"/>
      <c r="AL40" s="36"/>
      <c r="AM40" s="184">
        <v>61260.18</v>
      </c>
      <c r="AN40" s="185">
        <v>2.9999999999999997E-4</v>
      </c>
      <c r="AO40" s="35"/>
      <c r="AP40" s="36"/>
      <c r="AQ40" s="184">
        <v>3309223.44</v>
      </c>
      <c r="AR40" s="185">
        <v>1.03E-2</v>
      </c>
      <c r="AS40" s="35"/>
      <c r="AT40" s="36"/>
      <c r="AU40" s="35"/>
      <c r="AV40" s="36"/>
      <c r="AW40" s="35"/>
      <c r="AX40" s="36"/>
      <c r="AY40" s="35"/>
      <c r="AZ40" s="36"/>
      <c r="BA40" s="35"/>
      <c r="BB40" s="36"/>
      <c r="BC40" s="184">
        <v>716554.44</v>
      </c>
      <c r="BD40" s="185">
        <v>1.1999999999999999E-3</v>
      </c>
      <c r="BE40" s="35"/>
      <c r="BF40" s="36"/>
      <c r="BG40" s="186">
        <v>4087038.06</v>
      </c>
      <c r="BH40" s="187">
        <v>4.0000000000000002E-4</v>
      </c>
    </row>
    <row r="41" spans="1:60" ht="11.1" customHeight="1">
      <c r="A41" s="196"/>
      <c r="B41" s="197"/>
      <c r="C41" s="183" t="s">
        <v>149</v>
      </c>
      <c r="D41" s="184">
        <v>9111601.5999999996</v>
      </c>
      <c r="E41" s="185">
        <v>3.9600000000000003E-2</v>
      </c>
      <c r="F41" s="37"/>
      <c r="G41" s="184">
        <v>12405426.869999999</v>
      </c>
      <c r="H41" s="185">
        <v>5.11E-2</v>
      </c>
      <c r="I41" s="37"/>
      <c r="J41" s="35"/>
      <c r="K41" s="36"/>
      <c r="L41" s="37"/>
      <c r="M41" s="184">
        <v>3225558</v>
      </c>
      <c r="N41" s="185">
        <v>5.1000000000000004E-3</v>
      </c>
      <c r="O41" s="37"/>
      <c r="P41" s="35"/>
      <c r="Q41" s="36"/>
      <c r="R41" s="37"/>
      <c r="S41" s="35"/>
      <c r="T41" s="36"/>
      <c r="U41" s="37"/>
      <c r="V41" s="35"/>
      <c r="W41" s="36"/>
      <c r="X41" s="37"/>
      <c r="Y41" s="35"/>
      <c r="Z41" s="36"/>
      <c r="AA41" s="37"/>
      <c r="AB41" s="35"/>
      <c r="AC41" s="36"/>
      <c r="AD41" s="36"/>
      <c r="AE41" s="36"/>
      <c r="AF41" s="36"/>
      <c r="AG41" s="36"/>
      <c r="AH41" s="36"/>
      <c r="AI41" s="35"/>
      <c r="AJ41" s="36"/>
      <c r="AK41" s="35"/>
      <c r="AL41" s="36"/>
      <c r="AM41" s="35"/>
      <c r="AN41" s="36"/>
      <c r="AO41" s="35"/>
      <c r="AP41" s="36"/>
      <c r="AQ41" s="35"/>
      <c r="AR41" s="36"/>
      <c r="AS41" s="35"/>
      <c r="AT41" s="36"/>
      <c r="AU41" s="35"/>
      <c r="AV41" s="36"/>
      <c r="AW41" s="35"/>
      <c r="AX41" s="36"/>
      <c r="AY41" s="35"/>
      <c r="AZ41" s="36"/>
      <c r="BA41" s="35"/>
      <c r="BB41" s="36"/>
      <c r="BC41" s="35"/>
      <c r="BD41" s="36"/>
      <c r="BE41" s="35"/>
      <c r="BF41" s="36"/>
      <c r="BG41" s="186">
        <v>24742586.469999999</v>
      </c>
      <c r="BH41" s="187">
        <v>2.3999999999999998E-3</v>
      </c>
    </row>
    <row r="42" spans="1:60" ht="11.1" customHeight="1">
      <c r="A42" s="196"/>
      <c r="B42" s="197"/>
      <c r="C42" s="183" t="s">
        <v>150</v>
      </c>
      <c r="D42" s="184">
        <v>11213532</v>
      </c>
      <c r="E42" s="185">
        <v>4.8800000000000003E-2</v>
      </c>
      <c r="F42" s="37"/>
      <c r="G42" s="184">
        <v>6077294.4100000001</v>
      </c>
      <c r="H42" s="185">
        <v>2.5100000000000001E-2</v>
      </c>
      <c r="I42" s="37"/>
      <c r="J42" s="35"/>
      <c r="K42" s="36"/>
      <c r="L42" s="37"/>
      <c r="M42" s="35"/>
      <c r="N42" s="36"/>
      <c r="O42" s="37"/>
      <c r="P42" s="35"/>
      <c r="Q42" s="36"/>
      <c r="R42" s="37"/>
      <c r="S42" s="35"/>
      <c r="T42" s="36"/>
      <c r="U42" s="37"/>
      <c r="V42" s="35"/>
      <c r="W42" s="36"/>
      <c r="X42" s="37"/>
      <c r="Y42" s="35"/>
      <c r="Z42" s="36"/>
      <c r="AA42" s="37"/>
      <c r="AB42" s="35"/>
      <c r="AC42" s="36"/>
      <c r="AD42" s="36"/>
      <c r="AE42" s="36"/>
      <c r="AF42" s="36"/>
      <c r="AG42" s="36"/>
      <c r="AH42" s="36"/>
      <c r="AI42" s="35"/>
      <c r="AJ42" s="36"/>
      <c r="AK42" s="35"/>
      <c r="AL42" s="36"/>
      <c r="AM42" s="184">
        <v>4533922.4400000004</v>
      </c>
      <c r="AN42" s="185">
        <v>2.58E-2</v>
      </c>
      <c r="AO42" s="184">
        <v>1943980.2</v>
      </c>
      <c r="AP42" s="185">
        <v>5.0000000000000001E-3</v>
      </c>
      <c r="AQ42" s="35"/>
      <c r="AR42" s="36"/>
      <c r="AS42" s="184">
        <v>2589076.5</v>
      </c>
      <c r="AT42" s="185">
        <v>5.1999999999999998E-3</v>
      </c>
      <c r="AU42" s="35"/>
      <c r="AV42" s="36"/>
      <c r="AW42" s="35"/>
      <c r="AX42" s="36"/>
      <c r="AY42" s="35"/>
      <c r="AZ42" s="36"/>
      <c r="BA42" s="35"/>
      <c r="BB42" s="36"/>
      <c r="BC42" s="35"/>
      <c r="BD42" s="36"/>
      <c r="BE42" s="35"/>
      <c r="BF42" s="36"/>
      <c r="BG42" s="186">
        <v>26357805.550000001</v>
      </c>
      <c r="BH42" s="187">
        <v>2.5999999999999999E-3</v>
      </c>
    </row>
    <row r="43" spans="1:60" ht="11.1" customHeight="1">
      <c r="A43" s="196"/>
      <c r="B43" s="197"/>
      <c r="C43" s="183" t="s">
        <v>151</v>
      </c>
      <c r="D43" s="184">
        <v>129317.64</v>
      </c>
      <c r="E43" s="185">
        <v>5.9999999999999995E-4</v>
      </c>
      <c r="F43" s="37"/>
      <c r="G43" s="35"/>
      <c r="H43" s="36"/>
      <c r="I43" s="37"/>
      <c r="J43" s="35"/>
      <c r="K43" s="36"/>
      <c r="L43" s="37"/>
      <c r="M43" s="184">
        <v>3926828.64</v>
      </c>
      <c r="N43" s="185">
        <v>6.1999999999999998E-3</v>
      </c>
      <c r="O43" s="37"/>
      <c r="P43" s="35"/>
      <c r="Q43" s="36"/>
      <c r="R43" s="37"/>
      <c r="S43" s="35"/>
      <c r="T43" s="36"/>
      <c r="U43" s="37"/>
      <c r="V43" s="35"/>
      <c r="W43" s="36"/>
      <c r="X43" s="37"/>
      <c r="Y43" s="35"/>
      <c r="Z43" s="36"/>
      <c r="AA43" s="37"/>
      <c r="AB43" s="35"/>
      <c r="AC43" s="36"/>
      <c r="AD43" s="36"/>
      <c r="AE43" s="36"/>
      <c r="AF43" s="36"/>
      <c r="AG43" s="36"/>
      <c r="AH43" s="36"/>
      <c r="AI43" s="35"/>
      <c r="AJ43" s="36"/>
      <c r="AK43" s="184">
        <v>2974305.72</v>
      </c>
      <c r="AL43" s="185">
        <v>5.3E-3</v>
      </c>
      <c r="AM43" s="184">
        <v>155980.5</v>
      </c>
      <c r="AN43" s="185">
        <v>8.9999999999999998E-4</v>
      </c>
      <c r="AO43" s="35"/>
      <c r="AP43" s="36"/>
      <c r="AQ43" s="184">
        <v>1923759.5</v>
      </c>
      <c r="AR43" s="185">
        <v>6.0000000000000001E-3</v>
      </c>
      <c r="AS43" s="35"/>
      <c r="AT43" s="36"/>
      <c r="AU43" s="184">
        <v>6948040</v>
      </c>
      <c r="AV43" s="185">
        <v>2.52E-2</v>
      </c>
      <c r="AW43" s="35"/>
      <c r="AX43" s="36"/>
      <c r="AY43" s="35"/>
      <c r="AZ43" s="36"/>
      <c r="BA43" s="35"/>
      <c r="BB43" s="36"/>
      <c r="BC43" s="35"/>
      <c r="BD43" s="36"/>
      <c r="BE43" s="35"/>
      <c r="BF43" s="36"/>
      <c r="BG43" s="186">
        <v>16058232</v>
      </c>
      <c r="BH43" s="187">
        <v>1.6000000000000001E-3</v>
      </c>
    </row>
    <row r="44" spans="1:60" ht="11.1" customHeight="1">
      <c r="A44" s="196"/>
      <c r="B44" s="197"/>
      <c r="C44" s="183" t="s">
        <v>1438</v>
      </c>
      <c r="D44" s="35"/>
      <c r="E44" s="36"/>
      <c r="F44" s="37"/>
      <c r="G44" s="35"/>
      <c r="H44" s="36"/>
      <c r="I44" s="37"/>
      <c r="J44" s="35"/>
      <c r="K44" s="36"/>
      <c r="L44" s="37"/>
      <c r="M44" s="35"/>
      <c r="N44" s="36"/>
      <c r="O44" s="37"/>
      <c r="P44" s="35"/>
      <c r="Q44" s="36"/>
      <c r="R44" s="37"/>
      <c r="S44" s="35"/>
      <c r="T44" s="36"/>
      <c r="U44" s="37"/>
      <c r="V44" s="35"/>
      <c r="W44" s="36"/>
      <c r="X44" s="37"/>
      <c r="Y44" s="35"/>
      <c r="Z44" s="36"/>
      <c r="AA44" s="37"/>
      <c r="AB44" s="35"/>
      <c r="AC44" s="36"/>
      <c r="AD44" s="36"/>
      <c r="AE44" s="36"/>
      <c r="AF44" s="36"/>
      <c r="AG44" s="36"/>
      <c r="AH44" s="36"/>
      <c r="AI44" s="35"/>
      <c r="AJ44" s="36"/>
      <c r="AK44" s="35"/>
      <c r="AL44" s="36"/>
      <c r="AM44" s="35"/>
      <c r="AN44" s="36"/>
      <c r="AO44" s="35"/>
      <c r="AP44" s="36"/>
      <c r="AQ44" s="35"/>
      <c r="AR44" s="36"/>
      <c r="AS44" s="35"/>
      <c r="AT44" s="36"/>
      <c r="AU44" s="35"/>
      <c r="AV44" s="36"/>
      <c r="AW44" s="35"/>
      <c r="AX44" s="36"/>
      <c r="AY44" s="35"/>
      <c r="AZ44" s="36"/>
      <c r="BA44" s="35"/>
      <c r="BB44" s="36"/>
      <c r="BC44" s="184">
        <v>6241704.4000000004</v>
      </c>
      <c r="BD44" s="185">
        <v>1.06E-2</v>
      </c>
      <c r="BE44" s="35"/>
      <c r="BF44" s="36"/>
      <c r="BG44" s="186">
        <v>6241704.4000000004</v>
      </c>
      <c r="BH44" s="187">
        <v>1E-3</v>
      </c>
    </row>
    <row r="45" spans="1:60" ht="11.1" customHeight="1">
      <c r="A45" s="196"/>
      <c r="B45" s="197"/>
      <c r="C45" s="183" t="s">
        <v>138</v>
      </c>
      <c r="D45" s="35"/>
      <c r="E45" s="36"/>
      <c r="F45" s="37"/>
      <c r="G45" s="35"/>
      <c r="H45" s="36"/>
      <c r="I45" s="37"/>
      <c r="J45" s="35"/>
      <c r="K45" s="36"/>
      <c r="L45" s="37"/>
      <c r="M45" s="35"/>
      <c r="N45" s="36"/>
      <c r="O45" s="37"/>
      <c r="P45" s="35"/>
      <c r="Q45" s="36"/>
      <c r="R45" s="37"/>
      <c r="S45" s="35"/>
      <c r="T45" s="36"/>
      <c r="U45" s="37"/>
      <c r="V45" s="35"/>
      <c r="W45" s="36"/>
      <c r="X45" s="37"/>
      <c r="Y45" s="184">
        <v>174940.29</v>
      </c>
      <c r="Z45" s="185">
        <v>8.0000000000000004E-4</v>
      </c>
      <c r="AA45" s="37"/>
      <c r="AB45" s="35"/>
      <c r="AC45" s="36"/>
      <c r="AD45" s="36"/>
      <c r="AE45" s="36"/>
      <c r="AF45" s="36"/>
      <c r="AG45" s="36"/>
      <c r="AH45" s="36"/>
      <c r="AI45" s="35"/>
      <c r="AJ45" s="36"/>
      <c r="AK45" s="184">
        <v>2886891.24</v>
      </c>
      <c r="AL45" s="185">
        <v>5.1000000000000004E-3</v>
      </c>
      <c r="AM45" s="35"/>
      <c r="AN45" s="36"/>
      <c r="AO45" s="35"/>
      <c r="AP45" s="36"/>
      <c r="AQ45" s="35"/>
      <c r="AR45" s="36"/>
      <c r="AS45" s="35"/>
      <c r="AT45" s="36"/>
      <c r="AU45" s="35"/>
      <c r="AV45" s="36"/>
      <c r="AW45" s="35"/>
      <c r="AX45" s="36"/>
      <c r="AY45" s="35"/>
      <c r="AZ45" s="36"/>
      <c r="BA45" s="35"/>
      <c r="BB45" s="36"/>
      <c r="BC45" s="35"/>
      <c r="BD45" s="36"/>
      <c r="BE45" s="35"/>
      <c r="BF45" s="36"/>
      <c r="BG45" s="186">
        <v>3061831.53</v>
      </c>
      <c r="BH45" s="187">
        <v>2.9999999999999997E-4</v>
      </c>
    </row>
    <row r="46" spans="1:60" ht="11.1" customHeight="1">
      <c r="A46" s="196"/>
      <c r="B46" s="197"/>
      <c r="C46" s="183" t="s">
        <v>1440</v>
      </c>
      <c r="D46" s="184">
        <v>14469857.939999999</v>
      </c>
      <c r="E46" s="185">
        <v>6.2899999999999998E-2</v>
      </c>
      <c r="F46" s="37"/>
      <c r="G46" s="35"/>
      <c r="H46" s="36"/>
      <c r="I46" s="37"/>
      <c r="J46" s="35"/>
      <c r="K46" s="36"/>
      <c r="L46" s="37"/>
      <c r="M46" s="35"/>
      <c r="N46" s="36"/>
      <c r="O46" s="37"/>
      <c r="P46" s="35"/>
      <c r="Q46" s="36"/>
      <c r="R46" s="37"/>
      <c r="S46" s="35"/>
      <c r="T46" s="36"/>
      <c r="U46" s="37"/>
      <c r="V46" s="35"/>
      <c r="W46" s="36"/>
      <c r="X46" s="37"/>
      <c r="Y46" s="35"/>
      <c r="Z46" s="36"/>
      <c r="AA46" s="37"/>
      <c r="AB46" s="1385">
        <v>1014731.2</v>
      </c>
      <c r="AC46" s="1386"/>
      <c r="AD46" s="1386"/>
      <c r="AE46" s="1386"/>
      <c r="AF46" s="1386"/>
      <c r="AG46" s="1387">
        <v>3.3999999999999998E-3</v>
      </c>
      <c r="AH46" s="1388"/>
      <c r="AI46" s="35"/>
      <c r="AJ46" s="36"/>
      <c r="AK46" s="35"/>
      <c r="AL46" s="36"/>
      <c r="AM46" s="35"/>
      <c r="AN46" s="36"/>
      <c r="AO46" s="35"/>
      <c r="AP46" s="36"/>
      <c r="AQ46" s="184">
        <v>1758177.12</v>
      </c>
      <c r="AR46" s="185">
        <v>5.4999999999999997E-3</v>
      </c>
      <c r="AS46" s="35"/>
      <c r="AT46" s="36"/>
      <c r="AU46" s="35"/>
      <c r="AV46" s="36"/>
      <c r="AW46" s="35"/>
      <c r="AX46" s="36"/>
      <c r="AY46" s="35"/>
      <c r="AZ46" s="36"/>
      <c r="BA46" s="35"/>
      <c r="BB46" s="36"/>
      <c r="BC46" s="35"/>
      <c r="BD46" s="36"/>
      <c r="BE46" s="35"/>
      <c r="BF46" s="36"/>
      <c r="BG46" s="186">
        <v>17242766.260000002</v>
      </c>
      <c r="BH46" s="187">
        <v>1.6999999999999999E-3</v>
      </c>
    </row>
    <row r="47" spans="1:60" ht="11.1" customHeight="1">
      <c r="A47" s="196"/>
      <c r="B47" s="197"/>
      <c r="C47" s="183" t="s">
        <v>142</v>
      </c>
      <c r="D47" s="35"/>
      <c r="E47" s="36"/>
      <c r="F47" s="37"/>
      <c r="G47" s="35"/>
      <c r="H47" s="36"/>
      <c r="I47" s="37"/>
      <c r="J47" s="35"/>
      <c r="K47" s="36"/>
      <c r="L47" s="37"/>
      <c r="M47" s="35"/>
      <c r="N47" s="36"/>
      <c r="O47" s="37"/>
      <c r="P47" s="35"/>
      <c r="Q47" s="36"/>
      <c r="R47" s="37"/>
      <c r="S47" s="35"/>
      <c r="T47" s="36"/>
      <c r="U47" s="37"/>
      <c r="V47" s="35"/>
      <c r="W47" s="36"/>
      <c r="X47" s="37"/>
      <c r="Y47" s="35"/>
      <c r="Z47" s="36"/>
      <c r="AA47" s="37"/>
      <c r="AB47" s="35"/>
      <c r="AC47" s="36"/>
      <c r="AD47" s="36"/>
      <c r="AE47" s="36"/>
      <c r="AF47" s="36"/>
      <c r="AG47" s="36"/>
      <c r="AH47" s="36"/>
      <c r="AI47" s="35"/>
      <c r="AJ47" s="36"/>
      <c r="AK47" s="35"/>
      <c r="AL47" s="36"/>
      <c r="AM47" s="35"/>
      <c r="AN47" s="36"/>
      <c r="AO47" s="35"/>
      <c r="AP47" s="36"/>
      <c r="AQ47" s="35"/>
      <c r="AR47" s="36"/>
      <c r="AS47" s="35"/>
      <c r="AT47" s="36"/>
      <c r="AU47" s="35"/>
      <c r="AV47" s="36"/>
      <c r="AW47" s="35"/>
      <c r="AX47" s="36"/>
      <c r="AY47" s="35"/>
      <c r="AZ47" s="36"/>
      <c r="BA47" s="35"/>
      <c r="BB47" s="36"/>
      <c r="BC47" s="35"/>
      <c r="BD47" s="36"/>
      <c r="BE47" s="184">
        <v>210267.98</v>
      </c>
      <c r="BF47" s="185">
        <v>4.0000000000000002E-4</v>
      </c>
      <c r="BG47" s="186">
        <v>210267.98</v>
      </c>
      <c r="BH47" s="187">
        <v>1E-4</v>
      </c>
    </row>
    <row r="48" spans="1:60" ht="11.1" customHeight="1">
      <c r="A48" s="196"/>
      <c r="B48" s="197"/>
      <c r="C48" s="183" t="s">
        <v>190</v>
      </c>
      <c r="D48" s="35"/>
      <c r="E48" s="36"/>
      <c r="F48" s="37"/>
      <c r="G48" s="35"/>
      <c r="H48" s="36"/>
      <c r="I48" s="37"/>
      <c r="J48" s="35"/>
      <c r="K48" s="36"/>
      <c r="L48" s="37"/>
      <c r="M48" s="35"/>
      <c r="N48" s="36"/>
      <c r="O48" s="37"/>
      <c r="P48" s="35"/>
      <c r="Q48" s="36"/>
      <c r="R48" s="37"/>
      <c r="S48" s="184">
        <v>5013286.08</v>
      </c>
      <c r="T48" s="185">
        <v>9.7999999999999997E-3</v>
      </c>
      <c r="U48" s="37"/>
      <c r="V48" s="35"/>
      <c r="W48" s="36"/>
      <c r="X48" s="37"/>
      <c r="Y48" s="35"/>
      <c r="Z48" s="36"/>
      <c r="AA48" s="37"/>
      <c r="AB48" s="35"/>
      <c r="AC48" s="36"/>
      <c r="AD48" s="36"/>
      <c r="AE48" s="36"/>
      <c r="AF48" s="36"/>
      <c r="AG48" s="36"/>
      <c r="AH48" s="36"/>
      <c r="AI48" s="35"/>
      <c r="AJ48" s="36"/>
      <c r="AK48" s="35"/>
      <c r="AL48" s="36"/>
      <c r="AM48" s="35"/>
      <c r="AN48" s="36"/>
      <c r="AO48" s="35"/>
      <c r="AP48" s="36"/>
      <c r="AQ48" s="35"/>
      <c r="AR48" s="36"/>
      <c r="AS48" s="35"/>
      <c r="AT48" s="36"/>
      <c r="AU48" s="35"/>
      <c r="AV48" s="36"/>
      <c r="AW48" s="35"/>
      <c r="AX48" s="36"/>
      <c r="AY48" s="35"/>
      <c r="AZ48" s="36"/>
      <c r="BA48" s="35"/>
      <c r="BB48" s="36"/>
      <c r="BC48" s="35"/>
      <c r="BD48" s="36"/>
      <c r="BE48" s="35"/>
      <c r="BF48" s="36"/>
      <c r="BG48" s="186">
        <v>5013286.08</v>
      </c>
      <c r="BH48" s="187">
        <v>5.0000000000000001E-4</v>
      </c>
    </row>
    <row r="49" spans="1:60" ht="11.1" customHeight="1">
      <c r="A49" s="196"/>
      <c r="B49" s="197"/>
      <c r="C49" s="183" t="s">
        <v>152</v>
      </c>
      <c r="D49" s="35"/>
      <c r="E49" s="36"/>
      <c r="F49" s="37"/>
      <c r="G49" s="35"/>
      <c r="H49" s="36"/>
      <c r="I49" s="37"/>
      <c r="J49" s="35"/>
      <c r="K49" s="36"/>
      <c r="L49" s="37"/>
      <c r="M49" s="35"/>
      <c r="N49" s="36"/>
      <c r="O49" s="37"/>
      <c r="P49" s="35"/>
      <c r="Q49" s="36"/>
      <c r="R49" s="37"/>
      <c r="S49" s="184">
        <v>6332171.4299999997</v>
      </c>
      <c r="T49" s="185">
        <v>1.24E-2</v>
      </c>
      <c r="U49" s="37"/>
      <c r="V49" s="35"/>
      <c r="W49" s="36"/>
      <c r="X49" s="37"/>
      <c r="Y49" s="184">
        <v>11833709</v>
      </c>
      <c r="Z49" s="185">
        <v>5.3699999999999998E-2</v>
      </c>
      <c r="AA49" s="37"/>
      <c r="AB49" s="35"/>
      <c r="AC49" s="36"/>
      <c r="AD49" s="36"/>
      <c r="AE49" s="36"/>
      <c r="AF49" s="36"/>
      <c r="AG49" s="36"/>
      <c r="AH49" s="36"/>
      <c r="AI49" s="35"/>
      <c r="AJ49" s="36"/>
      <c r="AK49" s="35"/>
      <c r="AL49" s="36"/>
      <c r="AM49" s="35"/>
      <c r="AN49" s="36"/>
      <c r="AO49" s="35"/>
      <c r="AP49" s="36"/>
      <c r="AQ49" s="35"/>
      <c r="AR49" s="36"/>
      <c r="AS49" s="35"/>
      <c r="AT49" s="36"/>
      <c r="AU49" s="35"/>
      <c r="AV49" s="36"/>
      <c r="AW49" s="35"/>
      <c r="AX49" s="36"/>
      <c r="AY49" s="35"/>
      <c r="AZ49" s="36"/>
      <c r="BA49" s="35"/>
      <c r="BB49" s="36"/>
      <c r="BC49" s="35"/>
      <c r="BD49" s="36"/>
      <c r="BE49" s="35"/>
      <c r="BF49" s="36"/>
      <c r="BG49" s="186">
        <v>18165880.43</v>
      </c>
      <c r="BH49" s="187">
        <v>1.8E-3</v>
      </c>
    </row>
    <row r="50" spans="1:60" ht="11.1" customHeight="1">
      <c r="A50" s="196"/>
      <c r="B50" s="197"/>
      <c r="C50" s="183" t="s">
        <v>153</v>
      </c>
      <c r="D50" s="35"/>
      <c r="E50" s="36"/>
      <c r="F50" s="37"/>
      <c r="G50" s="35"/>
      <c r="H50" s="36"/>
      <c r="I50" s="37"/>
      <c r="J50" s="35"/>
      <c r="K50" s="36"/>
      <c r="L50" s="37"/>
      <c r="M50" s="184">
        <v>10178240</v>
      </c>
      <c r="N50" s="185">
        <v>1.6E-2</v>
      </c>
      <c r="O50" s="37"/>
      <c r="P50" s="184">
        <v>13283817.210000001</v>
      </c>
      <c r="Q50" s="185">
        <v>2.5899999999999999E-2</v>
      </c>
      <c r="R50" s="37"/>
      <c r="S50" s="35"/>
      <c r="T50" s="36"/>
      <c r="U50" s="37"/>
      <c r="V50" s="35"/>
      <c r="W50" s="36"/>
      <c r="X50" s="37"/>
      <c r="Y50" s="35"/>
      <c r="Z50" s="36"/>
      <c r="AA50" s="37"/>
      <c r="AB50" s="35"/>
      <c r="AC50" s="36"/>
      <c r="AD50" s="36"/>
      <c r="AE50" s="36"/>
      <c r="AF50" s="36"/>
      <c r="AG50" s="36"/>
      <c r="AH50" s="36"/>
      <c r="AI50" s="35"/>
      <c r="AJ50" s="36"/>
      <c r="AK50" s="35"/>
      <c r="AL50" s="36"/>
      <c r="AM50" s="184">
        <v>2103534</v>
      </c>
      <c r="AN50" s="185">
        <v>1.2E-2</v>
      </c>
      <c r="AO50" s="35"/>
      <c r="AP50" s="36"/>
      <c r="AQ50" s="35"/>
      <c r="AR50" s="36"/>
      <c r="AS50" s="35"/>
      <c r="AT50" s="36"/>
      <c r="AU50" s="35"/>
      <c r="AV50" s="36"/>
      <c r="AW50" s="35"/>
      <c r="AX50" s="36"/>
      <c r="AY50" s="35"/>
      <c r="AZ50" s="36"/>
      <c r="BA50" s="35"/>
      <c r="BB50" s="36"/>
      <c r="BC50" s="184">
        <v>17301567.149999999</v>
      </c>
      <c r="BD50" s="185">
        <v>2.9499999999999998E-2</v>
      </c>
      <c r="BE50" s="35"/>
      <c r="BF50" s="36"/>
      <c r="BG50" s="186">
        <v>42867158.359999999</v>
      </c>
      <c r="BH50" s="187">
        <v>4.1000000000000003E-3</v>
      </c>
    </row>
    <row r="51" spans="1:60" ht="11.1" customHeight="1">
      <c r="A51" s="196"/>
      <c r="B51" s="197"/>
      <c r="C51" s="183" t="s">
        <v>154</v>
      </c>
      <c r="D51" s="35"/>
      <c r="E51" s="36"/>
      <c r="F51" s="37"/>
      <c r="G51" s="35"/>
      <c r="H51" s="36"/>
      <c r="I51" s="37"/>
      <c r="J51" s="35"/>
      <c r="K51" s="36"/>
      <c r="L51" s="37"/>
      <c r="M51" s="35"/>
      <c r="N51" s="36"/>
      <c r="O51" s="37"/>
      <c r="P51" s="35"/>
      <c r="Q51" s="36"/>
      <c r="R51" s="37"/>
      <c r="S51" s="35"/>
      <c r="T51" s="36"/>
      <c r="U51" s="37"/>
      <c r="V51" s="35"/>
      <c r="W51" s="36"/>
      <c r="X51" s="37"/>
      <c r="Y51" s="184">
        <v>792840</v>
      </c>
      <c r="Z51" s="185">
        <v>3.5999999999999999E-3</v>
      </c>
      <c r="AA51" s="37"/>
      <c r="AB51" s="1385">
        <v>901073.67</v>
      </c>
      <c r="AC51" s="1386"/>
      <c r="AD51" s="1386"/>
      <c r="AE51" s="1386"/>
      <c r="AF51" s="1386"/>
      <c r="AG51" s="1387">
        <v>3.0000000000000001E-3</v>
      </c>
      <c r="AH51" s="1388"/>
      <c r="AI51" s="35"/>
      <c r="AJ51" s="36"/>
      <c r="AK51" s="35"/>
      <c r="AL51" s="36"/>
      <c r="AM51" s="35"/>
      <c r="AN51" s="36"/>
      <c r="AO51" s="35"/>
      <c r="AP51" s="36"/>
      <c r="AQ51" s="35"/>
      <c r="AR51" s="36"/>
      <c r="AS51" s="35"/>
      <c r="AT51" s="36"/>
      <c r="AU51" s="35"/>
      <c r="AV51" s="36"/>
      <c r="AW51" s="35"/>
      <c r="AX51" s="36"/>
      <c r="AY51" s="35"/>
      <c r="AZ51" s="36"/>
      <c r="BA51" s="35"/>
      <c r="BB51" s="36"/>
      <c r="BC51" s="35"/>
      <c r="BD51" s="36"/>
      <c r="BE51" s="35"/>
      <c r="BF51" s="36"/>
      <c r="BG51" s="186">
        <v>1693913.67</v>
      </c>
      <c r="BH51" s="187">
        <v>2.0000000000000001E-4</v>
      </c>
    </row>
    <row r="52" spans="1:60" ht="11.1" customHeight="1">
      <c r="A52" s="196"/>
      <c r="B52" s="197"/>
      <c r="C52" s="183" t="s">
        <v>155</v>
      </c>
      <c r="D52" s="35"/>
      <c r="E52" s="36"/>
      <c r="F52" s="37"/>
      <c r="G52" s="184">
        <v>11937282</v>
      </c>
      <c r="H52" s="185">
        <v>4.9200000000000001E-2</v>
      </c>
      <c r="I52" s="37"/>
      <c r="J52" s="35"/>
      <c r="K52" s="36"/>
      <c r="L52" s="37"/>
      <c r="M52" s="184">
        <v>11449818.289999999</v>
      </c>
      <c r="N52" s="185">
        <v>1.7999999999999999E-2</v>
      </c>
      <c r="O52" s="37"/>
      <c r="P52" s="184">
        <v>11937282</v>
      </c>
      <c r="Q52" s="185">
        <v>2.3300000000000001E-2</v>
      </c>
      <c r="R52" s="37"/>
      <c r="S52" s="35"/>
      <c r="T52" s="36"/>
      <c r="U52" s="37"/>
      <c r="V52" s="35"/>
      <c r="W52" s="36"/>
      <c r="X52" s="37"/>
      <c r="Y52" s="35"/>
      <c r="Z52" s="36"/>
      <c r="AA52" s="37"/>
      <c r="AB52" s="1385">
        <v>1189750.8</v>
      </c>
      <c r="AC52" s="1386"/>
      <c r="AD52" s="1386"/>
      <c r="AE52" s="1386"/>
      <c r="AF52" s="1386"/>
      <c r="AG52" s="1387">
        <v>4.0000000000000001E-3</v>
      </c>
      <c r="AH52" s="1388"/>
      <c r="AI52" s="35"/>
      <c r="AJ52" s="36"/>
      <c r="AK52" s="35"/>
      <c r="AL52" s="36"/>
      <c r="AM52" s="184">
        <v>2557989</v>
      </c>
      <c r="AN52" s="185">
        <v>1.46E-2</v>
      </c>
      <c r="AO52" s="35"/>
      <c r="AP52" s="36"/>
      <c r="AQ52" s="35"/>
      <c r="AR52" s="36"/>
      <c r="AS52" s="35"/>
      <c r="AT52" s="36"/>
      <c r="AU52" s="35"/>
      <c r="AV52" s="36"/>
      <c r="AW52" s="35"/>
      <c r="AX52" s="36"/>
      <c r="AY52" s="35"/>
      <c r="AZ52" s="36"/>
      <c r="BA52" s="35"/>
      <c r="BB52" s="36"/>
      <c r="BC52" s="184">
        <v>3782608.1</v>
      </c>
      <c r="BD52" s="185">
        <v>6.4000000000000003E-3</v>
      </c>
      <c r="BE52" s="184">
        <v>3594503.5</v>
      </c>
      <c r="BF52" s="185">
        <v>6.4999999999999997E-3</v>
      </c>
      <c r="BG52" s="186">
        <v>46449233.689999998</v>
      </c>
      <c r="BH52" s="187">
        <v>4.4999999999999997E-3</v>
      </c>
    </row>
    <row r="53" spans="1:60" ht="11.1" customHeight="1">
      <c r="A53" s="196"/>
      <c r="B53" s="197"/>
      <c r="C53" s="183" t="s">
        <v>156</v>
      </c>
      <c r="D53" s="184">
        <v>1861395.28</v>
      </c>
      <c r="E53" s="185">
        <v>8.0999999999999996E-3</v>
      </c>
      <c r="F53" s="37"/>
      <c r="G53" s="35"/>
      <c r="H53" s="36"/>
      <c r="I53" s="37"/>
      <c r="J53" s="35"/>
      <c r="K53" s="36"/>
      <c r="L53" s="37"/>
      <c r="M53" s="35"/>
      <c r="N53" s="36"/>
      <c r="O53" s="37"/>
      <c r="P53" s="35"/>
      <c r="Q53" s="36"/>
      <c r="R53" s="37"/>
      <c r="S53" s="35"/>
      <c r="T53" s="36"/>
      <c r="U53" s="37"/>
      <c r="V53" s="35"/>
      <c r="W53" s="36"/>
      <c r="X53" s="37"/>
      <c r="Y53" s="35"/>
      <c r="Z53" s="36"/>
      <c r="AA53" s="37"/>
      <c r="AB53" s="35"/>
      <c r="AC53" s="36"/>
      <c r="AD53" s="36"/>
      <c r="AE53" s="36"/>
      <c r="AF53" s="36"/>
      <c r="AG53" s="36"/>
      <c r="AH53" s="36"/>
      <c r="AI53" s="35"/>
      <c r="AJ53" s="36"/>
      <c r="AK53" s="35"/>
      <c r="AL53" s="36"/>
      <c r="AM53" s="35"/>
      <c r="AN53" s="36"/>
      <c r="AO53" s="35"/>
      <c r="AP53" s="36"/>
      <c r="AQ53" s="35"/>
      <c r="AR53" s="36"/>
      <c r="AS53" s="35"/>
      <c r="AT53" s="36"/>
      <c r="AU53" s="35"/>
      <c r="AV53" s="36"/>
      <c r="AW53" s="35"/>
      <c r="AX53" s="36"/>
      <c r="AY53" s="35"/>
      <c r="AZ53" s="36"/>
      <c r="BA53" s="35"/>
      <c r="BB53" s="36"/>
      <c r="BC53" s="35"/>
      <c r="BD53" s="36"/>
      <c r="BE53" s="35"/>
      <c r="BF53" s="36"/>
      <c r="BG53" s="186">
        <v>1861395.28</v>
      </c>
      <c r="BH53" s="187">
        <v>2.0000000000000001E-4</v>
      </c>
    </row>
    <row r="54" spans="1:60" ht="11.1" customHeight="1">
      <c r="A54" s="196"/>
      <c r="B54" s="197"/>
      <c r="C54" s="183" t="s">
        <v>164</v>
      </c>
      <c r="D54" s="35"/>
      <c r="E54" s="36"/>
      <c r="F54" s="37"/>
      <c r="G54" s="35"/>
      <c r="H54" s="36"/>
      <c r="I54" s="37"/>
      <c r="J54" s="35"/>
      <c r="K54" s="36"/>
      <c r="L54" s="37"/>
      <c r="M54" s="35"/>
      <c r="N54" s="36"/>
      <c r="O54" s="37"/>
      <c r="P54" s="35"/>
      <c r="Q54" s="36"/>
      <c r="R54" s="37"/>
      <c r="S54" s="35"/>
      <c r="T54" s="36"/>
      <c r="U54" s="37"/>
      <c r="V54" s="35"/>
      <c r="W54" s="36"/>
      <c r="X54" s="37"/>
      <c r="Y54" s="35"/>
      <c r="Z54" s="36"/>
      <c r="AA54" s="37"/>
      <c r="AB54" s="35"/>
      <c r="AC54" s="36"/>
      <c r="AD54" s="36"/>
      <c r="AE54" s="36"/>
      <c r="AF54" s="36"/>
      <c r="AG54" s="36"/>
      <c r="AH54" s="36"/>
      <c r="AI54" s="35"/>
      <c r="AJ54" s="36"/>
      <c r="AK54" s="35"/>
      <c r="AL54" s="36"/>
      <c r="AM54" s="35"/>
      <c r="AN54" s="36"/>
      <c r="AO54" s="35"/>
      <c r="AP54" s="36"/>
      <c r="AQ54" s="184">
        <v>9986999.9600000009</v>
      </c>
      <c r="AR54" s="185">
        <v>3.1E-2</v>
      </c>
      <c r="AS54" s="35"/>
      <c r="AT54" s="36"/>
      <c r="AU54" s="35"/>
      <c r="AV54" s="36"/>
      <c r="AW54" s="35"/>
      <c r="AX54" s="36"/>
      <c r="AY54" s="35"/>
      <c r="AZ54" s="36"/>
      <c r="BA54" s="35"/>
      <c r="BB54" s="36"/>
      <c r="BC54" s="35"/>
      <c r="BD54" s="36"/>
      <c r="BE54" s="35"/>
      <c r="BF54" s="36"/>
      <c r="BG54" s="186">
        <v>9986999.9600000009</v>
      </c>
      <c r="BH54" s="187">
        <v>1E-3</v>
      </c>
    </row>
    <row r="55" spans="1:60" ht="9.9499999999999993" customHeight="1">
      <c r="A55" s="188"/>
      <c r="B55" s="180"/>
      <c r="C55" s="189" t="s">
        <v>9</v>
      </c>
      <c r="D55" s="190">
        <v>40541324.490000002</v>
      </c>
      <c r="E55" s="191">
        <v>0.17630000000000001</v>
      </c>
      <c r="F55" s="192"/>
      <c r="G55" s="190">
        <v>30420003.280000001</v>
      </c>
      <c r="H55" s="191">
        <v>0.12540000000000001</v>
      </c>
      <c r="I55" s="192"/>
      <c r="J55" s="194"/>
      <c r="K55" s="195"/>
      <c r="L55" s="192"/>
      <c r="M55" s="190">
        <v>35880432.93</v>
      </c>
      <c r="N55" s="191">
        <v>5.6500000000000009E-2</v>
      </c>
      <c r="O55" s="192"/>
      <c r="P55" s="190">
        <v>25221099.210000001</v>
      </c>
      <c r="Q55" s="191">
        <v>4.9200000000000001E-2</v>
      </c>
      <c r="R55" s="192"/>
      <c r="S55" s="190">
        <v>11345457.51</v>
      </c>
      <c r="T55" s="191">
        <v>2.2199999999999998E-2</v>
      </c>
      <c r="U55" s="192"/>
      <c r="V55" s="194"/>
      <c r="W55" s="195"/>
      <c r="X55" s="192"/>
      <c r="Y55" s="190">
        <v>12801489.289999999</v>
      </c>
      <c r="Z55" s="191">
        <v>5.8099999999999999E-2</v>
      </c>
      <c r="AA55" s="192"/>
      <c r="AB55" s="1389">
        <v>3105555.67</v>
      </c>
      <c r="AC55" s="1390"/>
      <c r="AD55" s="1390"/>
      <c r="AE55" s="1390"/>
      <c r="AF55" s="1390"/>
      <c r="AG55" s="1391">
        <v>1.04E-2</v>
      </c>
      <c r="AH55" s="1392"/>
      <c r="AI55" s="194"/>
      <c r="AJ55" s="195"/>
      <c r="AK55" s="190">
        <v>6575167.9199999999</v>
      </c>
      <c r="AL55" s="191">
        <v>1.17E-2</v>
      </c>
      <c r="AM55" s="190">
        <v>10468923.119999999</v>
      </c>
      <c r="AN55" s="191">
        <v>5.96E-2</v>
      </c>
      <c r="AO55" s="190">
        <v>4043044.2</v>
      </c>
      <c r="AP55" s="191">
        <v>1.04E-2</v>
      </c>
      <c r="AQ55" s="190">
        <v>16978160.02</v>
      </c>
      <c r="AR55" s="191">
        <v>5.28E-2</v>
      </c>
      <c r="AS55" s="190">
        <v>33379418.800000001</v>
      </c>
      <c r="AT55" s="191">
        <v>6.6600000000000006E-2</v>
      </c>
      <c r="AU55" s="190">
        <v>33800159.600000001</v>
      </c>
      <c r="AV55" s="191">
        <v>0.1227</v>
      </c>
      <c r="AW55" s="194"/>
      <c r="AX55" s="195"/>
      <c r="AY55" s="194"/>
      <c r="AZ55" s="195"/>
      <c r="BA55" s="194"/>
      <c r="BB55" s="195"/>
      <c r="BC55" s="190">
        <v>59997097.590000004</v>
      </c>
      <c r="BD55" s="191">
        <v>0.1022</v>
      </c>
      <c r="BE55" s="190">
        <v>3804771.48</v>
      </c>
      <c r="BF55" s="191">
        <v>6.8999999999999999E-3</v>
      </c>
      <c r="BG55" s="190">
        <v>328362105.11000001</v>
      </c>
      <c r="BH55" s="193">
        <v>3.1399999999999997E-2</v>
      </c>
    </row>
    <row r="56" spans="1:60" ht="11.1" customHeight="1">
      <c r="A56" s="1399" t="s">
        <v>25</v>
      </c>
      <c r="B56" s="1400"/>
      <c r="C56" s="183" t="s">
        <v>158</v>
      </c>
      <c r="D56" s="184">
        <v>1084910</v>
      </c>
      <c r="E56" s="185">
        <v>4.7000000000000002E-3</v>
      </c>
      <c r="F56" s="37"/>
      <c r="G56" s="35"/>
      <c r="H56" s="36"/>
      <c r="I56" s="37"/>
      <c r="J56" s="35"/>
      <c r="K56" s="36"/>
      <c r="L56" s="37"/>
      <c r="M56" s="35"/>
      <c r="N56" s="36"/>
      <c r="O56" s="37"/>
      <c r="P56" s="35"/>
      <c r="Q56" s="36"/>
      <c r="R56" s="37"/>
      <c r="S56" s="35"/>
      <c r="T56" s="36"/>
      <c r="U56" s="37"/>
      <c r="V56" s="35"/>
      <c r="W56" s="36"/>
      <c r="X56" s="37"/>
      <c r="Y56" s="35"/>
      <c r="Z56" s="36"/>
      <c r="AA56" s="37"/>
      <c r="AB56" s="35"/>
      <c r="AC56" s="36"/>
      <c r="AD56" s="36"/>
      <c r="AE56" s="36"/>
      <c r="AF56" s="36"/>
      <c r="AG56" s="36"/>
      <c r="AH56" s="36"/>
      <c r="AI56" s="35"/>
      <c r="AJ56" s="36"/>
      <c r="AK56" s="35"/>
      <c r="AL56" s="36"/>
      <c r="AM56" s="35"/>
      <c r="AN56" s="36"/>
      <c r="AO56" s="35"/>
      <c r="AP56" s="36"/>
      <c r="AQ56" s="35"/>
      <c r="AR56" s="36"/>
      <c r="AS56" s="35"/>
      <c r="AT56" s="36"/>
      <c r="AU56" s="35"/>
      <c r="AV56" s="36"/>
      <c r="AW56" s="35"/>
      <c r="AX56" s="36"/>
      <c r="AY56" s="35"/>
      <c r="AZ56" s="36"/>
      <c r="BA56" s="35"/>
      <c r="BB56" s="36"/>
      <c r="BC56" s="35"/>
      <c r="BD56" s="36"/>
      <c r="BE56" s="35"/>
      <c r="BF56" s="36"/>
      <c r="BG56" s="186">
        <v>1084910</v>
      </c>
      <c r="BH56" s="187">
        <v>0.01</v>
      </c>
    </row>
    <row r="57" spans="1:60" ht="9.9499999999999993" customHeight="1">
      <c r="A57" s="188"/>
      <c r="B57" s="180"/>
      <c r="C57" s="189" t="s">
        <v>9</v>
      </c>
      <c r="D57" s="190">
        <v>1084910</v>
      </c>
      <c r="E57" s="191">
        <v>4.7000000000000002E-3</v>
      </c>
      <c r="F57" s="192"/>
      <c r="G57" s="194"/>
      <c r="H57" s="195"/>
      <c r="I57" s="192"/>
      <c r="J57" s="194"/>
      <c r="K57" s="195"/>
      <c r="L57" s="192"/>
      <c r="M57" s="194"/>
      <c r="N57" s="195"/>
      <c r="O57" s="192"/>
      <c r="P57" s="194"/>
      <c r="Q57" s="195"/>
      <c r="R57" s="192"/>
      <c r="S57" s="194"/>
      <c r="T57" s="195"/>
      <c r="U57" s="192"/>
      <c r="V57" s="194"/>
      <c r="W57" s="195"/>
      <c r="X57" s="192"/>
      <c r="Y57" s="194"/>
      <c r="Z57" s="195"/>
      <c r="AA57" s="192"/>
      <c r="AB57" s="194"/>
      <c r="AC57" s="195"/>
      <c r="AD57" s="195"/>
      <c r="AE57" s="195"/>
      <c r="AF57" s="195"/>
      <c r="AG57" s="195"/>
      <c r="AH57" s="195"/>
      <c r="AI57" s="194"/>
      <c r="AJ57" s="195"/>
      <c r="AK57" s="194"/>
      <c r="AL57" s="195"/>
      <c r="AM57" s="194"/>
      <c r="AN57" s="195"/>
      <c r="AO57" s="194"/>
      <c r="AP57" s="195"/>
      <c r="AQ57" s="194"/>
      <c r="AR57" s="195"/>
      <c r="AS57" s="194"/>
      <c r="AT57" s="195"/>
      <c r="AU57" s="194"/>
      <c r="AV57" s="195"/>
      <c r="AW57" s="194"/>
      <c r="AX57" s="195"/>
      <c r="AY57" s="194"/>
      <c r="AZ57" s="195"/>
      <c r="BA57" s="194"/>
      <c r="BB57" s="195"/>
      <c r="BC57" s="194"/>
      <c r="BD57" s="195"/>
      <c r="BE57" s="194"/>
      <c r="BF57" s="195"/>
      <c r="BG57" s="190">
        <v>1084910</v>
      </c>
      <c r="BH57" s="193">
        <v>0.01</v>
      </c>
    </row>
    <row r="58" spans="1:60" ht="11.1" customHeight="1">
      <c r="A58" s="1399" t="s">
        <v>27</v>
      </c>
      <c r="B58" s="1400"/>
      <c r="C58" s="183" t="s">
        <v>158</v>
      </c>
      <c r="D58" s="184">
        <v>22135806.170000002</v>
      </c>
      <c r="E58" s="185">
        <v>9.6299999999999997E-2</v>
      </c>
      <c r="F58" s="37"/>
      <c r="G58" s="35"/>
      <c r="H58" s="36"/>
      <c r="I58" s="37"/>
      <c r="J58" s="35"/>
      <c r="K58" s="36"/>
      <c r="L58" s="37"/>
      <c r="M58" s="35"/>
      <c r="N58" s="36"/>
      <c r="O58" s="37"/>
      <c r="P58" s="184">
        <v>51791864.369999997</v>
      </c>
      <c r="Q58" s="185">
        <v>0.1011</v>
      </c>
      <c r="R58" s="37"/>
      <c r="S58" s="184">
        <v>2201676.87</v>
      </c>
      <c r="T58" s="185">
        <v>4.3E-3</v>
      </c>
      <c r="U58" s="37"/>
      <c r="V58" s="184">
        <v>60964.2</v>
      </c>
      <c r="W58" s="185">
        <v>2.0000000000000001E-4</v>
      </c>
      <c r="X58" s="37"/>
      <c r="Y58" s="35"/>
      <c r="Z58" s="36"/>
      <c r="AA58" s="37"/>
      <c r="AB58" s="35"/>
      <c r="AC58" s="36"/>
      <c r="AD58" s="36"/>
      <c r="AE58" s="36"/>
      <c r="AF58" s="36"/>
      <c r="AG58" s="36"/>
      <c r="AH58" s="36"/>
      <c r="AI58" s="184">
        <v>26705720.350000001</v>
      </c>
      <c r="AJ58" s="185">
        <v>0.1002</v>
      </c>
      <c r="AK58" s="35"/>
      <c r="AL58" s="36"/>
      <c r="AM58" s="35"/>
      <c r="AN58" s="36"/>
      <c r="AO58" s="184">
        <v>16489780.460000001</v>
      </c>
      <c r="AP58" s="185">
        <v>4.2299999999999997E-2</v>
      </c>
      <c r="AQ58" s="184">
        <v>20855134.690000001</v>
      </c>
      <c r="AR58" s="185">
        <v>6.4799999999999996E-2</v>
      </c>
      <c r="AS58" s="184">
        <v>344998.5</v>
      </c>
      <c r="AT58" s="185">
        <v>6.9999999999999999E-4</v>
      </c>
      <c r="AU58" s="184">
        <v>3466503.41</v>
      </c>
      <c r="AV58" s="185">
        <v>1.26E-2</v>
      </c>
      <c r="AW58" s="35"/>
      <c r="AX58" s="36"/>
      <c r="AY58" s="35"/>
      <c r="AZ58" s="36"/>
      <c r="BA58" s="35"/>
      <c r="BB58" s="36"/>
      <c r="BC58" s="35"/>
      <c r="BD58" s="36"/>
      <c r="BE58" s="35"/>
      <c r="BF58" s="36"/>
      <c r="BG58" s="186">
        <v>144052449.02000001</v>
      </c>
      <c r="BH58" s="187">
        <v>1.38E-2</v>
      </c>
    </row>
    <row r="59" spans="1:60" ht="9.9499999999999993" customHeight="1">
      <c r="A59" s="188"/>
      <c r="B59" s="180"/>
      <c r="C59" s="189" t="s">
        <v>9</v>
      </c>
      <c r="D59" s="190">
        <v>22135806.170000002</v>
      </c>
      <c r="E59" s="191">
        <v>9.6299999999999997E-2</v>
      </c>
      <c r="F59" s="192"/>
      <c r="G59" s="194"/>
      <c r="H59" s="195"/>
      <c r="I59" s="192"/>
      <c r="J59" s="194"/>
      <c r="K59" s="195"/>
      <c r="L59" s="192"/>
      <c r="M59" s="194"/>
      <c r="N59" s="195"/>
      <c r="O59" s="192"/>
      <c r="P59" s="190">
        <v>51791864.369999997</v>
      </c>
      <c r="Q59" s="191">
        <v>0.1011</v>
      </c>
      <c r="R59" s="192"/>
      <c r="S59" s="190">
        <v>2201676.87</v>
      </c>
      <c r="T59" s="191">
        <v>4.3E-3</v>
      </c>
      <c r="U59" s="192"/>
      <c r="V59" s="190">
        <v>60964.2</v>
      </c>
      <c r="W59" s="191">
        <v>2.0000000000000001E-4</v>
      </c>
      <c r="X59" s="192"/>
      <c r="Y59" s="194"/>
      <c r="Z59" s="195"/>
      <c r="AA59" s="192"/>
      <c r="AB59" s="194"/>
      <c r="AC59" s="195"/>
      <c r="AD59" s="195"/>
      <c r="AE59" s="195"/>
      <c r="AF59" s="195"/>
      <c r="AG59" s="195"/>
      <c r="AH59" s="195"/>
      <c r="AI59" s="190">
        <v>26705720.350000001</v>
      </c>
      <c r="AJ59" s="191">
        <v>0.1002</v>
      </c>
      <c r="AK59" s="194"/>
      <c r="AL59" s="195"/>
      <c r="AM59" s="194"/>
      <c r="AN59" s="195"/>
      <c r="AO59" s="190">
        <v>16489780.460000001</v>
      </c>
      <c r="AP59" s="191">
        <v>4.2299999999999997E-2</v>
      </c>
      <c r="AQ59" s="190">
        <v>20855134.690000001</v>
      </c>
      <c r="AR59" s="191">
        <v>6.4799999999999996E-2</v>
      </c>
      <c r="AS59" s="190">
        <v>344998.5</v>
      </c>
      <c r="AT59" s="191">
        <v>6.9999999999999999E-4</v>
      </c>
      <c r="AU59" s="190">
        <v>3466503.41</v>
      </c>
      <c r="AV59" s="191">
        <v>1.26E-2</v>
      </c>
      <c r="AW59" s="194"/>
      <c r="AX59" s="195"/>
      <c r="AY59" s="194"/>
      <c r="AZ59" s="195"/>
      <c r="BA59" s="194"/>
      <c r="BB59" s="195"/>
      <c r="BC59" s="194"/>
      <c r="BD59" s="195"/>
      <c r="BE59" s="194"/>
      <c r="BF59" s="195"/>
      <c r="BG59" s="190">
        <v>144052449.02000001</v>
      </c>
      <c r="BH59" s="193">
        <v>1.38E-2</v>
      </c>
    </row>
    <row r="60" spans="1:60" ht="11.1" customHeight="1">
      <c r="A60" s="1399" t="s">
        <v>29</v>
      </c>
      <c r="B60" s="1400"/>
      <c r="C60" s="183" t="s">
        <v>169</v>
      </c>
      <c r="D60" s="35"/>
      <c r="E60" s="36"/>
      <c r="F60" s="37"/>
      <c r="G60" s="35"/>
      <c r="H60" s="36"/>
      <c r="I60" s="37"/>
      <c r="J60" s="35"/>
      <c r="K60" s="36"/>
      <c r="L60" s="37"/>
      <c r="M60" s="35"/>
      <c r="N60" s="36"/>
      <c r="O60" s="37"/>
      <c r="P60" s="35"/>
      <c r="Q60" s="36"/>
      <c r="R60" s="37"/>
      <c r="S60" s="35"/>
      <c r="T60" s="36"/>
      <c r="U60" s="37"/>
      <c r="V60" s="35"/>
      <c r="W60" s="36"/>
      <c r="X60" s="37"/>
      <c r="Y60" s="35"/>
      <c r="Z60" s="36"/>
      <c r="AA60" s="37"/>
      <c r="AB60" s="35"/>
      <c r="AC60" s="36"/>
      <c r="AD60" s="36"/>
      <c r="AE60" s="36"/>
      <c r="AF60" s="36"/>
      <c r="AG60" s="36"/>
      <c r="AH60" s="36"/>
      <c r="AI60" s="35"/>
      <c r="AJ60" s="36"/>
      <c r="AK60" s="35"/>
      <c r="AL60" s="36"/>
      <c r="AM60" s="35"/>
      <c r="AN60" s="36"/>
      <c r="AO60" s="35"/>
      <c r="AP60" s="36"/>
      <c r="AQ60" s="35"/>
      <c r="AR60" s="36"/>
      <c r="AS60" s="184">
        <v>703364.08</v>
      </c>
      <c r="AT60" s="185">
        <v>1.4E-3</v>
      </c>
      <c r="AU60" s="184">
        <v>25138164.59</v>
      </c>
      <c r="AV60" s="185">
        <v>9.1300000000000006E-2</v>
      </c>
      <c r="AW60" s="35"/>
      <c r="AX60" s="36"/>
      <c r="AY60" s="35"/>
      <c r="AZ60" s="36"/>
      <c r="BA60" s="35"/>
      <c r="BB60" s="36"/>
      <c r="BC60" s="35"/>
      <c r="BD60" s="36"/>
      <c r="BE60" s="35"/>
      <c r="BF60" s="36"/>
      <c r="BG60" s="186">
        <v>25841528.670000002</v>
      </c>
      <c r="BH60" s="187">
        <v>2.5000000000000001E-3</v>
      </c>
    </row>
    <row r="61" spans="1:60" ht="11.1" customHeight="1">
      <c r="A61" s="196"/>
      <c r="B61" s="197"/>
      <c r="C61" s="183" t="s">
        <v>129</v>
      </c>
      <c r="D61" s="35"/>
      <c r="E61" s="36"/>
      <c r="F61" s="37"/>
      <c r="G61" s="35"/>
      <c r="H61" s="36"/>
      <c r="I61" s="37"/>
      <c r="J61" s="35"/>
      <c r="K61" s="36"/>
      <c r="L61" s="37"/>
      <c r="M61" s="184">
        <v>38904782.109999999</v>
      </c>
      <c r="N61" s="185">
        <v>6.1199999999999997E-2</v>
      </c>
      <c r="O61" s="37"/>
      <c r="P61" s="184">
        <v>43966242.640000001</v>
      </c>
      <c r="Q61" s="185">
        <v>8.5800000000000001E-2</v>
      </c>
      <c r="R61" s="37"/>
      <c r="S61" s="184">
        <v>12686882.859999999</v>
      </c>
      <c r="T61" s="185">
        <v>2.4899999999999999E-2</v>
      </c>
      <c r="U61" s="37"/>
      <c r="V61" s="35"/>
      <c r="W61" s="36"/>
      <c r="X61" s="37"/>
      <c r="Y61" s="184">
        <v>1594527.09</v>
      </c>
      <c r="Z61" s="185">
        <v>7.1999999999999998E-3</v>
      </c>
      <c r="AA61" s="37"/>
      <c r="AB61" s="35"/>
      <c r="AC61" s="36"/>
      <c r="AD61" s="36"/>
      <c r="AE61" s="36"/>
      <c r="AF61" s="36"/>
      <c r="AG61" s="36"/>
      <c r="AH61" s="36"/>
      <c r="AI61" s="35"/>
      <c r="AJ61" s="36"/>
      <c r="AK61" s="184">
        <v>6001480.2599999998</v>
      </c>
      <c r="AL61" s="185">
        <v>1.0699999999999999E-2</v>
      </c>
      <c r="AM61" s="184">
        <v>4765819.7300000004</v>
      </c>
      <c r="AN61" s="185">
        <v>2.7099999999999999E-2</v>
      </c>
      <c r="AO61" s="184">
        <v>13163193.41</v>
      </c>
      <c r="AP61" s="185">
        <v>3.3799999999999997E-2</v>
      </c>
      <c r="AQ61" s="184">
        <v>5228546.0999999996</v>
      </c>
      <c r="AR61" s="185">
        <v>1.6199999999999999E-2</v>
      </c>
      <c r="AS61" s="35"/>
      <c r="AT61" s="36"/>
      <c r="AU61" s="35"/>
      <c r="AV61" s="36"/>
      <c r="AW61" s="184">
        <v>7250761.2400000002</v>
      </c>
      <c r="AX61" s="185">
        <v>4.5999999999999999E-3</v>
      </c>
      <c r="AY61" s="35"/>
      <c r="AZ61" s="36"/>
      <c r="BA61" s="35"/>
      <c r="BB61" s="36"/>
      <c r="BC61" s="35"/>
      <c r="BD61" s="36"/>
      <c r="BE61" s="184">
        <v>32822132.32</v>
      </c>
      <c r="BF61" s="185">
        <v>5.96E-2</v>
      </c>
      <c r="BG61" s="186">
        <v>166384367.75999999</v>
      </c>
      <c r="BH61" s="187">
        <v>1.6E-2</v>
      </c>
    </row>
    <row r="62" spans="1:60" ht="11.1" customHeight="1">
      <c r="A62" s="196"/>
      <c r="B62" s="197"/>
      <c r="C62" s="183" t="s">
        <v>130</v>
      </c>
      <c r="D62" s="184">
        <v>10407548.67</v>
      </c>
      <c r="E62" s="185">
        <v>4.53E-2</v>
      </c>
      <c r="F62" s="37"/>
      <c r="G62" s="184">
        <v>16144870.710000001</v>
      </c>
      <c r="H62" s="185">
        <v>6.6600000000000006E-2</v>
      </c>
      <c r="I62" s="37"/>
      <c r="J62" s="35"/>
      <c r="K62" s="36"/>
      <c r="L62" s="37"/>
      <c r="M62" s="184">
        <v>58031022.490000002</v>
      </c>
      <c r="N62" s="185">
        <v>9.1300000000000006E-2</v>
      </c>
      <c r="O62" s="37"/>
      <c r="P62" s="184">
        <v>21569327.940000001</v>
      </c>
      <c r="Q62" s="185">
        <v>4.2099999999999999E-2</v>
      </c>
      <c r="R62" s="37"/>
      <c r="S62" s="35"/>
      <c r="T62" s="36"/>
      <c r="U62" s="37"/>
      <c r="V62" s="184">
        <v>10074258.33</v>
      </c>
      <c r="W62" s="185">
        <v>3.1E-2</v>
      </c>
      <c r="X62" s="37"/>
      <c r="Y62" s="35"/>
      <c r="Z62" s="36"/>
      <c r="AA62" s="37"/>
      <c r="AB62" s="35"/>
      <c r="AC62" s="36"/>
      <c r="AD62" s="36"/>
      <c r="AE62" s="36"/>
      <c r="AF62" s="36"/>
      <c r="AG62" s="36"/>
      <c r="AH62" s="36"/>
      <c r="AI62" s="35"/>
      <c r="AJ62" s="36"/>
      <c r="AK62" s="184">
        <v>35159615.390000001</v>
      </c>
      <c r="AL62" s="185">
        <v>6.2700000000000006E-2</v>
      </c>
      <c r="AM62" s="184">
        <v>6340469.7199999997</v>
      </c>
      <c r="AN62" s="185">
        <v>3.61E-2</v>
      </c>
      <c r="AO62" s="35"/>
      <c r="AP62" s="36"/>
      <c r="AQ62" s="35"/>
      <c r="AR62" s="36"/>
      <c r="AS62" s="35"/>
      <c r="AT62" s="36"/>
      <c r="AU62" s="35"/>
      <c r="AV62" s="36"/>
      <c r="AW62" s="35"/>
      <c r="AX62" s="36"/>
      <c r="AY62" s="35"/>
      <c r="AZ62" s="36"/>
      <c r="BA62" s="184">
        <v>10383294.07</v>
      </c>
      <c r="BB62" s="185">
        <v>9.1999999999999998E-3</v>
      </c>
      <c r="BC62" s="35"/>
      <c r="BD62" s="36"/>
      <c r="BE62" s="184">
        <v>5156745.8499999996</v>
      </c>
      <c r="BF62" s="185">
        <v>9.4000000000000004E-3</v>
      </c>
      <c r="BG62" s="186">
        <v>173267153.16999999</v>
      </c>
      <c r="BH62" s="187">
        <v>1.66E-2</v>
      </c>
    </row>
    <row r="63" spans="1:60" ht="11.1" customHeight="1">
      <c r="A63" s="196"/>
      <c r="B63" s="197"/>
      <c r="C63" s="183" t="s">
        <v>131</v>
      </c>
      <c r="D63" s="35"/>
      <c r="E63" s="36"/>
      <c r="F63" s="37"/>
      <c r="G63" s="184">
        <v>8420490.7599999998</v>
      </c>
      <c r="H63" s="185">
        <v>3.4700000000000002E-2</v>
      </c>
      <c r="I63" s="37"/>
      <c r="J63" s="184">
        <v>50373382.609999999</v>
      </c>
      <c r="K63" s="185">
        <v>8.1299999999999997E-2</v>
      </c>
      <c r="L63" s="37"/>
      <c r="M63" s="184">
        <v>35153859.43</v>
      </c>
      <c r="N63" s="185">
        <v>5.5300000000000002E-2</v>
      </c>
      <c r="O63" s="37"/>
      <c r="P63" s="184">
        <v>56917967.329999998</v>
      </c>
      <c r="Q63" s="185">
        <v>0.1111</v>
      </c>
      <c r="R63" s="37"/>
      <c r="S63" s="184">
        <v>18901123.050000001</v>
      </c>
      <c r="T63" s="185">
        <v>3.7100000000000001E-2</v>
      </c>
      <c r="U63" s="37"/>
      <c r="V63" s="35"/>
      <c r="W63" s="36"/>
      <c r="X63" s="37"/>
      <c r="Y63" s="184">
        <v>2314012.94</v>
      </c>
      <c r="Z63" s="185">
        <v>1.0500000000000001E-2</v>
      </c>
      <c r="AA63" s="37"/>
      <c r="AB63" s="1385">
        <v>6098607.5300000003</v>
      </c>
      <c r="AC63" s="1386"/>
      <c r="AD63" s="1386"/>
      <c r="AE63" s="1386"/>
      <c r="AF63" s="1386"/>
      <c r="AG63" s="1387">
        <v>2.0299999999999999E-2</v>
      </c>
      <c r="AH63" s="1388"/>
      <c r="AI63" s="35"/>
      <c r="AJ63" s="36"/>
      <c r="AK63" s="35"/>
      <c r="AL63" s="36"/>
      <c r="AM63" s="184">
        <v>15043385.460000001</v>
      </c>
      <c r="AN63" s="185">
        <v>8.5699999999999998E-2</v>
      </c>
      <c r="AO63" s="35"/>
      <c r="AP63" s="36"/>
      <c r="AQ63" s="184">
        <v>2903738.16</v>
      </c>
      <c r="AR63" s="185">
        <v>8.9999999999999993E-3</v>
      </c>
      <c r="AS63" s="35"/>
      <c r="AT63" s="36"/>
      <c r="AU63" s="35"/>
      <c r="AV63" s="36"/>
      <c r="AW63" s="35"/>
      <c r="AX63" s="36"/>
      <c r="AY63" s="184">
        <v>19278776.530000001</v>
      </c>
      <c r="AZ63" s="185">
        <v>3.5000000000000003E-2</v>
      </c>
      <c r="BA63" s="35"/>
      <c r="BB63" s="36"/>
      <c r="BC63" s="184">
        <v>12648959.43</v>
      </c>
      <c r="BD63" s="185">
        <v>2.1600000000000001E-2</v>
      </c>
      <c r="BE63" s="35"/>
      <c r="BF63" s="36"/>
      <c r="BG63" s="186">
        <v>228054303.22999999</v>
      </c>
      <c r="BH63" s="187">
        <v>2.18E-2</v>
      </c>
    </row>
    <row r="64" spans="1:60" ht="11.1" customHeight="1">
      <c r="A64" s="196"/>
      <c r="B64" s="197"/>
      <c r="C64" s="183" t="s">
        <v>132</v>
      </c>
      <c r="D64" s="35"/>
      <c r="E64" s="36"/>
      <c r="F64" s="37"/>
      <c r="G64" s="184">
        <v>16156554</v>
      </c>
      <c r="H64" s="185">
        <v>6.6600000000000006E-2</v>
      </c>
      <c r="I64" s="37"/>
      <c r="J64" s="184">
        <v>56084269.899999999</v>
      </c>
      <c r="K64" s="185">
        <v>9.0499999999999997E-2</v>
      </c>
      <c r="L64" s="37"/>
      <c r="M64" s="184">
        <v>84556829.310000002</v>
      </c>
      <c r="N64" s="185">
        <v>0.1331</v>
      </c>
      <c r="O64" s="37"/>
      <c r="P64" s="184">
        <v>68014917.450000003</v>
      </c>
      <c r="Q64" s="185">
        <v>0.13270000000000001</v>
      </c>
      <c r="R64" s="37"/>
      <c r="S64" s="35"/>
      <c r="T64" s="36"/>
      <c r="U64" s="37"/>
      <c r="V64" s="184">
        <v>23925987.309999999</v>
      </c>
      <c r="W64" s="185">
        <v>7.3599999999999999E-2</v>
      </c>
      <c r="X64" s="37"/>
      <c r="Y64" s="184">
        <v>31830826.539999999</v>
      </c>
      <c r="Z64" s="185">
        <v>0.14449999999999999</v>
      </c>
      <c r="AA64" s="37"/>
      <c r="AB64" s="1385">
        <v>42966596.020000003</v>
      </c>
      <c r="AC64" s="1386"/>
      <c r="AD64" s="1386"/>
      <c r="AE64" s="1386"/>
      <c r="AF64" s="1386"/>
      <c r="AG64" s="1387">
        <v>0.14280000000000001</v>
      </c>
      <c r="AH64" s="1388"/>
      <c r="AI64" s="184">
        <v>27072251.670000002</v>
      </c>
      <c r="AJ64" s="185">
        <v>0.1016</v>
      </c>
      <c r="AK64" s="184">
        <v>14322845.18</v>
      </c>
      <c r="AL64" s="185">
        <v>2.5499999999999998E-2</v>
      </c>
      <c r="AM64" s="184">
        <v>11409248.52</v>
      </c>
      <c r="AN64" s="185">
        <v>6.5000000000000002E-2</v>
      </c>
      <c r="AO64" s="184">
        <v>20822890.739999998</v>
      </c>
      <c r="AP64" s="185">
        <v>5.3400000000000003E-2</v>
      </c>
      <c r="AQ64" s="184">
        <v>42885092.32</v>
      </c>
      <c r="AR64" s="185">
        <v>0.13320000000000001</v>
      </c>
      <c r="AS64" s="35"/>
      <c r="AT64" s="36"/>
      <c r="AU64" s="35"/>
      <c r="AV64" s="36"/>
      <c r="AW64" s="35"/>
      <c r="AX64" s="36"/>
      <c r="AY64" s="184">
        <v>86268080.099999994</v>
      </c>
      <c r="AZ64" s="185">
        <v>0.15670000000000001</v>
      </c>
      <c r="BA64" s="184">
        <v>182422537.88</v>
      </c>
      <c r="BB64" s="185">
        <v>0.16200000000000001</v>
      </c>
      <c r="BC64" s="184">
        <v>22984738.530000001</v>
      </c>
      <c r="BD64" s="185">
        <v>3.9199999999999999E-2</v>
      </c>
      <c r="BE64" s="184">
        <v>42665724.020000003</v>
      </c>
      <c r="BF64" s="185">
        <v>7.7499999999999999E-2</v>
      </c>
      <c r="BG64" s="186">
        <v>774389389.49000001</v>
      </c>
      <c r="BH64" s="187">
        <v>7.4099999999999999E-2</v>
      </c>
    </row>
    <row r="65" spans="1:60" ht="11.1" customHeight="1">
      <c r="A65" s="196"/>
      <c r="B65" s="197"/>
      <c r="C65" s="183" t="s">
        <v>133</v>
      </c>
      <c r="D65" s="184">
        <v>2590594.1</v>
      </c>
      <c r="E65" s="185">
        <v>1.1299999999999999E-2</v>
      </c>
      <c r="F65" s="37"/>
      <c r="G65" s="184">
        <v>30140980.940000001</v>
      </c>
      <c r="H65" s="185">
        <v>0.1242</v>
      </c>
      <c r="I65" s="37"/>
      <c r="J65" s="184">
        <v>102802376.19</v>
      </c>
      <c r="K65" s="185">
        <v>0.16589999999999999</v>
      </c>
      <c r="L65" s="37"/>
      <c r="M65" s="184">
        <v>49989157.549999997</v>
      </c>
      <c r="N65" s="185">
        <v>7.8700000000000006E-2</v>
      </c>
      <c r="O65" s="37"/>
      <c r="P65" s="184">
        <v>23657256.59</v>
      </c>
      <c r="Q65" s="185">
        <v>4.6199999999999998E-2</v>
      </c>
      <c r="R65" s="37"/>
      <c r="S65" s="184">
        <v>2908857.92</v>
      </c>
      <c r="T65" s="185">
        <v>5.7000000000000002E-3</v>
      </c>
      <c r="U65" s="37"/>
      <c r="V65" s="35"/>
      <c r="W65" s="36"/>
      <c r="X65" s="37"/>
      <c r="Y65" s="184">
        <v>13668336.289999999</v>
      </c>
      <c r="Z65" s="185">
        <v>6.2100000000000002E-2</v>
      </c>
      <c r="AA65" s="37"/>
      <c r="AB65" s="35"/>
      <c r="AC65" s="36"/>
      <c r="AD65" s="36"/>
      <c r="AE65" s="36"/>
      <c r="AF65" s="36"/>
      <c r="AG65" s="36"/>
      <c r="AH65" s="36"/>
      <c r="AI65" s="184">
        <v>35856476.460000001</v>
      </c>
      <c r="AJ65" s="185">
        <v>0.1346</v>
      </c>
      <c r="AK65" s="184">
        <v>3124850.58</v>
      </c>
      <c r="AL65" s="185">
        <v>5.5999999999999999E-3</v>
      </c>
      <c r="AM65" s="184">
        <v>3744362.12</v>
      </c>
      <c r="AN65" s="185">
        <v>2.1299999999999999E-2</v>
      </c>
      <c r="AO65" s="184">
        <v>20100325.739999998</v>
      </c>
      <c r="AP65" s="185">
        <v>5.16E-2</v>
      </c>
      <c r="AQ65" s="35"/>
      <c r="AR65" s="36"/>
      <c r="AS65" s="35"/>
      <c r="AT65" s="36"/>
      <c r="AU65" s="184">
        <v>4153859.67</v>
      </c>
      <c r="AV65" s="185">
        <v>1.5100000000000001E-2</v>
      </c>
      <c r="AW65" s="35"/>
      <c r="AX65" s="36"/>
      <c r="AY65" s="184">
        <v>30672590.359999999</v>
      </c>
      <c r="AZ65" s="185">
        <v>5.57E-2</v>
      </c>
      <c r="BA65" s="184">
        <v>75335143.480000004</v>
      </c>
      <c r="BB65" s="185">
        <v>6.6900000000000001E-2</v>
      </c>
      <c r="BC65" s="184">
        <v>6519967.2699999996</v>
      </c>
      <c r="BD65" s="185">
        <v>1.11E-2</v>
      </c>
      <c r="BE65" s="184">
        <v>28345875.079999998</v>
      </c>
      <c r="BF65" s="185">
        <v>5.1499999999999997E-2</v>
      </c>
      <c r="BG65" s="186">
        <v>433611010.33999997</v>
      </c>
      <c r="BH65" s="187">
        <v>4.1500000000000002E-2</v>
      </c>
    </row>
    <row r="66" spans="1:60" ht="11.1" customHeight="1">
      <c r="A66" s="196"/>
      <c r="B66" s="197"/>
      <c r="C66" s="183" t="s">
        <v>134</v>
      </c>
      <c r="D66" s="184">
        <v>7314926.4000000004</v>
      </c>
      <c r="E66" s="185">
        <v>3.1800000000000002E-2</v>
      </c>
      <c r="F66" s="37"/>
      <c r="G66" s="184">
        <v>10471859.109999999</v>
      </c>
      <c r="H66" s="185">
        <v>4.3200000000000002E-2</v>
      </c>
      <c r="I66" s="37"/>
      <c r="J66" s="35"/>
      <c r="K66" s="36"/>
      <c r="L66" s="37"/>
      <c r="M66" s="184">
        <v>13001711.02</v>
      </c>
      <c r="N66" s="185">
        <v>2.0500000000000001E-2</v>
      </c>
      <c r="O66" s="37"/>
      <c r="P66" s="35"/>
      <c r="Q66" s="36"/>
      <c r="R66" s="37"/>
      <c r="S66" s="184">
        <v>11946899.619999999</v>
      </c>
      <c r="T66" s="185">
        <v>2.35E-2</v>
      </c>
      <c r="U66" s="37"/>
      <c r="V66" s="184">
        <v>13073074.890000001</v>
      </c>
      <c r="W66" s="185">
        <v>4.02E-2</v>
      </c>
      <c r="X66" s="37"/>
      <c r="Y66" s="35"/>
      <c r="Z66" s="36"/>
      <c r="AA66" s="37"/>
      <c r="AB66" s="35"/>
      <c r="AC66" s="36"/>
      <c r="AD66" s="36"/>
      <c r="AE66" s="36"/>
      <c r="AF66" s="36"/>
      <c r="AG66" s="36"/>
      <c r="AH66" s="36"/>
      <c r="AI66" s="35"/>
      <c r="AJ66" s="36"/>
      <c r="AK66" s="184">
        <v>24010492.079999998</v>
      </c>
      <c r="AL66" s="185">
        <v>4.2799999999999998E-2</v>
      </c>
      <c r="AM66" s="184">
        <v>3741836.71</v>
      </c>
      <c r="AN66" s="185">
        <v>2.1299999999999999E-2</v>
      </c>
      <c r="AO66" s="184">
        <v>48216054.909999996</v>
      </c>
      <c r="AP66" s="185">
        <v>0.1237</v>
      </c>
      <c r="AQ66" s="184">
        <v>41428650.549999997</v>
      </c>
      <c r="AR66" s="185">
        <v>0.12870000000000001</v>
      </c>
      <c r="AS66" s="35"/>
      <c r="AT66" s="36"/>
      <c r="AU66" s="35"/>
      <c r="AV66" s="36"/>
      <c r="AW66" s="35"/>
      <c r="AX66" s="36"/>
      <c r="AY66" s="184">
        <v>5340071.25</v>
      </c>
      <c r="AZ66" s="185">
        <v>9.7000000000000003E-3</v>
      </c>
      <c r="BA66" s="184">
        <v>6879737.9000000004</v>
      </c>
      <c r="BB66" s="185">
        <v>6.1000000000000004E-3</v>
      </c>
      <c r="BC66" s="35"/>
      <c r="BD66" s="36"/>
      <c r="BE66" s="184">
        <v>7884316.0700000003</v>
      </c>
      <c r="BF66" s="185">
        <v>1.43E-2</v>
      </c>
      <c r="BG66" s="186">
        <v>193309630.50999999</v>
      </c>
      <c r="BH66" s="187">
        <v>1.8499999999999999E-2</v>
      </c>
    </row>
    <row r="67" spans="1:60" ht="11.1" customHeight="1">
      <c r="A67" s="196"/>
      <c r="B67" s="197"/>
      <c r="C67" s="183" t="s">
        <v>135</v>
      </c>
      <c r="D67" s="35"/>
      <c r="E67" s="36"/>
      <c r="F67" s="37"/>
      <c r="G67" s="184">
        <v>16180129.27</v>
      </c>
      <c r="H67" s="185">
        <v>6.6699999999999995E-2</v>
      </c>
      <c r="I67" s="37"/>
      <c r="J67" s="184">
        <v>63591621.549999997</v>
      </c>
      <c r="K67" s="185">
        <v>0.1026</v>
      </c>
      <c r="L67" s="37"/>
      <c r="M67" s="184">
        <v>45671371.270000003</v>
      </c>
      <c r="N67" s="185">
        <v>7.1900000000000006E-2</v>
      </c>
      <c r="O67" s="37"/>
      <c r="P67" s="35"/>
      <c r="Q67" s="36"/>
      <c r="R67" s="37"/>
      <c r="S67" s="184">
        <v>15532225.84</v>
      </c>
      <c r="T67" s="185">
        <v>3.0499999999999999E-2</v>
      </c>
      <c r="U67" s="37"/>
      <c r="V67" s="35"/>
      <c r="W67" s="36"/>
      <c r="X67" s="37"/>
      <c r="Y67" s="184">
        <v>23348339.23</v>
      </c>
      <c r="Z67" s="185">
        <v>0.106</v>
      </c>
      <c r="AA67" s="37"/>
      <c r="AB67" s="1385">
        <v>20211231.260000002</v>
      </c>
      <c r="AC67" s="1386"/>
      <c r="AD67" s="1386"/>
      <c r="AE67" s="1386"/>
      <c r="AF67" s="1386"/>
      <c r="AG67" s="1387">
        <v>6.7199999999999996E-2</v>
      </c>
      <c r="AH67" s="1388"/>
      <c r="AI67" s="184">
        <v>17100774.129999999</v>
      </c>
      <c r="AJ67" s="185">
        <v>6.4199999999999993E-2</v>
      </c>
      <c r="AK67" s="184">
        <v>16032434.58</v>
      </c>
      <c r="AL67" s="185">
        <v>2.86E-2</v>
      </c>
      <c r="AM67" s="184">
        <v>27008000.289999999</v>
      </c>
      <c r="AN67" s="185">
        <v>0.15379999999999999</v>
      </c>
      <c r="AO67" s="184">
        <v>24392357.030000001</v>
      </c>
      <c r="AP67" s="185">
        <v>6.2600000000000003E-2</v>
      </c>
      <c r="AQ67" s="184">
        <v>21198376.73</v>
      </c>
      <c r="AR67" s="185">
        <v>6.5799999999999997E-2</v>
      </c>
      <c r="AS67" s="35"/>
      <c r="AT67" s="36"/>
      <c r="AU67" s="35"/>
      <c r="AV67" s="36"/>
      <c r="AW67" s="35"/>
      <c r="AX67" s="36"/>
      <c r="AY67" s="184">
        <v>38392837.68</v>
      </c>
      <c r="AZ67" s="185">
        <v>6.9699999999999998E-2</v>
      </c>
      <c r="BA67" s="184">
        <v>67287337.840000004</v>
      </c>
      <c r="BB67" s="185">
        <v>5.9799999999999999E-2</v>
      </c>
      <c r="BC67" s="184">
        <v>33084536.219999999</v>
      </c>
      <c r="BD67" s="185">
        <v>5.6399999999999999E-2</v>
      </c>
      <c r="BE67" s="184">
        <v>66206490.890000001</v>
      </c>
      <c r="BF67" s="185">
        <v>0.1203</v>
      </c>
      <c r="BG67" s="186">
        <v>495238063.81</v>
      </c>
      <c r="BH67" s="187">
        <v>4.7399999999999998E-2</v>
      </c>
    </row>
    <row r="68" spans="1:60" ht="11.1" customHeight="1">
      <c r="A68" s="196"/>
      <c r="B68" s="197"/>
      <c r="C68" s="183" t="s">
        <v>136</v>
      </c>
      <c r="D68" s="35"/>
      <c r="E68" s="36"/>
      <c r="F68" s="37"/>
      <c r="G68" s="35"/>
      <c r="H68" s="36"/>
      <c r="I68" s="37"/>
      <c r="J68" s="35"/>
      <c r="K68" s="36"/>
      <c r="L68" s="37"/>
      <c r="M68" s="184">
        <v>21125880.800000001</v>
      </c>
      <c r="N68" s="185">
        <v>3.3300000000000003E-2</v>
      </c>
      <c r="O68" s="37"/>
      <c r="P68" s="184">
        <v>58501805.93</v>
      </c>
      <c r="Q68" s="185">
        <v>0.1142</v>
      </c>
      <c r="R68" s="37"/>
      <c r="S68" s="184">
        <v>1913796.78</v>
      </c>
      <c r="T68" s="185">
        <v>3.8E-3</v>
      </c>
      <c r="U68" s="37"/>
      <c r="V68" s="184">
        <v>8241664.6500000004</v>
      </c>
      <c r="W68" s="185">
        <v>2.53E-2</v>
      </c>
      <c r="X68" s="37"/>
      <c r="Y68" s="184">
        <v>13056736.09</v>
      </c>
      <c r="Z68" s="185">
        <v>5.9299999999999999E-2</v>
      </c>
      <c r="AA68" s="37"/>
      <c r="AB68" s="35"/>
      <c r="AC68" s="36"/>
      <c r="AD68" s="36"/>
      <c r="AE68" s="36"/>
      <c r="AF68" s="36"/>
      <c r="AG68" s="36"/>
      <c r="AH68" s="36"/>
      <c r="AI68" s="35"/>
      <c r="AJ68" s="36"/>
      <c r="AK68" s="184">
        <v>6261649.7800000003</v>
      </c>
      <c r="AL68" s="185">
        <v>1.12E-2</v>
      </c>
      <c r="AM68" s="184">
        <v>1040626.26</v>
      </c>
      <c r="AN68" s="185">
        <v>5.8999999999999999E-3</v>
      </c>
      <c r="AO68" s="184">
        <v>26184489.5</v>
      </c>
      <c r="AP68" s="185">
        <v>6.7199999999999996E-2</v>
      </c>
      <c r="AQ68" s="184">
        <v>31930231.010000002</v>
      </c>
      <c r="AR68" s="185">
        <v>9.9199999999999997E-2</v>
      </c>
      <c r="AS68" s="35"/>
      <c r="AT68" s="36"/>
      <c r="AU68" s="35"/>
      <c r="AV68" s="36"/>
      <c r="AW68" s="35"/>
      <c r="AX68" s="36"/>
      <c r="AY68" s="184">
        <v>5279192.7699999996</v>
      </c>
      <c r="AZ68" s="185">
        <v>9.5999999999999992E-3</v>
      </c>
      <c r="BA68" s="184">
        <v>90030010.819999993</v>
      </c>
      <c r="BB68" s="185">
        <v>0.08</v>
      </c>
      <c r="BC68" s="184">
        <v>25331812.73</v>
      </c>
      <c r="BD68" s="185">
        <v>4.3200000000000002E-2</v>
      </c>
      <c r="BE68" s="184">
        <v>5279192.7699999996</v>
      </c>
      <c r="BF68" s="185">
        <v>9.5999999999999992E-3</v>
      </c>
      <c r="BG68" s="186">
        <v>294177089.88999999</v>
      </c>
      <c r="BH68" s="187">
        <v>2.8199999999999999E-2</v>
      </c>
    </row>
    <row r="69" spans="1:60" ht="11.1" customHeight="1">
      <c r="A69" s="196"/>
      <c r="B69" s="197"/>
      <c r="C69" s="183" t="s">
        <v>138</v>
      </c>
      <c r="D69" s="35"/>
      <c r="E69" s="36"/>
      <c r="F69" s="37"/>
      <c r="G69" s="35"/>
      <c r="H69" s="36"/>
      <c r="I69" s="37"/>
      <c r="J69" s="35"/>
      <c r="K69" s="36"/>
      <c r="L69" s="37"/>
      <c r="M69" s="184">
        <v>19692387.43</v>
      </c>
      <c r="N69" s="185">
        <v>3.1E-2</v>
      </c>
      <c r="O69" s="37"/>
      <c r="P69" s="35"/>
      <c r="Q69" s="36"/>
      <c r="R69" s="37"/>
      <c r="S69" s="35"/>
      <c r="T69" s="36"/>
      <c r="U69" s="37"/>
      <c r="V69" s="35"/>
      <c r="W69" s="36"/>
      <c r="X69" s="37"/>
      <c r="Y69" s="35"/>
      <c r="Z69" s="36"/>
      <c r="AA69" s="37"/>
      <c r="AB69" s="35"/>
      <c r="AC69" s="36"/>
      <c r="AD69" s="36"/>
      <c r="AE69" s="36"/>
      <c r="AF69" s="36"/>
      <c r="AG69" s="36"/>
      <c r="AH69" s="36"/>
      <c r="AI69" s="35"/>
      <c r="AJ69" s="36"/>
      <c r="AK69" s="35"/>
      <c r="AL69" s="36"/>
      <c r="AM69" s="184">
        <v>4354756.28</v>
      </c>
      <c r="AN69" s="185">
        <v>2.4799999999999999E-2</v>
      </c>
      <c r="AO69" s="35"/>
      <c r="AP69" s="36"/>
      <c r="AQ69" s="184">
        <v>8433742.6999999993</v>
      </c>
      <c r="AR69" s="185">
        <v>2.6200000000000001E-2</v>
      </c>
      <c r="AS69" s="35"/>
      <c r="AT69" s="36"/>
      <c r="AU69" s="35"/>
      <c r="AV69" s="36"/>
      <c r="AW69" s="35"/>
      <c r="AX69" s="36"/>
      <c r="AY69" s="35"/>
      <c r="AZ69" s="36"/>
      <c r="BA69" s="35"/>
      <c r="BB69" s="36"/>
      <c r="BC69" s="35"/>
      <c r="BD69" s="36"/>
      <c r="BE69" s="35"/>
      <c r="BF69" s="36"/>
      <c r="BG69" s="186">
        <v>32480886.41</v>
      </c>
      <c r="BH69" s="187">
        <v>3.2000000000000002E-3</v>
      </c>
    </row>
    <row r="70" spans="1:60" ht="11.1" customHeight="1">
      <c r="A70" s="196"/>
      <c r="B70" s="197"/>
      <c r="C70" s="183" t="s">
        <v>139</v>
      </c>
      <c r="D70" s="35"/>
      <c r="E70" s="36"/>
      <c r="F70" s="37"/>
      <c r="G70" s="35"/>
      <c r="H70" s="36"/>
      <c r="I70" s="37"/>
      <c r="J70" s="35"/>
      <c r="K70" s="36"/>
      <c r="L70" s="37"/>
      <c r="M70" s="184">
        <v>5068201.21</v>
      </c>
      <c r="N70" s="185">
        <v>8.0000000000000002E-3</v>
      </c>
      <c r="O70" s="37"/>
      <c r="P70" s="35"/>
      <c r="Q70" s="36"/>
      <c r="R70" s="37"/>
      <c r="S70" s="35"/>
      <c r="T70" s="36"/>
      <c r="U70" s="37"/>
      <c r="V70" s="35"/>
      <c r="W70" s="36"/>
      <c r="X70" s="37"/>
      <c r="Y70" s="35"/>
      <c r="Z70" s="36"/>
      <c r="AA70" s="37"/>
      <c r="AB70" s="35"/>
      <c r="AC70" s="36"/>
      <c r="AD70" s="36"/>
      <c r="AE70" s="36"/>
      <c r="AF70" s="36"/>
      <c r="AG70" s="36"/>
      <c r="AH70" s="36"/>
      <c r="AI70" s="35"/>
      <c r="AJ70" s="36"/>
      <c r="AK70" s="35"/>
      <c r="AL70" s="36"/>
      <c r="AM70" s="35"/>
      <c r="AN70" s="36"/>
      <c r="AO70" s="35"/>
      <c r="AP70" s="36"/>
      <c r="AQ70" s="35"/>
      <c r="AR70" s="36"/>
      <c r="AS70" s="35"/>
      <c r="AT70" s="36"/>
      <c r="AU70" s="35"/>
      <c r="AV70" s="36"/>
      <c r="AW70" s="35"/>
      <c r="AX70" s="36"/>
      <c r="AY70" s="35"/>
      <c r="AZ70" s="36"/>
      <c r="BA70" s="35"/>
      <c r="BB70" s="36"/>
      <c r="BC70" s="35"/>
      <c r="BD70" s="36"/>
      <c r="BE70" s="35"/>
      <c r="BF70" s="36"/>
      <c r="BG70" s="186">
        <v>5068201.21</v>
      </c>
      <c r="BH70" s="187">
        <v>5.0000000000000001E-4</v>
      </c>
    </row>
    <row r="71" spans="1:60" ht="11.1" customHeight="1">
      <c r="A71" s="196"/>
      <c r="B71" s="197"/>
      <c r="C71" s="183" t="s">
        <v>140</v>
      </c>
      <c r="D71" s="184">
        <v>4233420.76</v>
      </c>
      <c r="E71" s="185">
        <v>1.84E-2</v>
      </c>
      <c r="F71" s="37"/>
      <c r="G71" s="184">
        <v>43274552.149999999</v>
      </c>
      <c r="H71" s="185">
        <v>0.1784</v>
      </c>
      <c r="I71" s="37"/>
      <c r="J71" s="35"/>
      <c r="K71" s="36"/>
      <c r="L71" s="37"/>
      <c r="M71" s="184">
        <v>10156825.630000001</v>
      </c>
      <c r="N71" s="185">
        <v>1.6E-2</v>
      </c>
      <c r="O71" s="37"/>
      <c r="P71" s="35"/>
      <c r="Q71" s="36"/>
      <c r="R71" s="37"/>
      <c r="S71" s="184">
        <v>4753196.2</v>
      </c>
      <c r="T71" s="185">
        <v>9.2999999999999992E-3</v>
      </c>
      <c r="U71" s="37"/>
      <c r="V71" s="184">
        <v>10885735.880000001</v>
      </c>
      <c r="W71" s="185">
        <v>3.3500000000000002E-2</v>
      </c>
      <c r="X71" s="37"/>
      <c r="Y71" s="35"/>
      <c r="Z71" s="36"/>
      <c r="AA71" s="37"/>
      <c r="AB71" s="35"/>
      <c r="AC71" s="36"/>
      <c r="AD71" s="36"/>
      <c r="AE71" s="36"/>
      <c r="AF71" s="36"/>
      <c r="AG71" s="36"/>
      <c r="AH71" s="36"/>
      <c r="AI71" s="35"/>
      <c r="AJ71" s="36"/>
      <c r="AK71" s="184">
        <v>5746813.8300000001</v>
      </c>
      <c r="AL71" s="185">
        <v>1.0200000000000001E-2</v>
      </c>
      <c r="AM71" s="35"/>
      <c r="AN71" s="36"/>
      <c r="AO71" s="184">
        <v>12134545.800000001</v>
      </c>
      <c r="AP71" s="185">
        <v>3.1099999999999999E-2</v>
      </c>
      <c r="AQ71" s="184">
        <v>11317983.119999999</v>
      </c>
      <c r="AR71" s="185">
        <v>3.5200000000000002E-2</v>
      </c>
      <c r="AS71" s="35"/>
      <c r="AT71" s="36"/>
      <c r="AU71" s="35"/>
      <c r="AV71" s="36"/>
      <c r="AW71" s="35"/>
      <c r="AX71" s="36"/>
      <c r="AY71" s="184">
        <v>2054821.62</v>
      </c>
      <c r="AZ71" s="185">
        <v>3.7000000000000002E-3</v>
      </c>
      <c r="BA71" s="184">
        <v>30524885.870000001</v>
      </c>
      <c r="BB71" s="185">
        <v>2.7099999999999999E-2</v>
      </c>
      <c r="BC71" s="184">
        <v>2035001.54</v>
      </c>
      <c r="BD71" s="185">
        <v>3.5000000000000001E-3</v>
      </c>
      <c r="BE71" s="184">
        <v>36788266.770000003</v>
      </c>
      <c r="BF71" s="185">
        <v>6.6799999999999998E-2</v>
      </c>
      <c r="BG71" s="186">
        <v>173906049.16999999</v>
      </c>
      <c r="BH71" s="187">
        <v>1.67E-2</v>
      </c>
    </row>
    <row r="72" spans="1:60" ht="11.1" customHeight="1">
      <c r="A72" s="196"/>
      <c r="B72" s="197"/>
      <c r="C72" s="183" t="s">
        <v>141</v>
      </c>
      <c r="D72" s="35"/>
      <c r="E72" s="36"/>
      <c r="F72" s="37"/>
      <c r="G72" s="35"/>
      <c r="H72" s="36"/>
      <c r="I72" s="37"/>
      <c r="J72" s="35"/>
      <c r="K72" s="36"/>
      <c r="L72" s="37"/>
      <c r="M72" s="35"/>
      <c r="N72" s="36"/>
      <c r="O72" s="37"/>
      <c r="P72" s="35"/>
      <c r="Q72" s="36"/>
      <c r="R72" s="37"/>
      <c r="S72" s="35"/>
      <c r="T72" s="36"/>
      <c r="U72" s="37"/>
      <c r="V72" s="35"/>
      <c r="W72" s="36"/>
      <c r="X72" s="37"/>
      <c r="Y72" s="35"/>
      <c r="Z72" s="36"/>
      <c r="AA72" s="37"/>
      <c r="AB72" s="35"/>
      <c r="AC72" s="36"/>
      <c r="AD72" s="36"/>
      <c r="AE72" s="36"/>
      <c r="AF72" s="36"/>
      <c r="AG72" s="36"/>
      <c r="AH72" s="36"/>
      <c r="AI72" s="35"/>
      <c r="AJ72" s="36"/>
      <c r="AK72" s="35"/>
      <c r="AL72" s="36"/>
      <c r="AM72" s="184">
        <v>2124863.98</v>
      </c>
      <c r="AN72" s="185">
        <v>1.21E-2</v>
      </c>
      <c r="AO72" s="35"/>
      <c r="AP72" s="36"/>
      <c r="AQ72" s="184">
        <v>2036670.96</v>
      </c>
      <c r="AR72" s="185">
        <v>6.3E-3</v>
      </c>
      <c r="AS72" s="35"/>
      <c r="AT72" s="36"/>
      <c r="AU72" s="35"/>
      <c r="AV72" s="36"/>
      <c r="AW72" s="35"/>
      <c r="AX72" s="36"/>
      <c r="AY72" s="35"/>
      <c r="AZ72" s="36"/>
      <c r="BA72" s="35"/>
      <c r="BB72" s="36"/>
      <c r="BC72" s="35"/>
      <c r="BD72" s="36"/>
      <c r="BE72" s="35"/>
      <c r="BF72" s="36"/>
      <c r="BG72" s="186">
        <v>4161534.94</v>
      </c>
      <c r="BH72" s="187">
        <v>4.0000000000000002E-4</v>
      </c>
    </row>
    <row r="73" spans="1:60" ht="11.1" customHeight="1">
      <c r="A73" s="196"/>
      <c r="B73" s="197"/>
      <c r="C73" s="183" t="s">
        <v>142</v>
      </c>
      <c r="D73" s="184">
        <v>3833135.44</v>
      </c>
      <c r="E73" s="185">
        <v>1.67E-2</v>
      </c>
      <c r="F73" s="37"/>
      <c r="G73" s="35"/>
      <c r="H73" s="36"/>
      <c r="I73" s="37"/>
      <c r="J73" s="35"/>
      <c r="K73" s="36"/>
      <c r="L73" s="37"/>
      <c r="M73" s="35"/>
      <c r="N73" s="36"/>
      <c r="O73" s="37"/>
      <c r="P73" s="35"/>
      <c r="Q73" s="36"/>
      <c r="R73" s="37"/>
      <c r="S73" s="35"/>
      <c r="T73" s="36"/>
      <c r="U73" s="37"/>
      <c r="V73" s="35"/>
      <c r="W73" s="36"/>
      <c r="X73" s="37"/>
      <c r="Y73" s="35"/>
      <c r="Z73" s="36"/>
      <c r="AA73" s="37"/>
      <c r="AB73" s="35"/>
      <c r="AC73" s="36"/>
      <c r="AD73" s="36"/>
      <c r="AE73" s="36"/>
      <c r="AF73" s="36"/>
      <c r="AG73" s="36"/>
      <c r="AH73" s="36"/>
      <c r="AI73" s="35"/>
      <c r="AJ73" s="36"/>
      <c r="AK73" s="35"/>
      <c r="AL73" s="36"/>
      <c r="AM73" s="35"/>
      <c r="AN73" s="36"/>
      <c r="AO73" s="35"/>
      <c r="AP73" s="36"/>
      <c r="AQ73" s="184">
        <v>3229216.44</v>
      </c>
      <c r="AR73" s="185">
        <v>0.01</v>
      </c>
      <c r="AS73" s="35"/>
      <c r="AT73" s="36"/>
      <c r="AU73" s="184">
        <v>23807892.399999999</v>
      </c>
      <c r="AV73" s="185">
        <v>8.6499999999999994E-2</v>
      </c>
      <c r="AW73" s="184">
        <v>253746033.16999999</v>
      </c>
      <c r="AX73" s="185">
        <v>0.1623</v>
      </c>
      <c r="AY73" s="35"/>
      <c r="AZ73" s="36"/>
      <c r="BA73" s="35"/>
      <c r="BB73" s="36"/>
      <c r="BC73" s="35"/>
      <c r="BD73" s="36"/>
      <c r="BE73" s="35"/>
      <c r="BF73" s="36"/>
      <c r="BG73" s="186">
        <v>284616277.44999999</v>
      </c>
      <c r="BH73" s="187">
        <v>2.7300000000000001E-2</v>
      </c>
    </row>
    <row r="74" spans="1:60" ht="11.1" customHeight="1">
      <c r="A74" s="196"/>
      <c r="B74" s="197"/>
      <c r="C74" s="183" t="s">
        <v>143</v>
      </c>
      <c r="D74" s="35"/>
      <c r="E74" s="36"/>
      <c r="F74" s="37"/>
      <c r="G74" s="35"/>
      <c r="H74" s="36"/>
      <c r="I74" s="37"/>
      <c r="J74" s="35"/>
      <c r="K74" s="36"/>
      <c r="L74" s="37"/>
      <c r="M74" s="184">
        <v>23872790.98</v>
      </c>
      <c r="N74" s="185">
        <v>3.7600000000000001E-2</v>
      </c>
      <c r="O74" s="37"/>
      <c r="P74" s="184">
        <v>20855881.420000002</v>
      </c>
      <c r="Q74" s="185">
        <v>4.07E-2</v>
      </c>
      <c r="R74" s="37"/>
      <c r="S74" s="184">
        <v>1300377.05</v>
      </c>
      <c r="T74" s="185">
        <v>2.5999999999999999E-3</v>
      </c>
      <c r="U74" s="37"/>
      <c r="V74" s="35"/>
      <c r="W74" s="36"/>
      <c r="X74" s="37"/>
      <c r="Y74" s="35"/>
      <c r="Z74" s="36"/>
      <c r="AA74" s="37"/>
      <c r="AB74" s="1385">
        <v>20615623.109999999</v>
      </c>
      <c r="AC74" s="1386"/>
      <c r="AD74" s="1386"/>
      <c r="AE74" s="1386"/>
      <c r="AF74" s="1386"/>
      <c r="AG74" s="1387">
        <v>6.8500000000000005E-2</v>
      </c>
      <c r="AH74" s="1388"/>
      <c r="AI74" s="35"/>
      <c r="AJ74" s="36"/>
      <c r="AK74" s="35"/>
      <c r="AL74" s="36"/>
      <c r="AM74" s="35"/>
      <c r="AN74" s="36"/>
      <c r="AO74" s="184">
        <v>7530243.6600000001</v>
      </c>
      <c r="AP74" s="185">
        <v>1.9300000000000001E-2</v>
      </c>
      <c r="AQ74" s="184">
        <v>15211469.220000001</v>
      </c>
      <c r="AR74" s="185">
        <v>4.7199999999999999E-2</v>
      </c>
      <c r="AS74" s="35"/>
      <c r="AT74" s="36"/>
      <c r="AU74" s="35"/>
      <c r="AV74" s="36"/>
      <c r="AW74" s="35"/>
      <c r="AX74" s="36"/>
      <c r="AY74" s="184">
        <v>68018989.890000001</v>
      </c>
      <c r="AZ74" s="185">
        <v>0.1235</v>
      </c>
      <c r="BA74" s="184">
        <v>20718340.109999999</v>
      </c>
      <c r="BB74" s="185">
        <v>1.84E-2</v>
      </c>
      <c r="BC74" s="184">
        <v>26372262.280000001</v>
      </c>
      <c r="BD74" s="185">
        <v>4.4999999999999998E-2</v>
      </c>
      <c r="BE74" s="184">
        <v>44552967.030000001</v>
      </c>
      <c r="BF74" s="185">
        <v>8.09E-2</v>
      </c>
      <c r="BG74" s="186">
        <v>249048944.75</v>
      </c>
      <c r="BH74" s="187">
        <v>2.3900000000000001E-2</v>
      </c>
    </row>
    <row r="75" spans="1:60" ht="9.9499999999999993" customHeight="1">
      <c r="A75" s="188"/>
      <c r="B75" s="180"/>
      <c r="C75" s="189" t="s">
        <v>9</v>
      </c>
      <c r="D75" s="190">
        <v>28379625.370000001</v>
      </c>
      <c r="E75" s="191">
        <v>0.1235</v>
      </c>
      <c r="F75" s="192"/>
      <c r="G75" s="190">
        <v>140789436.94</v>
      </c>
      <c r="H75" s="191">
        <v>0.58040000000000003</v>
      </c>
      <c r="I75" s="192"/>
      <c r="J75" s="190">
        <v>272851650.25</v>
      </c>
      <c r="K75" s="191">
        <v>0.44030000000000002</v>
      </c>
      <c r="L75" s="192"/>
      <c r="M75" s="190">
        <v>405224819.23000002</v>
      </c>
      <c r="N75" s="191">
        <v>0.63790000000000002</v>
      </c>
      <c r="O75" s="192"/>
      <c r="P75" s="190">
        <v>293483399.30000001</v>
      </c>
      <c r="Q75" s="191">
        <v>0.57279999999999998</v>
      </c>
      <c r="R75" s="192"/>
      <c r="S75" s="190">
        <v>69943359.319999993</v>
      </c>
      <c r="T75" s="191">
        <v>0.13739999999999999</v>
      </c>
      <c r="U75" s="192"/>
      <c r="V75" s="190">
        <v>66200721.060000002</v>
      </c>
      <c r="W75" s="191">
        <v>0.20359999999999998</v>
      </c>
      <c r="X75" s="192"/>
      <c r="Y75" s="190">
        <v>85812778.180000007</v>
      </c>
      <c r="Z75" s="191">
        <v>0.3896</v>
      </c>
      <c r="AA75" s="192"/>
      <c r="AB75" s="1389">
        <v>89892057.920000002</v>
      </c>
      <c r="AC75" s="1390"/>
      <c r="AD75" s="1390"/>
      <c r="AE75" s="1390"/>
      <c r="AF75" s="1390"/>
      <c r="AG75" s="1391">
        <v>0.29880000000000001</v>
      </c>
      <c r="AH75" s="1392"/>
      <c r="AI75" s="190">
        <v>80029502.260000005</v>
      </c>
      <c r="AJ75" s="191">
        <v>0.3004</v>
      </c>
      <c r="AK75" s="190">
        <v>110660181.68000001</v>
      </c>
      <c r="AL75" s="191">
        <v>0.19729999999999998</v>
      </c>
      <c r="AM75" s="190">
        <v>79573369.069999993</v>
      </c>
      <c r="AN75" s="191">
        <v>0.4531</v>
      </c>
      <c r="AO75" s="190">
        <v>172544100.78999999</v>
      </c>
      <c r="AP75" s="191">
        <v>0.44269999999999998</v>
      </c>
      <c r="AQ75" s="190">
        <v>185803717.31</v>
      </c>
      <c r="AR75" s="191">
        <v>0.57699999999999996</v>
      </c>
      <c r="AS75" s="190">
        <v>703364.08</v>
      </c>
      <c r="AT75" s="191">
        <v>1.4E-3</v>
      </c>
      <c r="AU75" s="190">
        <v>53099916.659999996</v>
      </c>
      <c r="AV75" s="191">
        <v>0.19290000000000002</v>
      </c>
      <c r="AW75" s="190">
        <v>260996794.41</v>
      </c>
      <c r="AX75" s="191">
        <v>0.16689999999999999</v>
      </c>
      <c r="AY75" s="190">
        <v>255305360.19999999</v>
      </c>
      <c r="AZ75" s="191">
        <v>0.46359999999999996</v>
      </c>
      <c r="BA75" s="190">
        <v>483581287.97000003</v>
      </c>
      <c r="BB75" s="191">
        <v>0.4295000000000001</v>
      </c>
      <c r="BC75" s="190">
        <v>128977278</v>
      </c>
      <c r="BD75" s="191">
        <v>0.21999999999999997</v>
      </c>
      <c r="BE75" s="190">
        <v>269701710.80000001</v>
      </c>
      <c r="BF75" s="191">
        <v>0.4899</v>
      </c>
      <c r="BG75" s="190">
        <v>3533554430.8000002</v>
      </c>
      <c r="BH75" s="193">
        <v>0.33779999999999999</v>
      </c>
    </row>
    <row r="76" spans="1:60" ht="11.1" customHeight="1">
      <c r="A76" s="1399" t="s">
        <v>31</v>
      </c>
      <c r="B76" s="1400"/>
      <c r="C76" s="183" t="s">
        <v>161</v>
      </c>
      <c r="D76" s="35"/>
      <c r="E76" s="36"/>
      <c r="F76" s="37"/>
      <c r="G76" s="35"/>
      <c r="H76" s="36"/>
      <c r="I76" s="37"/>
      <c r="J76" s="35"/>
      <c r="K76" s="36"/>
      <c r="L76" s="37"/>
      <c r="M76" s="35"/>
      <c r="N76" s="36"/>
      <c r="O76" s="37"/>
      <c r="P76" s="35"/>
      <c r="Q76" s="36"/>
      <c r="R76" s="37"/>
      <c r="S76" s="184">
        <v>21969445</v>
      </c>
      <c r="T76" s="185">
        <v>4.3099999999999999E-2</v>
      </c>
      <c r="U76" s="37"/>
      <c r="V76" s="184">
        <v>7523092.71</v>
      </c>
      <c r="W76" s="185">
        <v>2.3099999999999999E-2</v>
      </c>
      <c r="X76" s="37"/>
      <c r="Y76" s="35"/>
      <c r="Z76" s="36"/>
      <c r="AA76" s="37"/>
      <c r="AB76" s="35"/>
      <c r="AC76" s="36"/>
      <c r="AD76" s="36"/>
      <c r="AE76" s="36"/>
      <c r="AF76" s="36"/>
      <c r="AG76" s="36"/>
      <c r="AH76" s="36"/>
      <c r="AI76" s="35"/>
      <c r="AJ76" s="36"/>
      <c r="AK76" s="35"/>
      <c r="AL76" s="36"/>
      <c r="AM76" s="35"/>
      <c r="AN76" s="36"/>
      <c r="AO76" s="184">
        <v>500000</v>
      </c>
      <c r="AP76" s="185">
        <v>1.2999999999999999E-3</v>
      </c>
      <c r="AQ76" s="184">
        <v>11481705</v>
      </c>
      <c r="AR76" s="185">
        <v>3.5700000000000003E-2</v>
      </c>
      <c r="AS76" s="184">
        <v>12972570</v>
      </c>
      <c r="AT76" s="185">
        <v>2.5899999999999999E-2</v>
      </c>
      <c r="AU76" s="184">
        <v>12373836</v>
      </c>
      <c r="AV76" s="185">
        <v>4.4900000000000002E-2</v>
      </c>
      <c r="AW76" s="184">
        <v>62451328.740000002</v>
      </c>
      <c r="AX76" s="185">
        <v>0.04</v>
      </c>
      <c r="AY76" s="35"/>
      <c r="AZ76" s="36"/>
      <c r="BA76" s="35"/>
      <c r="BB76" s="36"/>
      <c r="BC76" s="35"/>
      <c r="BD76" s="36"/>
      <c r="BE76" s="35"/>
      <c r="BF76" s="36"/>
      <c r="BG76" s="186">
        <v>129271977.45</v>
      </c>
      <c r="BH76" s="187">
        <v>1.24E-2</v>
      </c>
    </row>
    <row r="77" spans="1:60" ht="9.9499999999999993" customHeight="1">
      <c r="A77" s="188"/>
      <c r="B77" s="180"/>
      <c r="C77" s="189" t="s">
        <v>9</v>
      </c>
      <c r="D77" s="194"/>
      <c r="E77" s="195"/>
      <c r="F77" s="192"/>
      <c r="G77" s="194"/>
      <c r="H77" s="195"/>
      <c r="I77" s="192"/>
      <c r="J77" s="194"/>
      <c r="K77" s="195"/>
      <c r="L77" s="192"/>
      <c r="M77" s="194"/>
      <c r="N77" s="195"/>
      <c r="O77" s="192"/>
      <c r="P77" s="194"/>
      <c r="Q77" s="195"/>
      <c r="R77" s="192"/>
      <c r="S77" s="190">
        <v>21969445</v>
      </c>
      <c r="T77" s="191">
        <v>4.3099999999999999E-2</v>
      </c>
      <c r="U77" s="192"/>
      <c r="V77" s="190">
        <v>7523092.71</v>
      </c>
      <c r="W77" s="191">
        <v>2.3099999999999999E-2</v>
      </c>
      <c r="X77" s="192"/>
      <c r="Y77" s="194"/>
      <c r="Z77" s="195"/>
      <c r="AA77" s="192"/>
      <c r="AB77" s="194"/>
      <c r="AC77" s="195"/>
      <c r="AD77" s="195"/>
      <c r="AE77" s="195"/>
      <c r="AF77" s="195"/>
      <c r="AG77" s="195"/>
      <c r="AH77" s="195"/>
      <c r="AI77" s="194"/>
      <c r="AJ77" s="195"/>
      <c r="AK77" s="194"/>
      <c r="AL77" s="195"/>
      <c r="AM77" s="194"/>
      <c r="AN77" s="195"/>
      <c r="AO77" s="190">
        <v>500000</v>
      </c>
      <c r="AP77" s="191">
        <v>1.2999999999999999E-3</v>
      </c>
      <c r="AQ77" s="190">
        <v>11481705</v>
      </c>
      <c r="AR77" s="191">
        <v>3.5700000000000003E-2</v>
      </c>
      <c r="AS77" s="190">
        <v>12972570</v>
      </c>
      <c r="AT77" s="191">
        <v>2.5899999999999999E-2</v>
      </c>
      <c r="AU77" s="190">
        <v>12373836</v>
      </c>
      <c r="AV77" s="191">
        <v>4.4900000000000002E-2</v>
      </c>
      <c r="AW77" s="190">
        <v>62451328.740000002</v>
      </c>
      <c r="AX77" s="191">
        <v>0.04</v>
      </c>
      <c r="AY77" s="194"/>
      <c r="AZ77" s="195"/>
      <c r="BA77" s="194"/>
      <c r="BB77" s="195"/>
      <c r="BC77" s="194"/>
      <c r="BD77" s="195"/>
      <c r="BE77" s="194"/>
      <c r="BF77" s="195"/>
      <c r="BG77" s="190">
        <v>129271977.45</v>
      </c>
      <c r="BH77" s="193">
        <v>1.24E-2</v>
      </c>
    </row>
    <row r="78" spans="1:60" ht="11.1" customHeight="1">
      <c r="A78" s="1399" t="s">
        <v>33</v>
      </c>
      <c r="B78" s="1400"/>
      <c r="C78" s="183" t="s">
        <v>163</v>
      </c>
      <c r="D78" s="184">
        <v>9552244.5899999999</v>
      </c>
      <c r="E78" s="185">
        <v>4.1500000000000002E-2</v>
      </c>
      <c r="F78" s="37"/>
      <c r="G78" s="35"/>
      <c r="H78" s="36"/>
      <c r="I78" s="37"/>
      <c r="J78" s="35"/>
      <c r="K78" s="36"/>
      <c r="L78" s="37"/>
      <c r="M78" s="35"/>
      <c r="N78" s="36"/>
      <c r="O78" s="37"/>
      <c r="P78" s="35"/>
      <c r="Q78" s="36"/>
      <c r="R78" s="37"/>
      <c r="S78" s="35"/>
      <c r="T78" s="36"/>
      <c r="U78" s="37"/>
      <c r="V78" s="35"/>
      <c r="W78" s="36"/>
      <c r="X78" s="37"/>
      <c r="Y78" s="35"/>
      <c r="Z78" s="36"/>
      <c r="AA78" s="37"/>
      <c r="AB78" s="35"/>
      <c r="AC78" s="36"/>
      <c r="AD78" s="36"/>
      <c r="AE78" s="36"/>
      <c r="AF78" s="36"/>
      <c r="AG78" s="36"/>
      <c r="AH78" s="36"/>
      <c r="AI78" s="35"/>
      <c r="AJ78" s="36"/>
      <c r="AK78" s="35"/>
      <c r="AL78" s="36"/>
      <c r="AM78" s="35"/>
      <c r="AN78" s="36"/>
      <c r="AO78" s="35"/>
      <c r="AP78" s="36"/>
      <c r="AQ78" s="35"/>
      <c r="AR78" s="36"/>
      <c r="AS78" s="35"/>
      <c r="AT78" s="36"/>
      <c r="AU78" s="35"/>
      <c r="AV78" s="36"/>
      <c r="AW78" s="35"/>
      <c r="AX78" s="36"/>
      <c r="AY78" s="35"/>
      <c r="AZ78" s="36"/>
      <c r="BA78" s="35"/>
      <c r="BB78" s="36"/>
      <c r="BC78" s="35"/>
      <c r="BD78" s="36"/>
      <c r="BE78" s="35"/>
      <c r="BF78" s="36"/>
      <c r="BG78" s="186">
        <v>9552244.5899999999</v>
      </c>
      <c r="BH78" s="187">
        <v>1E-3</v>
      </c>
    </row>
    <row r="79" spans="1:60" ht="9.9499999999999993" customHeight="1">
      <c r="A79" s="188"/>
      <c r="B79" s="180"/>
      <c r="C79" s="189" t="s">
        <v>9</v>
      </c>
      <c r="D79" s="190">
        <v>9552244.5899999999</v>
      </c>
      <c r="E79" s="191">
        <v>4.1500000000000002E-2</v>
      </c>
      <c r="F79" s="192"/>
      <c r="G79" s="194"/>
      <c r="H79" s="195"/>
      <c r="I79" s="192"/>
      <c r="J79" s="194"/>
      <c r="K79" s="195"/>
      <c r="L79" s="192"/>
      <c r="M79" s="194"/>
      <c r="N79" s="195"/>
      <c r="O79" s="192"/>
      <c r="P79" s="194"/>
      <c r="Q79" s="195"/>
      <c r="R79" s="192"/>
      <c r="S79" s="194"/>
      <c r="T79" s="195"/>
      <c r="U79" s="192"/>
      <c r="V79" s="194"/>
      <c r="W79" s="195"/>
      <c r="X79" s="192"/>
      <c r="Y79" s="194"/>
      <c r="Z79" s="195"/>
      <c r="AA79" s="192"/>
      <c r="AB79" s="194"/>
      <c r="AC79" s="195"/>
      <c r="AD79" s="195"/>
      <c r="AE79" s="195"/>
      <c r="AF79" s="195"/>
      <c r="AG79" s="195"/>
      <c r="AH79" s="195"/>
      <c r="AI79" s="194"/>
      <c r="AJ79" s="195"/>
      <c r="AK79" s="194"/>
      <c r="AL79" s="195"/>
      <c r="AM79" s="194"/>
      <c r="AN79" s="195"/>
      <c r="AO79" s="194"/>
      <c r="AP79" s="195"/>
      <c r="AQ79" s="194"/>
      <c r="AR79" s="195"/>
      <c r="AS79" s="194"/>
      <c r="AT79" s="195"/>
      <c r="AU79" s="194"/>
      <c r="AV79" s="195"/>
      <c r="AW79" s="194"/>
      <c r="AX79" s="195"/>
      <c r="AY79" s="194"/>
      <c r="AZ79" s="195"/>
      <c r="BA79" s="194"/>
      <c r="BB79" s="195"/>
      <c r="BC79" s="194"/>
      <c r="BD79" s="195"/>
      <c r="BE79" s="194"/>
      <c r="BF79" s="195"/>
      <c r="BG79" s="190">
        <v>9552244.5899999999</v>
      </c>
      <c r="BH79" s="193">
        <v>1E-3</v>
      </c>
    </row>
    <row r="80" spans="1:60" ht="11.1" customHeight="1">
      <c r="A80" s="1399" t="s">
        <v>35</v>
      </c>
      <c r="B80" s="1400"/>
      <c r="C80" s="183" t="s">
        <v>192</v>
      </c>
      <c r="D80" s="35"/>
      <c r="E80" s="36"/>
      <c r="F80" s="37"/>
      <c r="G80" s="35"/>
      <c r="H80" s="36"/>
      <c r="I80" s="37"/>
      <c r="J80" s="35"/>
      <c r="K80" s="36"/>
      <c r="L80" s="37"/>
      <c r="M80" s="35"/>
      <c r="N80" s="36"/>
      <c r="O80" s="37"/>
      <c r="P80" s="35"/>
      <c r="Q80" s="36"/>
      <c r="R80" s="37"/>
      <c r="S80" s="35"/>
      <c r="T80" s="36"/>
      <c r="U80" s="37"/>
      <c r="V80" s="35"/>
      <c r="W80" s="36"/>
      <c r="X80" s="37"/>
      <c r="Y80" s="35"/>
      <c r="Z80" s="36"/>
      <c r="AA80" s="37"/>
      <c r="AB80" s="35"/>
      <c r="AC80" s="36"/>
      <c r="AD80" s="36"/>
      <c r="AE80" s="36"/>
      <c r="AF80" s="36"/>
      <c r="AG80" s="36"/>
      <c r="AH80" s="36"/>
      <c r="AI80" s="184">
        <v>2015980</v>
      </c>
      <c r="AJ80" s="185">
        <v>7.6E-3</v>
      </c>
      <c r="AK80" s="35"/>
      <c r="AL80" s="36"/>
      <c r="AM80" s="35"/>
      <c r="AN80" s="36"/>
      <c r="AO80" s="35"/>
      <c r="AP80" s="36"/>
      <c r="AQ80" s="35"/>
      <c r="AR80" s="36"/>
      <c r="AS80" s="35"/>
      <c r="AT80" s="36"/>
      <c r="AU80" s="35"/>
      <c r="AV80" s="36"/>
      <c r="AW80" s="35"/>
      <c r="AX80" s="36"/>
      <c r="AY80" s="35"/>
      <c r="AZ80" s="36"/>
      <c r="BA80" s="35"/>
      <c r="BB80" s="36"/>
      <c r="BC80" s="35"/>
      <c r="BD80" s="36"/>
      <c r="BE80" s="35"/>
      <c r="BF80" s="36"/>
      <c r="BG80" s="186">
        <v>2015980</v>
      </c>
      <c r="BH80" s="187">
        <v>0.01</v>
      </c>
    </row>
    <row r="81" spans="1:60" ht="11.1" customHeight="1">
      <c r="A81" s="196"/>
      <c r="B81" s="197"/>
      <c r="C81" s="183" t="s">
        <v>175</v>
      </c>
      <c r="D81" s="35"/>
      <c r="E81" s="36"/>
      <c r="F81" s="37"/>
      <c r="G81" s="35"/>
      <c r="H81" s="36"/>
      <c r="I81" s="37"/>
      <c r="J81" s="35"/>
      <c r="K81" s="36"/>
      <c r="L81" s="37"/>
      <c r="M81" s="35"/>
      <c r="N81" s="36"/>
      <c r="O81" s="37"/>
      <c r="P81" s="35"/>
      <c r="Q81" s="36"/>
      <c r="R81" s="37"/>
      <c r="S81" s="35"/>
      <c r="T81" s="36"/>
      <c r="U81" s="37"/>
      <c r="V81" s="35"/>
      <c r="W81" s="36"/>
      <c r="X81" s="37"/>
      <c r="Y81" s="35"/>
      <c r="Z81" s="36"/>
      <c r="AA81" s="37"/>
      <c r="AB81" s="35"/>
      <c r="AC81" s="36"/>
      <c r="AD81" s="36"/>
      <c r="AE81" s="36"/>
      <c r="AF81" s="36"/>
      <c r="AG81" s="36"/>
      <c r="AH81" s="36"/>
      <c r="AI81" s="35"/>
      <c r="AJ81" s="36"/>
      <c r="AK81" s="35"/>
      <c r="AL81" s="36"/>
      <c r="AM81" s="184">
        <v>2003340</v>
      </c>
      <c r="AN81" s="185">
        <v>1.14E-2</v>
      </c>
      <c r="AO81" s="35"/>
      <c r="AP81" s="36"/>
      <c r="AQ81" s="35"/>
      <c r="AR81" s="36"/>
      <c r="AS81" s="35"/>
      <c r="AT81" s="36"/>
      <c r="AU81" s="35"/>
      <c r="AV81" s="36"/>
      <c r="AW81" s="35"/>
      <c r="AX81" s="36"/>
      <c r="AY81" s="35"/>
      <c r="AZ81" s="36"/>
      <c r="BA81" s="35"/>
      <c r="BB81" s="36"/>
      <c r="BC81" s="35"/>
      <c r="BD81" s="36"/>
      <c r="BE81" s="35"/>
      <c r="BF81" s="36"/>
      <c r="BG81" s="186">
        <v>2003340</v>
      </c>
      <c r="BH81" s="187">
        <v>0.01</v>
      </c>
    </row>
    <row r="82" spans="1:60" ht="11.1" customHeight="1">
      <c r="A82" s="196"/>
      <c r="B82" s="197"/>
      <c r="C82" s="183" t="s">
        <v>1447</v>
      </c>
      <c r="D82" s="35"/>
      <c r="E82" s="36"/>
      <c r="F82" s="37"/>
      <c r="G82" s="35"/>
      <c r="H82" s="36"/>
      <c r="I82" s="37"/>
      <c r="J82" s="35"/>
      <c r="K82" s="36"/>
      <c r="L82" s="37"/>
      <c r="M82" s="35"/>
      <c r="N82" s="36"/>
      <c r="O82" s="37"/>
      <c r="P82" s="35"/>
      <c r="Q82" s="36"/>
      <c r="R82" s="37"/>
      <c r="S82" s="35"/>
      <c r="T82" s="36"/>
      <c r="U82" s="37"/>
      <c r="V82" s="35"/>
      <c r="W82" s="36"/>
      <c r="X82" s="37"/>
      <c r="Y82" s="35"/>
      <c r="Z82" s="36"/>
      <c r="AA82" s="37"/>
      <c r="AB82" s="35"/>
      <c r="AC82" s="36"/>
      <c r="AD82" s="36"/>
      <c r="AE82" s="36"/>
      <c r="AF82" s="36"/>
      <c r="AG82" s="36"/>
      <c r="AH82" s="36"/>
      <c r="AI82" s="35"/>
      <c r="AJ82" s="36"/>
      <c r="AK82" s="35"/>
      <c r="AL82" s="36"/>
      <c r="AM82" s="184">
        <v>2005370</v>
      </c>
      <c r="AN82" s="185">
        <v>1.14E-2</v>
      </c>
      <c r="AO82" s="35"/>
      <c r="AP82" s="36"/>
      <c r="AQ82" s="35"/>
      <c r="AR82" s="36"/>
      <c r="AS82" s="35"/>
      <c r="AT82" s="36"/>
      <c r="AU82" s="35"/>
      <c r="AV82" s="36"/>
      <c r="AW82" s="35"/>
      <c r="AX82" s="36"/>
      <c r="AY82" s="35"/>
      <c r="AZ82" s="36"/>
      <c r="BA82" s="35"/>
      <c r="BB82" s="36"/>
      <c r="BC82" s="35"/>
      <c r="BD82" s="36"/>
      <c r="BE82" s="35"/>
      <c r="BF82" s="36"/>
      <c r="BG82" s="186">
        <v>2005370</v>
      </c>
      <c r="BH82" s="187">
        <v>0.01</v>
      </c>
    </row>
    <row r="83" spans="1:60" ht="11.1" customHeight="1">
      <c r="A83" s="196"/>
      <c r="B83" s="197"/>
      <c r="C83" s="183" t="s">
        <v>195</v>
      </c>
      <c r="D83" s="35"/>
      <c r="E83" s="36"/>
      <c r="F83" s="37"/>
      <c r="G83" s="35"/>
      <c r="H83" s="36"/>
      <c r="I83" s="37"/>
      <c r="J83" s="35"/>
      <c r="K83" s="36"/>
      <c r="L83" s="37"/>
      <c r="M83" s="35"/>
      <c r="N83" s="36"/>
      <c r="O83" s="37"/>
      <c r="P83" s="35"/>
      <c r="Q83" s="36"/>
      <c r="R83" s="37"/>
      <c r="S83" s="35"/>
      <c r="T83" s="36"/>
      <c r="U83" s="37"/>
      <c r="V83" s="35"/>
      <c r="W83" s="36"/>
      <c r="X83" s="37"/>
      <c r="Y83" s="35"/>
      <c r="Z83" s="36"/>
      <c r="AA83" s="37"/>
      <c r="AB83" s="35"/>
      <c r="AC83" s="36"/>
      <c r="AD83" s="36"/>
      <c r="AE83" s="36"/>
      <c r="AF83" s="36"/>
      <c r="AG83" s="36"/>
      <c r="AH83" s="36"/>
      <c r="AI83" s="35"/>
      <c r="AJ83" s="36"/>
      <c r="AK83" s="35"/>
      <c r="AL83" s="36"/>
      <c r="AM83" s="35"/>
      <c r="AN83" s="36"/>
      <c r="AO83" s="35"/>
      <c r="AP83" s="36"/>
      <c r="AQ83" s="184">
        <v>1508040</v>
      </c>
      <c r="AR83" s="185">
        <v>4.7000000000000002E-3</v>
      </c>
      <c r="AS83" s="35"/>
      <c r="AT83" s="36"/>
      <c r="AU83" s="35"/>
      <c r="AV83" s="36"/>
      <c r="AW83" s="35"/>
      <c r="AX83" s="36"/>
      <c r="AY83" s="35"/>
      <c r="AZ83" s="36"/>
      <c r="BA83" s="35"/>
      <c r="BB83" s="36"/>
      <c r="BC83" s="35"/>
      <c r="BD83" s="36"/>
      <c r="BE83" s="35"/>
      <c r="BF83" s="36"/>
      <c r="BG83" s="186">
        <v>1508040</v>
      </c>
      <c r="BH83" s="187">
        <v>0.01</v>
      </c>
    </row>
    <row r="84" spans="1:60" ht="11.1" customHeight="1">
      <c r="A84" s="196"/>
      <c r="B84" s="197"/>
      <c r="C84" s="183" t="s">
        <v>177</v>
      </c>
      <c r="D84" s="35"/>
      <c r="E84" s="36"/>
      <c r="F84" s="37"/>
      <c r="G84" s="35"/>
      <c r="H84" s="36"/>
      <c r="I84" s="37"/>
      <c r="J84" s="35"/>
      <c r="K84" s="36"/>
      <c r="L84" s="37"/>
      <c r="M84" s="35"/>
      <c r="N84" s="36"/>
      <c r="O84" s="37"/>
      <c r="P84" s="35"/>
      <c r="Q84" s="36"/>
      <c r="R84" s="37"/>
      <c r="S84" s="35"/>
      <c r="T84" s="36"/>
      <c r="U84" s="37"/>
      <c r="V84" s="35"/>
      <c r="W84" s="36"/>
      <c r="X84" s="37"/>
      <c r="Y84" s="35"/>
      <c r="Z84" s="36"/>
      <c r="AA84" s="37"/>
      <c r="AB84" s="35"/>
      <c r="AC84" s="36"/>
      <c r="AD84" s="36"/>
      <c r="AE84" s="36"/>
      <c r="AF84" s="36"/>
      <c r="AG84" s="36"/>
      <c r="AH84" s="36"/>
      <c r="AI84" s="35"/>
      <c r="AJ84" s="36"/>
      <c r="AK84" s="35"/>
      <c r="AL84" s="36"/>
      <c r="AM84" s="35"/>
      <c r="AN84" s="36"/>
      <c r="AO84" s="35"/>
      <c r="AP84" s="36"/>
      <c r="AQ84" s="184">
        <v>1054206</v>
      </c>
      <c r="AR84" s="185">
        <v>3.3E-3</v>
      </c>
      <c r="AS84" s="35"/>
      <c r="AT84" s="36"/>
      <c r="AU84" s="35"/>
      <c r="AV84" s="36"/>
      <c r="AW84" s="35"/>
      <c r="AX84" s="36"/>
      <c r="AY84" s="35"/>
      <c r="AZ84" s="36"/>
      <c r="BA84" s="35"/>
      <c r="BB84" s="36"/>
      <c r="BC84" s="35"/>
      <c r="BD84" s="36"/>
      <c r="BE84" s="35"/>
      <c r="BF84" s="36"/>
      <c r="BG84" s="186">
        <v>1054206</v>
      </c>
      <c r="BH84" s="187">
        <v>0.01</v>
      </c>
    </row>
    <row r="85" spans="1:60" ht="9.9499999999999993" customHeight="1">
      <c r="A85" s="188"/>
      <c r="B85" s="180"/>
      <c r="C85" s="189" t="s">
        <v>9</v>
      </c>
      <c r="D85" s="194"/>
      <c r="E85" s="195"/>
      <c r="F85" s="192"/>
      <c r="G85" s="194"/>
      <c r="H85" s="195"/>
      <c r="I85" s="192"/>
      <c r="J85" s="194"/>
      <c r="K85" s="195"/>
      <c r="L85" s="192"/>
      <c r="M85" s="194"/>
      <c r="N85" s="195"/>
      <c r="O85" s="192"/>
      <c r="P85" s="194"/>
      <c r="Q85" s="195"/>
      <c r="R85" s="192"/>
      <c r="S85" s="194"/>
      <c r="T85" s="195"/>
      <c r="U85" s="192"/>
      <c r="V85" s="194"/>
      <c r="W85" s="195"/>
      <c r="X85" s="192"/>
      <c r="Y85" s="194"/>
      <c r="Z85" s="195"/>
      <c r="AA85" s="192"/>
      <c r="AB85" s="194"/>
      <c r="AC85" s="195"/>
      <c r="AD85" s="195"/>
      <c r="AE85" s="195"/>
      <c r="AF85" s="195"/>
      <c r="AG85" s="195"/>
      <c r="AH85" s="195"/>
      <c r="AI85" s="190">
        <v>2015980</v>
      </c>
      <c r="AJ85" s="191">
        <v>7.6E-3</v>
      </c>
      <c r="AK85" s="194"/>
      <c r="AL85" s="195"/>
      <c r="AM85" s="190">
        <v>4008710</v>
      </c>
      <c r="AN85" s="191">
        <v>2.2800000000000001E-2</v>
      </c>
      <c r="AO85" s="194"/>
      <c r="AP85" s="195"/>
      <c r="AQ85" s="190">
        <v>2562246</v>
      </c>
      <c r="AR85" s="191">
        <v>8.0000000000000002E-3</v>
      </c>
      <c r="AS85" s="194"/>
      <c r="AT85" s="195"/>
      <c r="AU85" s="194"/>
      <c r="AV85" s="195"/>
      <c r="AW85" s="194"/>
      <c r="AX85" s="195"/>
      <c r="AY85" s="194"/>
      <c r="AZ85" s="195"/>
      <c r="BA85" s="194"/>
      <c r="BB85" s="195"/>
      <c r="BC85" s="194"/>
      <c r="BD85" s="195"/>
      <c r="BE85" s="194"/>
      <c r="BF85" s="195"/>
      <c r="BG85" s="190">
        <v>8586936</v>
      </c>
      <c r="BH85" s="193">
        <v>0.01</v>
      </c>
    </row>
    <row r="86" spans="1:60" ht="11.1" customHeight="1">
      <c r="A86" s="1393" t="s">
        <v>1448</v>
      </c>
      <c r="B86" s="1394"/>
      <c r="C86" s="1394"/>
      <c r="D86" s="198">
        <v>229900683.83000001</v>
      </c>
      <c r="E86" s="199">
        <v>1.0000000000000002</v>
      </c>
      <c r="F86" s="155"/>
      <c r="G86" s="198">
        <v>242595065.09</v>
      </c>
      <c r="H86" s="199">
        <v>1.0001</v>
      </c>
      <c r="I86" s="155"/>
      <c r="J86" s="198">
        <v>619593789.07000005</v>
      </c>
      <c r="K86" s="199">
        <v>0.99990000000000012</v>
      </c>
      <c r="L86" s="155"/>
      <c r="M86" s="198">
        <v>635261381.52999997</v>
      </c>
      <c r="N86" s="199">
        <v>1</v>
      </c>
      <c r="O86" s="155"/>
      <c r="P86" s="198">
        <v>512485838.91000003</v>
      </c>
      <c r="Q86" s="199">
        <v>1.0002</v>
      </c>
      <c r="R86" s="155"/>
      <c r="S86" s="198">
        <v>509352976.36000001</v>
      </c>
      <c r="T86" s="199">
        <v>0.9998999999999999</v>
      </c>
      <c r="U86" s="155"/>
      <c r="V86" s="198">
        <v>325185999.27999997</v>
      </c>
      <c r="W86" s="199">
        <v>1</v>
      </c>
      <c r="X86" s="155"/>
      <c r="Y86" s="198">
        <v>220257008.78</v>
      </c>
      <c r="Z86" s="199">
        <v>0.99990000000000001</v>
      </c>
      <c r="AA86" s="155"/>
      <c r="AB86" s="1395">
        <v>300809481.94</v>
      </c>
      <c r="AC86" s="1396"/>
      <c r="AD86" s="1396"/>
      <c r="AE86" s="1396"/>
      <c r="AF86" s="1396"/>
      <c r="AG86" s="1397">
        <v>1.0001</v>
      </c>
      <c r="AH86" s="1398"/>
      <c r="AI86" s="198">
        <v>266433487.75999999</v>
      </c>
      <c r="AJ86" s="199">
        <v>1</v>
      </c>
      <c r="AK86" s="198">
        <v>560785815.01999998</v>
      </c>
      <c r="AL86" s="199">
        <v>0.99990000000000001</v>
      </c>
      <c r="AM86" s="198">
        <v>175637106.08000001</v>
      </c>
      <c r="AN86" s="199">
        <v>1.0001</v>
      </c>
      <c r="AO86" s="198">
        <v>389632890.97000003</v>
      </c>
      <c r="AP86" s="199">
        <v>0.99990000000000001</v>
      </c>
      <c r="AQ86" s="198">
        <v>321980604.07999998</v>
      </c>
      <c r="AR86" s="199">
        <v>1.0001999999999998</v>
      </c>
      <c r="AS86" s="198">
        <v>501487661.07999998</v>
      </c>
      <c r="AT86" s="199">
        <v>1.0001</v>
      </c>
      <c r="AU86" s="198">
        <v>275324712.89999998</v>
      </c>
      <c r="AV86" s="199">
        <v>1</v>
      </c>
      <c r="AW86" s="198">
        <v>1563222077.51</v>
      </c>
      <c r="AX86" s="199">
        <v>1</v>
      </c>
      <c r="AY86" s="198">
        <v>550631507.02999997</v>
      </c>
      <c r="AZ86" s="199">
        <v>1</v>
      </c>
      <c r="BA86" s="198">
        <v>1126015527.0799999</v>
      </c>
      <c r="BB86" s="199">
        <v>1.0000000000000002</v>
      </c>
      <c r="BC86" s="198">
        <v>586540670.38999999</v>
      </c>
      <c r="BD86" s="199">
        <v>0.99999999999999989</v>
      </c>
      <c r="BE86" s="198">
        <v>550379635.05999994</v>
      </c>
      <c r="BF86" s="199">
        <v>0.99980000000000002</v>
      </c>
      <c r="BG86" s="198">
        <v>10463513919.75</v>
      </c>
      <c r="BH86" s="200">
        <v>1</v>
      </c>
    </row>
    <row r="87" spans="1:60" ht="9.9499999999999993" customHeight="1">
      <c r="A87" s="1170" t="s">
        <v>1449</v>
      </c>
      <c r="B87" s="1171"/>
      <c r="C87" s="1171"/>
      <c r="D87" s="1171"/>
      <c r="E87" s="1171"/>
      <c r="F87" s="1171"/>
      <c r="G87" s="1171"/>
      <c r="H87" s="1171"/>
      <c r="I87" s="1171"/>
      <c r="J87" s="1171"/>
      <c r="K87" s="1171"/>
      <c r="L87" s="1171"/>
      <c r="M87" s="1171"/>
      <c r="N87" s="1171"/>
      <c r="O87" s="1171"/>
      <c r="P87" s="1171"/>
      <c r="Q87" s="1171"/>
      <c r="R87" s="1171"/>
      <c r="S87" s="1171"/>
      <c r="T87" s="1171"/>
      <c r="U87" s="1171"/>
      <c r="V87" s="1171"/>
      <c r="W87" s="1171"/>
      <c r="X87" s="1171"/>
      <c r="Y87" s="1171"/>
      <c r="Z87" s="1171"/>
      <c r="AA87" s="1171"/>
      <c r="AB87" s="1171"/>
      <c r="AC87" s="1171"/>
      <c r="AD87" s="1171"/>
      <c r="AE87" s="1171"/>
      <c r="AF87" s="1171"/>
      <c r="AG87" s="117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sheetData>
  <mergeCells count="83">
    <mergeCell ref="A5:AG5"/>
    <mergeCell ref="AD1:AG1"/>
    <mergeCell ref="B2:AB2"/>
    <mergeCell ref="AC3:AD3"/>
    <mergeCell ref="AF3:AG3"/>
    <mergeCell ref="B4:AB4"/>
    <mergeCell ref="A6:AG6"/>
    <mergeCell ref="D7:E7"/>
    <mergeCell ref="G7:H7"/>
    <mergeCell ref="J7:K7"/>
    <mergeCell ref="M7:N7"/>
    <mergeCell ref="P7:Q7"/>
    <mergeCell ref="S7:T7"/>
    <mergeCell ref="V7:W7"/>
    <mergeCell ref="Y7:Z7"/>
    <mergeCell ref="AB7:AH7"/>
    <mergeCell ref="A9:B9"/>
    <mergeCell ref="AB9:AF9"/>
    <mergeCell ref="AG9:AH9"/>
    <mergeCell ref="AU7:AV7"/>
    <mergeCell ref="AW7:AX7"/>
    <mergeCell ref="AI7:AJ7"/>
    <mergeCell ref="AK7:AL7"/>
    <mergeCell ref="AM7:AN7"/>
    <mergeCell ref="AO7:AP7"/>
    <mergeCell ref="AQ7:AR7"/>
    <mergeCell ref="AS7:AT7"/>
    <mergeCell ref="AB12:AF12"/>
    <mergeCell ref="AG12:AH12"/>
    <mergeCell ref="BG7:BH7"/>
    <mergeCell ref="AB8:AF8"/>
    <mergeCell ref="AG8:AH8"/>
    <mergeCell ref="AY7:AZ7"/>
    <mergeCell ref="BA7:BB7"/>
    <mergeCell ref="BC7:BD7"/>
    <mergeCell ref="BE7:BF7"/>
    <mergeCell ref="AB10:AF10"/>
    <mergeCell ref="AG10:AH10"/>
    <mergeCell ref="A11:B11"/>
    <mergeCell ref="AB11:AF11"/>
    <mergeCell ref="AG11:AH11"/>
    <mergeCell ref="AB37:AF37"/>
    <mergeCell ref="AG37:AH37"/>
    <mergeCell ref="A13:B13"/>
    <mergeCell ref="AB23:AF23"/>
    <mergeCell ref="AG23:AH23"/>
    <mergeCell ref="AB24:AF24"/>
    <mergeCell ref="AG24:AH24"/>
    <mergeCell ref="A25:B25"/>
    <mergeCell ref="A27:B27"/>
    <mergeCell ref="AB32:AF32"/>
    <mergeCell ref="AG32:AH32"/>
    <mergeCell ref="AB35:AF35"/>
    <mergeCell ref="AG35:AH35"/>
    <mergeCell ref="AB63:AF63"/>
    <mergeCell ref="AG63:AH63"/>
    <mergeCell ref="A38:B38"/>
    <mergeCell ref="AB46:AF46"/>
    <mergeCell ref="AG46:AH46"/>
    <mergeCell ref="AB51:AF51"/>
    <mergeCell ref="AG51:AH51"/>
    <mergeCell ref="AB52:AF52"/>
    <mergeCell ref="AG52:AH52"/>
    <mergeCell ref="AB55:AF55"/>
    <mergeCell ref="AG55:AH55"/>
    <mergeCell ref="A56:B56"/>
    <mergeCell ref="A58:B58"/>
    <mergeCell ref="A60:B60"/>
    <mergeCell ref="AB64:AF64"/>
    <mergeCell ref="AG64:AH64"/>
    <mergeCell ref="AB67:AF67"/>
    <mergeCell ref="AG67:AH67"/>
    <mergeCell ref="AB74:AF74"/>
    <mergeCell ref="AG74:AH74"/>
    <mergeCell ref="A87:AG87"/>
    <mergeCell ref="AB75:AF75"/>
    <mergeCell ref="AG75:AH75"/>
    <mergeCell ref="A76:B76"/>
    <mergeCell ref="A78:B78"/>
    <mergeCell ref="A80:B80"/>
    <mergeCell ref="A86:C86"/>
    <mergeCell ref="AB86:AF86"/>
    <mergeCell ref="AG86:AH86"/>
  </mergeCells>
  <hyperlinks>
    <hyperlink ref="Y1" location="Indice!B3" display="Indice" xr:uid="{E98E5788-84D6-4374-A817-1E513C053A67}"/>
  </hyperlinks>
  <pageMargins left="0" right="0" top="0" bottom="0" header="0" footer="0"/>
  <pageSetup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ECFA3-5BE6-4D67-957E-A40F616B0121}">
  <sheetPr>
    <outlinePr summaryBelow="0"/>
  </sheetPr>
  <dimension ref="A1:R50"/>
  <sheetViews>
    <sheetView workbookViewId="0">
      <selection activeCell="N1" sqref="N1"/>
    </sheetView>
  </sheetViews>
  <sheetFormatPr baseColWidth="10" defaultColWidth="9.140625" defaultRowHeight="15"/>
  <cols>
    <col min="1" max="1" width="8.7109375" customWidth="1"/>
    <col min="2" max="2" width="6.140625" customWidth="1"/>
    <col min="3" max="3" width="9.42578125" customWidth="1"/>
    <col min="4" max="4" width="9.140625" customWidth="1"/>
    <col min="5" max="5" width="9.5703125" customWidth="1"/>
    <col min="6" max="6" width="0.140625" customWidth="1"/>
    <col min="7" max="7" width="10" customWidth="1"/>
    <col min="8" max="8" width="6" customWidth="1"/>
    <col min="9" max="9" width="0.140625" customWidth="1"/>
    <col min="10" max="10" width="11.5703125" customWidth="1"/>
    <col min="11" max="11" width="6" customWidth="1"/>
    <col min="12" max="12" width="0.140625" customWidth="1"/>
    <col min="13" max="13" width="10.5703125" customWidth="1"/>
    <col min="14" max="14" width="8.7109375" customWidth="1"/>
    <col min="15" max="15" width="0.140625" customWidth="1"/>
    <col min="16" max="16" width="11.7109375" customWidth="1"/>
    <col min="17" max="17" width="6.5703125" customWidth="1"/>
    <col min="18" max="18" width="36.42578125" customWidth="1"/>
  </cols>
  <sheetData>
    <row r="1" spans="1:18">
      <c r="A1" s="1"/>
      <c r="B1" s="1"/>
      <c r="C1" s="1"/>
      <c r="D1" s="1"/>
      <c r="E1" s="1"/>
      <c r="F1" s="1"/>
      <c r="G1" s="1"/>
      <c r="H1" s="1"/>
      <c r="I1" s="1"/>
      <c r="J1" s="1"/>
      <c r="K1" s="1"/>
      <c r="L1" s="1"/>
      <c r="M1" s="1"/>
      <c r="N1" s="1"/>
      <c r="O1" s="1"/>
      <c r="P1" s="1"/>
      <c r="Q1" s="1"/>
      <c r="R1" s="1032" t="s">
        <v>3055</v>
      </c>
    </row>
    <row r="2" spans="1:18" ht="18.95" customHeight="1">
      <c r="A2" s="1"/>
      <c r="B2" s="1078" t="s">
        <v>1408</v>
      </c>
      <c r="C2" s="1079"/>
      <c r="D2" s="1079"/>
      <c r="E2" s="1079"/>
      <c r="F2" s="1079"/>
      <c r="G2" s="1079"/>
      <c r="H2" s="1079"/>
      <c r="I2" s="1079"/>
      <c r="J2" s="1079"/>
      <c r="K2" s="1079"/>
      <c r="L2" s="1079"/>
      <c r="M2" s="1079"/>
      <c r="N2" s="1079"/>
      <c r="O2" s="1079"/>
      <c r="P2" s="1079"/>
      <c r="Q2" s="1079"/>
      <c r="R2" s="1079"/>
    </row>
    <row r="3" spans="1:18" ht="9.9499999999999993" customHeight="1">
      <c r="A3" s="1"/>
      <c r="B3" s="3"/>
      <c r="C3" s="3"/>
      <c r="D3" s="3"/>
      <c r="E3" s="3"/>
      <c r="F3" s="3"/>
      <c r="G3" s="3"/>
      <c r="H3" s="3"/>
      <c r="I3" s="3"/>
      <c r="J3" s="3"/>
      <c r="K3" s="3"/>
      <c r="L3" s="3"/>
      <c r="M3" s="3"/>
      <c r="N3" s="3"/>
      <c r="O3" s="3"/>
      <c r="P3" s="3"/>
      <c r="Q3" s="3"/>
      <c r="R3" s="3"/>
    </row>
    <row r="4" spans="1:18" ht="14.1" customHeight="1">
      <c r="A4" s="1"/>
      <c r="B4" s="1136" t="s">
        <v>1420</v>
      </c>
      <c r="C4" s="1137"/>
      <c r="D4" s="1137"/>
      <c r="E4" s="1137"/>
      <c r="F4" s="1137"/>
      <c r="G4" s="1137"/>
      <c r="H4" s="1137"/>
      <c r="I4" s="1137"/>
      <c r="J4" s="1137"/>
      <c r="K4" s="1137"/>
      <c r="L4" s="1137"/>
      <c r="M4" s="1137"/>
      <c r="N4" s="1137"/>
      <c r="O4" s="1137"/>
      <c r="P4" s="1137"/>
      <c r="Q4" s="1137"/>
      <c r="R4" s="1137"/>
    </row>
    <row r="5" spans="1:18" ht="11.1" customHeight="1">
      <c r="A5" s="1070" t="s">
        <v>1421</v>
      </c>
      <c r="B5" s="1071"/>
      <c r="C5" s="1071"/>
      <c r="D5" s="1071"/>
      <c r="E5" s="1071"/>
      <c r="F5" s="1071"/>
      <c r="G5" s="1071"/>
      <c r="H5" s="1071"/>
      <c r="I5" s="1071"/>
      <c r="J5" s="1071"/>
      <c r="K5" s="1071"/>
      <c r="L5" s="1071"/>
      <c r="M5" s="1071"/>
      <c r="N5" s="1071"/>
      <c r="O5" s="1071"/>
      <c r="P5" s="1071"/>
      <c r="Q5" s="1071"/>
      <c r="R5" s="1071"/>
    </row>
    <row r="6" spans="1:18" ht="11.1" customHeight="1">
      <c r="A6" s="1070" t="s">
        <v>1422</v>
      </c>
      <c r="B6" s="1071"/>
      <c r="C6" s="1071"/>
      <c r="D6" s="1071"/>
      <c r="E6" s="1071"/>
      <c r="F6" s="1071"/>
      <c r="G6" s="1071"/>
      <c r="H6" s="1071"/>
      <c r="I6" s="1071"/>
      <c r="J6" s="1071"/>
      <c r="K6" s="1071"/>
      <c r="L6" s="1071"/>
      <c r="M6" s="1071"/>
      <c r="N6" s="1071"/>
      <c r="O6" s="1071"/>
      <c r="P6" s="1071"/>
      <c r="Q6" s="1071"/>
      <c r="R6" s="1071"/>
    </row>
    <row r="7" spans="1:18" ht="9" customHeight="1">
      <c r="A7" s="1"/>
      <c r="B7" s="1"/>
      <c r="C7" s="1"/>
      <c r="D7" s="1407" t="s">
        <v>1409</v>
      </c>
      <c r="E7" s="1408"/>
      <c r="F7" s="177"/>
      <c r="G7" s="1407" t="s">
        <v>1411</v>
      </c>
      <c r="H7" s="1408"/>
      <c r="I7" s="177"/>
      <c r="J7" s="1407" t="s">
        <v>1413</v>
      </c>
      <c r="K7" s="1408"/>
      <c r="L7" s="177"/>
      <c r="M7" s="1407" t="s">
        <v>1415</v>
      </c>
      <c r="N7" s="1408"/>
      <c r="O7" s="177"/>
      <c r="P7" s="1401" t="s">
        <v>9</v>
      </c>
      <c r="Q7" s="1402"/>
      <c r="R7" s="1"/>
    </row>
    <row r="8" spans="1:18" ht="8.1" customHeight="1">
      <c r="A8" s="1"/>
      <c r="B8" s="1"/>
      <c r="C8" s="1"/>
      <c r="D8" s="178" t="s">
        <v>13</v>
      </c>
      <c r="E8" s="179" t="s">
        <v>14</v>
      </c>
      <c r="F8" s="180"/>
      <c r="G8" s="178" t="s">
        <v>13</v>
      </c>
      <c r="H8" s="179" t="s">
        <v>14</v>
      </c>
      <c r="I8" s="180"/>
      <c r="J8" s="178" t="s">
        <v>13</v>
      </c>
      <c r="K8" s="179" t="s">
        <v>14</v>
      </c>
      <c r="L8" s="180"/>
      <c r="M8" s="178" t="s">
        <v>13</v>
      </c>
      <c r="N8" s="179" t="s">
        <v>14</v>
      </c>
      <c r="O8" s="180"/>
      <c r="P8" s="181" t="s">
        <v>13</v>
      </c>
      <c r="Q8" s="182" t="s">
        <v>14</v>
      </c>
      <c r="R8" s="1"/>
    </row>
    <row r="9" spans="1:18" ht="11.1" customHeight="1">
      <c r="A9" s="1399" t="s">
        <v>1423</v>
      </c>
      <c r="B9" s="1400"/>
      <c r="C9" s="183" t="s">
        <v>1424</v>
      </c>
      <c r="D9" s="184">
        <v>2213444.42</v>
      </c>
      <c r="E9" s="185">
        <v>0.23530000000000001</v>
      </c>
      <c r="F9" s="37"/>
      <c r="G9" s="184">
        <v>12437241.48</v>
      </c>
      <c r="H9" s="185">
        <v>1</v>
      </c>
      <c r="I9" s="37"/>
      <c r="J9" s="184">
        <v>1809326.6977946956</v>
      </c>
      <c r="K9" s="185">
        <v>1.66E-2</v>
      </c>
      <c r="L9" s="37"/>
      <c r="M9" s="184">
        <v>742324.72</v>
      </c>
      <c r="N9" s="185">
        <v>9.4000000000000004E-3</v>
      </c>
      <c r="O9" s="37"/>
      <c r="P9" s="186">
        <v>17202337.317794695</v>
      </c>
      <c r="Q9" s="187">
        <v>8.2018892646720007E-2</v>
      </c>
      <c r="R9" s="1"/>
    </row>
    <row r="10" spans="1:18" ht="9.9499999999999993" customHeight="1">
      <c r="A10" s="188"/>
      <c r="B10" s="180"/>
      <c r="C10" s="189" t="s">
        <v>9</v>
      </c>
      <c r="D10" s="190">
        <v>2213444.42</v>
      </c>
      <c r="E10" s="191">
        <v>0.23530000000000001</v>
      </c>
      <c r="F10" s="192"/>
      <c r="G10" s="190">
        <v>12437241.48</v>
      </c>
      <c r="H10" s="191">
        <v>1</v>
      </c>
      <c r="I10" s="192"/>
      <c r="J10" s="190">
        <v>1809326.6977946956</v>
      </c>
      <c r="K10" s="191">
        <v>1.66E-2</v>
      </c>
      <c r="L10" s="192"/>
      <c r="M10" s="190">
        <v>742324.72</v>
      </c>
      <c r="N10" s="191">
        <v>9.4000000000000004E-3</v>
      </c>
      <c r="O10" s="192"/>
      <c r="P10" s="190">
        <v>17202337.317794695</v>
      </c>
      <c r="Q10" s="193">
        <v>8.2018892646720007E-2</v>
      </c>
      <c r="R10" s="1"/>
    </row>
    <row r="11" spans="1:18" ht="18.75" customHeight="1">
      <c r="A11" s="1399" t="s">
        <v>1426</v>
      </c>
      <c r="B11" s="1400"/>
      <c r="C11" s="183" t="s">
        <v>1427</v>
      </c>
      <c r="D11" s="184">
        <v>104550.45</v>
      </c>
      <c r="E11" s="185">
        <v>1.11E-2</v>
      </c>
      <c r="F11" s="37"/>
      <c r="G11" s="35"/>
      <c r="H11" s="36"/>
      <c r="I11" s="37"/>
      <c r="J11" s="35"/>
      <c r="K11" s="36"/>
      <c r="L11" s="37"/>
      <c r="M11" s="35"/>
      <c r="N11" s="36"/>
      <c r="O11" s="37"/>
      <c r="P11" s="186">
        <v>104550.45</v>
      </c>
      <c r="Q11" s="187">
        <v>5.0000000000000001E-4</v>
      </c>
      <c r="R11" s="1"/>
    </row>
    <row r="12" spans="1:18" ht="11.1" customHeight="1">
      <c r="A12" s="196"/>
      <c r="B12" s="197"/>
      <c r="C12" s="183" t="s">
        <v>1459</v>
      </c>
      <c r="D12" s="35"/>
      <c r="E12" s="36"/>
      <c r="F12" s="37"/>
      <c r="G12" s="35"/>
      <c r="H12" s="36"/>
      <c r="I12" s="37"/>
      <c r="J12" s="35"/>
      <c r="K12" s="36"/>
      <c r="L12" s="37"/>
      <c r="M12" s="184">
        <v>21083860</v>
      </c>
      <c r="N12" s="185">
        <v>0.26700000000000002</v>
      </c>
      <c r="O12" s="37"/>
      <c r="P12" s="186">
        <v>21083860</v>
      </c>
      <c r="Q12" s="187">
        <v>0.11</v>
      </c>
      <c r="R12" s="1"/>
    </row>
    <row r="13" spans="1:18" ht="11.1" customHeight="1">
      <c r="A13" s="196"/>
      <c r="B13" s="197"/>
      <c r="C13" s="183" t="s">
        <v>1460</v>
      </c>
      <c r="D13" s="35"/>
      <c r="E13" s="36"/>
      <c r="F13" s="37"/>
      <c r="G13" s="35"/>
      <c r="H13" s="36"/>
      <c r="I13" s="37"/>
      <c r="J13" s="35"/>
      <c r="K13" s="36"/>
      <c r="L13" s="37"/>
      <c r="M13" s="184">
        <v>7479261.4100000001</v>
      </c>
      <c r="N13" s="185">
        <v>9.4700000000000006E-2</v>
      </c>
      <c r="O13" s="37"/>
      <c r="P13" s="186">
        <v>7479261.4100000001</v>
      </c>
      <c r="Q13" s="187">
        <v>3.5700000000000003E-2</v>
      </c>
      <c r="R13" s="1"/>
    </row>
    <row r="14" spans="1:18" ht="11.1" customHeight="1">
      <c r="A14" s="196"/>
      <c r="B14" s="197"/>
      <c r="C14" s="183" t="s">
        <v>1450</v>
      </c>
      <c r="D14" s="184">
        <v>2756773.5</v>
      </c>
      <c r="E14" s="185">
        <v>0.29299999999999998</v>
      </c>
      <c r="F14" s="37"/>
      <c r="G14" s="35"/>
      <c r="H14" s="36"/>
      <c r="I14" s="37"/>
      <c r="J14" s="184">
        <v>26541194.800000001</v>
      </c>
      <c r="K14" s="185">
        <v>0.2437</v>
      </c>
      <c r="L14" s="37"/>
      <c r="M14" s="184">
        <v>6762021</v>
      </c>
      <c r="N14" s="185">
        <v>8.5599999999999996E-2</v>
      </c>
      <c r="O14" s="37"/>
      <c r="P14" s="186">
        <v>36059989.299999997</v>
      </c>
      <c r="Q14" s="187">
        <v>0.17199999999999999</v>
      </c>
      <c r="R14" s="1"/>
    </row>
    <row r="15" spans="1:18" ht="11.1" customHeight="1">
      <c r="A15" s="196"/>
      <c r="B15" s="197"/>
      <c r="C15" s="183" t="s">
        <v>1451</v>
      </c>
      <c r="D15" s="35"/>
      <c r="E15" s="36"/>
      <c r="F15" s="37"/>
      <c r="G15" s="35"/>
      <c r="H15" s="36"/>
      <c r="I15" s="37"/>
      <c r="J15" s="184">
        <v>3640490</v>
      </c>
      <c r="K15" s="185">
        <v>3.3399999999999999E-2</v>
      </c>
      <c r="L15" s="37"/>
      <c r="M15" s="184">
        <v>20367572.98</v>
      </c>
      <c r="N15" s="185">
        <v>0.25790000000000002</v>
      </c>
      <c r="O15" s="37"/>
      <c r="P15" s="186">
        <v>24008062.98</v>
      </c>
      <c r="Q15" s="187">
        <v>0.1145</v>
      </c>
      <c r="R15" s="1"/>
    </row>
    <row r="16" spans="1:18" ht="11.1" customHeight="1">
      <c r="A16" s="196"/>
      <c r="B16" s="197"/>
      <c r="C16" s="183" t="s">
        <v>1452</v>
      </c>
      <c r="D16" s="35"/>
      <c r="E16" s="36"/>
      <c r="F16" s="37"/>
      <c r="G16" s="35"/>
      <c r="H16" s="36"/>
      <c r="I16" s="37"/>
      <c r="J16" s="184">
        <v>3027040.91</v>
      </c>
      <c r="K16" s="185">
        <v>2.7799999999999998E-2</v>
      </c>
      <c r="L16" s="37"/>
      <c r="M16" s="35"/>
      <c r="N16" s="36"/>
      <c r="O16" s="37"/>
      <c r="P16" s="186">
        <v>3027040.91</v>
      </c>
      <c r="Q16" s="187">
        <v>1.4500000000000001E-2</v>
      </c>
      <c r="R16" s="1"/>
    </row>
    <row r="17" spans="1:18" ht="11.1" customHeight="1">
      <c r="A17" s="196"/>
      <c r="B17" s="197"/>
      <c r="C17" s="183" t="s">
        <v>1454</v>
      </c>
      <c r="D17" s="35"/>
      <c r="E17" s="36"/>
      <c r="F17" s="37"/>
      <c r="G17" s="35"/>
      <c r="H17" s="36"/>
      <c r="I17" s="37"/>
      <c r="J17" s="35"/>
      <c r="K17" s="36"/>
      <c r="L17" s="37"/>
      <c r="M17" s="184">
        <v>11719902</v>
      </c>
      <c r="N17" s="185">
        <v>0.1484</v>
      </c>
      <c r="O17" s="37"/>
      <c r="P17" s="186">
        <v>11719902</v>
      </c>
      <c r="Q17" s="187">
        <v>0.06</v>
      </c>
      <c r="R17" s="1"/>
    </row>
    <row r="18" spans="1:18" ht="11.1" customHeight="1">
      <c r="A18" s="196"/>
      <c r="B18" s="197"/>
      <c r="C18" s="183" t="s">
        <v>1428</v>
      </c>
      <c r="D18" s="35"/>
      <c r="E18" s="36"/>
      <c r="F18" s="37"/>
      <c r="G18" s="35"/>
      <c r="H18" s="36"/>
      <c r="I18" s="37"/>
      <c r="J18" s="184">
        <v>11674241.552205304</v>
      </c>
      <c r="K18" s="185">
        <v>0.1072</v>
      </c>
      <c r="L18" s="37"/>
      <c r="M18" s="35"/>
      <c r="N18" s="36"/>
      <c r="O18" s="37"/>
      <c r="P18" s="186">
        <v>11674241.552205304</v>
      </c>
      <c r="Q18" s="187">
        <v>5.5661527088630001E-2</v>
      </c>
      <c r="R18" s="1"/>
    </row>
    <row r="19" spans="1:18" ht="11.1" customHeight="1">
      <c r="A19" s="196"/>
      <c r="B19" s="197"/>
      <c r="C19" s="183" t="s">
        <v>1464</v>
      </c>
      <c r="D19" s="184">
        <v>2272179.21</v>
      </c>
      <c r="E19" s="185">
        <v>0.24149999999999999</v>
      </c>
      <c r="F19" s="37"/>
      <c r="G19" s="35"/>
      <c r="H19" s="36"/>
      <c r="I19" s="37"/>
      <c r="J19" s="35"/>
      <c r="K19" s="36"/>
      <c r="L19" s="37"/>
      <c r="M19" s="184">
        <v>1919325.39</v>
      </c>
      <c r="N19" s="185">
        <v>2.4299999999999999E-2</v>
      </c>
      <c r="O19" s="37"/>
      <c r="P19" s="186">
        <v>4191504.6</v>
      </c>
      <c r="Q19" s="187">
        <v>0.02</v>
      </c>
      <c r="R19" s="1"/>
    </row>
    <row r="20" spans="1:18" ht="11.1" customHeight="1">
      <c r="A20" s="196"/>
      <c r="B20" s="197"/>
      <c r="C20" s="183" t="s">
        <v>1430</v>
      </c>
      <c r="D20" s="35"/>
      <c r="E20" s="36"/>
      <c r="F20" s="37"/>
      <c r="G20" s="35"/>
      <c r="H20" s="36"/>
      <c r="I20" s="37"/>
      <c r="J20" s="184">
        <v>8500444.5800000001</v>
      </c>
      <c r="K20" s="185">
        <v>7.8E-2</v>
      </c>
      <c r="L20" s="37"/>
      <c r="M20" s="35"/>
      <c r="N20" s="36"/>
      <c r="O20" s="37"/>
      <c r="P20" s="186">
        <v>8500444.5800000001</v>
      </c>
      <c r="Q20" s="187">
        <v>4.0599999999999997E-2</v>
      </c>
      <c r="R20" s="1"/>
    </row>
    <row r="21" spans="1:18" ht="9.9499999999999993" customHeight="1">
      <c r="A21" s="188"/>
      <c r="B21" s="180"/>
      <c r="C21" s="189" t="s">
        <v>9</v>
      </c>
      <c r="D21" s="190">
        <v>5133503.16</v>
      </c>
      <c r="E21" s="191">
        <v>0.54559999999999997</v>
      </c>
      <c r="F21" s="192"/>
      <c r="G21" s="194"/>
      <c r="H21" s="195"/>
      <c r="I21" s="192"/>
      <c r="J21" s="190">
        <v>53383411.842205301</v>
      </c>
      <c r="K21" s="191">
        <v>0.49010000000000004</v>
      </c>
      <c r="L21" s="192"/>
      <c r="M21" s="190">
        <v>69331942.780000001</v>
      </c>
      <c r="N21" s="191">
        <v>0.87790000000000001</v>
      </c>
      <c r="O21" s="192"/>
      <c r="P21" s="190">
        <v>127848857.7822053</v>
      </c>
      <c r="Q21" s="193">
        <v>0.60956959206913996</v>
      </c>
      <c r="R21" s="1"/>
    </row>
    <row r="22" spans="1:18" ht="11.1" customHeight="1">
      <c r="A22" s="1399" t="s">
        <v>18</v>
      </c>
      <c r="B22" s="1400"/>
      <c r="C22" s="183" t="s">
        <v>129</v>
      </c>
      <c r="D22" s="35"/>
      <c r="E22" s="36"/>
      <c r="F22" s="37"/>
      <c r="G22" s="35"/>
      <c r="H22" s="36"/>
      <c r="I22" s="37"/>
      <c r="J22" s="184">
        <v>653454.43999999994</v>
      </c>
      <c r="K22" s="185">
        <v>6.0000000000000001E-3</v>
      </c>
      <c r="L22" s="37"/>
      <c r="M22" s="35"/>
      <c r="N22" s="36"/>
      <c r="O22" s="37"/>
      <c r="P22" s="186">
        <v>653454.43999999994</v>
      </c>
      <c r="Q22" s="187">
        <v>3.2000000000000002E-3</v>
      </c>
      <c r="R22" s="1"/>
    </row>
    <row r="23" spans="1:18" ht="11.1" customHeight="1">
      <c r="A23" s="196"/>
      <c r="B23" s="197"/>
      <c r="C23" s="183" t="s">
        <v>132</v>
      </c>
      <c r="D23" s="35"/>
      <c r="E23" s="36"/>
      <c r="F23" s="37"/>
      <c r="G23" s="35"/>
      <c r="H23" s="36"/>
      <c r="I23" s="37"/>
      <c r="J23" s="184">
        <v>6000902.2000000002</v>
      </c>
      <c r="K23" s="185">
        <v>5.5100000000000003E-2</v>
      </c>
      <c r="L23" s="37"/>
      <c r="M23" s="35"/>
      <c r="N23" s="36"/>
      <c r="O23" s="37"/>
      <c r="P23" s="186">
        <v>6000902.2000000002</v>
      </c>
      <c r="Q23" s="187">
        <v>2.9000000000000001E-2</v>
      </c>
      <c r="R23" s="1"/>
    </row>
    <row r="24" spans="1:18" ht="9.9499999999999993" customHeight="1">
      <c r="A24" s="188"/>
      <c r="B24" s="180"/>
      <c r="C24" s="189" t="s">
        <v>9</v>
      </c>
      <c r="D24" s="194"/>
      <c r="E24" s="195"/>
      <c r="F24" s="192"/>
      <c r="G24" s="194"/>
      <c r="H24" s="195"/>
      <c r="I24" s="192"/>
      <c r="J24" s="190">
        <v>6654356.6399999997</v>
      </c>
      <c r="K24" s="191">
        <v>6.1100000000000002E-2</v>
      </c>
      <c r="L24" s="192"/>
      <c r="M24" s="194"/>
      <c r="N24" s="195"/>
      <c r="O24" s="192"/>
      <c r="P24" s="190">
        <v>6654356.6399999997</v>
      </c>
      <c r="Q24" s="193">
        <v>3.1800000000000002E-2</v>
      </c>
      <c r="R24" s="1"/>
    </row>
    <row r="25" spans="1:18" ht="11.1" customHeight="1">
      <c r="A25" s="1399" t="s">
        <v>21</v>
      </c>
      <c r="B25" s="1400"/>
      <c r="C25" s="183" t="s">
        <v>147</v>
      </c>
      <c r="D25" s="35"/>
      <c r="E25" s="36"/>
      <c r="F25" s="37"/>
      <c r="G25" s="35"/>
      <c r="H25" s="36"/>
      <c r="I25" s="37"/>
      <c r="J25" s="184">
        <v>156039.35999999999</v>
      </c>
      <c r="K25" s="185">
        <v>1.4E-3</v>
      </c>
      <c r="L25" s="37"/>
      <c r="M25" s="184">
        <v>798620.24</v>
      </c>
      <c r="N25" s="185">
        <v>1.01E-2</v>
      </c>
      <c r="O25" s="37"/>
      <c r="P25" s="186">
        <v>954659.6</v>
      </c>
      <c r="Q25" s="187">
        <v>4.5999999999999999E-3</v>
      </c>
      <c r="R25" s="1"/>
    </row>
    <row r="26" spans="1:18" ht="11.1" customHeight="1">
      <c r="A26" s="196"/>
      <c r="B26" s="197"/>
      <c r="C26" s="183" t="s">
        <v>149</v>
      </c>
      <c r="D26" s="35"/>
      <c r="E26" s="36"/>
      <c r="F26" s="37"/>
      <c r="G26" s="35"/>
      <c r="H26" s="36"/>
      <c r="I26" s="37"/>
      <c r="J26" s="184">
        <v>532072.43999999994</v>
      </c>
      <c r="K26" s="185">
        <v>4.8999999999999998E-3</v>
      </c>
      <c r="L26" s="37"/>
      <c r="M26" s="35"/>
      <c r="N26" s="36"/>
      <c r="O26" s="37"/>
      <c r="P26" s="186">
        <v>532072.43999999994</v>
      </c>
      <c r="Q26" s="187">
        <v>2.5999999999999999E-3</v>
      </c>
      <c r="R26" s="1"/>
    </row>
    <row r="27" spans="1:18" ht="11.1" customHeight="1">
      <c r="A27" s="196"/>
      <c r="B27" s="197"/>
      <c r="C27" s="183" t="s">
        <v>189</v>
      </c>
      <c r="D27" s="35"/>
      <c r="E27" s="36"/>
      <c r="F27" s="37"/>
      <c r="G27" s="35"/>
      <c r="H27" s="36"/>
      <c r="I27" s="37"/>
      <c r="J27" s="184">
        <v>2107118.81</v>
      </c>
      <c r="K27" s="185">
        <v>1.9300000000000001E-2</v>
      </c>
      <c r="L27" s="37"/>
      <c r="M27" s="35"/>
      <c r="N27" s="36"/>
      <c r="O27" s="37"/>
      <c r="P27" s="186">
        <v>2107118.81</v>
      </c>
      <c r="Q27" s="187">
        <v>1.01E-2</v>
      </c>
      <c r="R27" s="1"/>
    </row>
    <row r="28" spans="1:18" ht="11.1" customHeight="1">
      <c r="A28" s="196"/>
      <c r="B28" s="197"/>
      <c r="C28" s="183" t="s">
        <v>154</v>
      </c>
      <c r="D28" s="35"/>
      <c r="E28" s="36"/>
      <c r="F28" s="37"/>
      <c r="G28" s="35"/>
      <c r="H28" s="36"/>
      <c r="I28" s="37"/>
      <c r="J28" s="184">
        <v>130438.78</v>
      </c>
      <c r="K28" s="185">
        <v>1.1999999999999999E-3</v>
      </c>
      <c r="L28" s="37"/>
      <c r="M28" s="35"/>
      <c r="N28" s="36"/>
      <c r="O28" s="37"/>
      <c r="P28" s="186">
        <v>130438.78</v>
      </c>
      <c r="Q28" s="187">
        <v>6.9999999999999999E-4</v>
      </c>
      <c r="R28" s="1"/>
    </row>
    <row r="29" spans="1:18" ht="11.1" customHeight="1">
      <c r="A29" s="196"/>
      <c r="B29" s="197"/>
      <c r="C29" s="183" t="s">
        <v>155</v>
      </c>
      <c r="D29" s="35"/>
      <c r="E29" s="36"/>
      <c r="F29" s="37"/>
      <c r="G29" s="35"/>
      <c r="H29" s="36"/>
      <c r="I29" s="37"/>
      <c r="J29" s="184">
        <v>110705.69</v>
      </c>
      <c r="K29" s="185">
        <v>1E-3</v>
      </c>
      <c r="L29" s="37"/>
      <c r="M29" s="35"/>
      <c r="N29" s="36"/>
      <c r="O29" s="37"/>
      <c r="P29" s="186">
        <v>110705.69</v>
      </c>
      <c r="Q29" s="187">
        <v>5.9999999999999995E-4</v>
      </c>
      <c r="R29" s="1"/>
    </row>
    <row r="30" spans="1:18" ht="11.1" customHeight="1">
      <c r="A30" s="196"/>
      <c r="B30" s="197"/>
      <c r="C30" s="183" t="s">
        <v>156</v>
      </c>
      <c r="D30" s="35"/>
      <c r="E30" s="36"/>
      <c r="F30" s="37"/>
      <c r="G30" s="35"/>
      <c r="H30" s="36"/>
      <c r="I30" s="37"/>
      <c r="J30" s="184">
        <v>8699053.4399999995</v>
      </c>
      <c r="K30" s="185">
        <v>7.9899999999999999E-2</v>
      </c>
      <c r="L30" s="37"/>
      <c r="M30" s="35"/>
      <c r="N30" s="36"/>
      <c r="O30" s="37"/>
      <c r="P30" s="186">
        <v>8699053.4399999995</v>
      </c>
      <c r="Q30" s="187">
        <v>4.1500000000000002E-2</v>
      </c>
      <c r="R30" s="1"/>
    </row>
    <row r="31" spans="1:18" ht="11.1" customHeight="1">
      <c r="A31" s="196"/>
      <c r="B31" s="197"/>
      <c r="C31" s="183" t="s">
        <v>164</v>
      </c>
      <c r="D31" s="35"/>
      <c r="E31" s="36"/>
      <c r="F31" s="37"/>
      <c r="G31" s="35"/>
      <c r="H31" s="36"/>
      <c r="I31" s="37"/>
      <c r="J31" s="184">
        <v>3591153.42</v>
      </c>
      <c r="K31" s="185">
        <v>3.3000000000000002E-2</v>
      </c>
      <c r="L31" s="37"/>
      <c r="M31" s="35"/>
      <c r="N31" s="36"/>
      <c r="O31" s="37"/>
      <c r="P31" s="186">
        <v>3591153.42</v>
      </c>
      <c r="Q31" s="187">
        <v>1.72E-2</v>
      </c>
      <c r="R31" s="1"/>
    </row>
    <row r="32" spans="1:18" ht="9.9499999999999993" customHeight="1">
      <c r="A32" s="188"/>
      <c r="B32" s="180"/>
      <c r="C32" s="189" t="s">
        <v>9</v>
      </c>
      <c r="D32" s="194"/>
      <c r="E32" s="195"/>
      <c r="F32" s="192"/>
      <c r="G32" s="194"/>
      <c r="H32" s="195"/>
      <c r="I32" s="192"/>
      <c r="J32" s="190">
        <v>15326581.939999999</v>
      </c>
      <c r="K32" s="191">
        <v>0.14069999999999999</v>
      </c>
      <c r="L32" s="192"/>
      <c r="M32" s="190">
        <v>798620.24</v>
      </c>
      <c r="N32" s="191">
        <v>1.01E-2</v>
      </c>
      <c r="O32" s="192"/>
      <c r="P32" s="190">
        <v>16125202.18</v>
      </c>
      <c r="Q32" s="193">
        <v>7.6899999999999996E-2</v>
      </c>
      <c r="R32" s="1"/>
    </row>
    <row r="33" spans="1:18" ht="11.1" customHeight="1">
      <c r="A33" s="1399" t="s">
        <v>25</v>
      </c>
      <c r="B33" s="1400"/>
      <c r="C33" s="183" t="s">
        <v>158</v>
      </c>
      <c r="D33" s="35"/>
      <c r="E33" s="36"/>
      <c r="F33" s="37"/>
      <c r="G33" s="35"/>
      <c r="H33" s="36"/>
      <c r="I33" s="37"/>
      <c r="J33" s="35"/>
      <c r="K33" s="36"/>
      <c r="L33" s="37"/>
      <c r="M33" s="184">
        <v>276980.78999999998</v>
      </c>
      <c r="N33" s="185">
        <v>3.5000000000000001E-3</v>
      </c>
      <c r="O33" s="37"/>
      <c r="P33" s="186">
        <v>276980.78999999998</v>
      </c>
      <c r="Q33" s="187">
        <v>1.4E-3</v>
      </c>
      <c r="R33" s="1"/>
    </row>
    <row r="34" spans="1:18" ht="9.9499999999999993" customHeight="1">
      <c r="A34" s="188"/>
      <c r="B34" s="180"/>
      <c r="C34" s="189" t="s">
        <v>9</v>
      </c>
      <c r="D34" s="194"/>
      <c r="E34" s="195"/>
      <c r="F34" s="192"/>
      <c r="G34" s="194"/>
      <c r="H34" s="195"/>
      <c r="I34" s="192"/>
      <c r="J34" s="194"/>
      <c r="K34" s="195"/>
      <c r="L34" s="192"/>
      <c r="M34" s="190">
        <v>276980.78999999998</v>
      </c>
      <c r="N34" s="191">
        <v>3.5000000000000001E-3</v>
      </c>
      <c r="O34" s="192"/>
      <c r="P34" s="190">
        <v>276980.78999999998</v>
      </c>
      <c r="Q34" s="193">
        <v>1.4E-3</v>
      </c>
      <c r="R34" s="1"/>
    </row>
    <row r="35" spans="1:18" ht="11.1" customHeight="1">
      <c r="A35" s="1399" t="s">
        <v>27</v>
      </c>
      <c r="B35" s="1400"/>
      <c r="C35" s="183" t="s">
        <v>158</v>
      </c>
      <c r="D35" s="35"/>
      <c r="E35" s="36"/>
      <c r="F35" s="37"/>
      <c r="G35" s="35"/>
      <c r="H35" s="36"/>
      <c r="I35" s="37"/>
      <c r="J35" s="35"/>
      <c r="K35" s="36"/>
      <c r="L35" s="37"/>
      <c r="M35" s="184">
        <v>5230842.93</v>
      </c>
      <c r="N35" s="185">
        <v>6.6199999999999995E-2</v>
      </c>
      <c r="O35" s="37"/>
      <c r="P35" s="186">
        <v>5230842.93</v>
      </c>
      <c r="Q35" s="187">
        <v>2.5000000000000001E-2</v>
      </c>
      <c r="R35" s="1"/>
    </row>
    <row r="36" spans="1:18" ht="9.9499999999999993" customHeight="1">
      <c r="A36" s="188"/>
      <c r="B36" s="180"/>
      <c r="C36" s="189" t="s">
        <v>9</v>
      </c>
      <c r="D36" s="194"/>
      <c r="E36" s="195"/>
      <c r="F36" s="192"/>
      <c r="G36" s="194"/>
      <c r="H36" s="195"/>
      <c r="I36" s="192"/>
      <c r="J36" s="194"/>
      <c r="K36" s="195"/>
      <c r="L36" s="192"/>
      <c r="M36" s="190">
        <v>5230842.93</v>
      </c>
      <c r="N36" s="191">
        <v>6.6199999999999995E-2</v>
      </c>
      <c r="O36" s="192"/>
      <c r="P36" s="190">
        <v>5230842.93</v>
      </c>
      <c r="Q36" s="193">
        <v>2.5000000000000001E-2</v>
      </c>
      <c r="R36" s="1"/>
    </row>
    <row r="37" spans="1:18" ht="11.1" customHeight="1">
      <c r="A37" s="1399" t="s">
        <v>29</v>
      </c>
      <c r="B37" s="1400"/>
      <c r="C37" s="183" t="s">
        <v>130</v>
      </c>
      <c r="D37" s="35"/>
      <c r="E37" s="36"/>
      <c r="F37" s="37"/>
      <c r="G37" s="35"/>
      <c r="H37" s="36"/>
      <c r="I37" s="37"/>
      <c r="J37" s="184">
        <v>409546.36</v>
      </c>
      <c r="K37" s="185">
        <v>3.8E-3</v>
      </c>
      <c r="L37" s="37"/>
      <c r="M37" s="35"/>
      <c r="N37" s="36"/>
      <c r="O37" s="37"/>
      <c r="P37" s="186">
        <v>409546.36</v>
      </c>
      <c r="Q37" s="187">
        <v>2E-3</v>
      </c>
      <c r="R37" s="1"/>
    </row>
    <row r="38" spans="1:18" ht="11.1" customHeight="1">
      <c r="A38" s="196"/>
      <c r="B38" s="197"/>
      <c r="C38" s="183" t="s">
        <v>131</v>
      </c>
      <c r="D38" s="35"/>
      <c r="E38" s="36"/>
      <c r="F38" s="37"/>
      <c r="G38" s="35"/>
      <c r="H38" s="36"/>
      <c r="I38" s="37"/>
      <c r="J38" s="184">
        <v>8328958.6500000004</v>
      </c>
      <c r="K38" s="185">
        <v>7.6499999999999999E-2</v>
      </c>
      <c r="L38" s="37"/>
      <c r="M38" s="35"/>
      <c r="N38" s="36"/>
      <c r="O38" s="37"/>
      <c r="P38" s="186">
        <v>8328958.6500000004</v>
      </c>
      <c r="Q38" s="187">
        <v>3.9800000000000002E-2</v>
      </c>
      <c r="R38" s="1"/>
    </row>
    <row r="39" spans="1:18" ht="11.1" customHeight="1">
      <c r="A39" s="196"/>
      <c r="B39" s="197"/>
      <c r="C39" s="183" t="s">
        <v>132</v>
      </c>
      <c r="D39" s="184">
        <v>1605170.48</v>
      </c>
      <c r="E39" s="185">
        <v>0.1706</v>
      </c>
      <c r="F39" s="37"/>
      <c r="G39" s="35"/>
      <c r="H39" s="36"/>
      <c r="I39" s="37"/>
      <c r="J39" s="184">
        <v>3089683.91</v>
      </c>
      <c r="K39" s="185">
        <v>2.8400000000000002E-2</v>
      </c>
      <c r="L39" s="37"/>
      <c r="M39" s="184">
        <v>919839.72</v>
      </c>
      <c r="N39" s="185">
        <v>1.1599999999999999E-2</v>
      </c>
      <c r="O39" s="37"/>
      <c r="P39" s="186">
        <v>5614694.1100000003</v>
      </c>
      <c r="Q39" s="187">
        <v>2.6800000000000001E-2</v>
      </c>
      <c r="R39" s="1"/>
    </row>
    <row r="40" spans="1:18" ht="11.1" customHeight="1">
      <c r="A40" s="196"/>
      <c r="B40" s="197"/>
      <c r="C40" s="183" t="s">
        <v>133</v>
      </c>
      <c r="D40" s="35"/>
      <c r="E40" s="36"/>
      <c r="F40" s="37"/>
      <c r="G40" s="35"/>
      <c r="H40" s="36"/>
      <c r="I40" s="37"/>
      <c r="J40" s="184">
        <v>2373911.91</v>
      </c>
      <c r="K40" s="185">
        <v>2.18E-2</v>
      </c>
      <c r="L40" s="37"/>
      <c r="M40" s="184">
        <v>377637.62</v>
      </c>
      <c r="N40" s="185">
        <v>4.7999999999999996E-3</v>
      </c>
      <c r="O40" s="37"/>
      <c r="P40" s="186">
        <v>2751549.53</v>
      </c>
      <c r="Q40" s="187">
        <v>1.32E-2</v>
      </c>
      <c r="R40" s="1"/>
    </row>
    <row r="41" spans="1:18" ht="11.1" customHeight="1">
      <c r="A41" s="196"/>
      <c r="B41" s="197"/>
      <c r="C41" s="183" t="s">
        <v>134</v>
      </c>
      <c r="D41" s="184">
        <v>152251.72</v>
      </c>
      <c r="E41" s="185">
        <v>1.6199999999999999E-2</v>
      </c>
      <c r="F41" s="37"/>
      <c r="G41" s="35"/>
      <c r="H41" s="36"/>
      <c r="I41" s="37"/>
      <c r="J41" s="35"/>
      <c r="K41" s="36"/>
      <c r="L41" s="37"/>
      <c r="M41" s="35"/>
      <c r="N41" s="36"/>
      <c r="O41" s="37"/>
      <c r="P41" s="186">
        <v>152251.72</v>
      </c>
      <c r="Q41" s="187">
        <v>8.0000000000000004E-4</v>
      </c>
      <c r="R41" s="1"/>
    </row>
    <row r="42" spans="1:18" ht="11.1" customHeight="1">
      <c r="A42" s="196"/>
      <c r="B42" s="197"/>
      <c r="C42" s="183" t="s">
        <v>135</v>
      </c>
      <c r="D42" s="35"/>
      <c r="E42" s="36"/>
      <c r="F42" s="37"/>
      <c r="G42" s="35"/>
      <c r="H42" s="36"/>
      <c r="I42" s="37"/>
      <c r="J42" s="35"/>
      <c r="K42" s="36"/>
      <c r="L42" s="37"/>
      <c r="M42" s="184">
        <v>1296138.8400000001</v>
      </c>
      <c r="N42" s="185">
        <v>1.6400000000000001E-2</v>
      </c>
      <c r="O42" s="37"/>
      <c r="P42" s="186">
        <v>1296138.8400000001</v>
      </c>
      <c r="Q42" s="187">
        <v>6.1999999999999998E-3</v>
      </c>
      <c r="R42" s="1"/>
    </row>
    <row r="43" spans="1:18" ht="11.1" customHeight="1">
      <c r="A43" s="196"/>
      <c r="B43" s="197"/>
      <c r="C43" s="183" t="s">
        <v>136</v>
      </c>
      <c r="D43" s="184">
        <v>303389.58</v>
      </c>
      <c r="E43" s="185">
        <v>3.2199999999999999E-2</v>
      </c>
      <c r="F43" s="37"/>
      <c r="G43" s="35"/>
      <c r="H43" s="36"/>
      <c r="I43" s="37"/>
      <c r="J43" s="184">
        <v>11830600.5</v>
      </c>
      <c r="K43" s="185">
        <v>0.1086</v>
      </c>
      <c r="L43" s="37"/>
      <c r="M43" s="35"/>
      <c r="N43" s="36"/>
      <c r="O43" s="37"/>
      <c r="P43" s="186">
        <v>12133990.08</v>
      </c>
      <c r="Q43" s="187">
        <v>5.79E-2</v>
      </c>
      <c r="R43" s="1"/>
    </row>
    <row r="44" spans="1:18" ht="11.1" customHeight="1">
      <c r="A44" s="196"/>
      <c r="B44" s="197"/>
      <c r="C44" s="183" t="s">
        <v>140</v>
      </c>
      <c r="D44" s="35"/>
      <c r="E44" s="36"/>
      <c r="F44" s="37"/>
      <c r="G44" s="35"/>
      <c r="H44" s="36"/>
      <c r="I44" s="37"/>
      <c r="J44" s="184">
        <v>1631595.56</v>
      </c>
      <c r="K44" s="185">
        <v>1.4999999999999999E-2</v>
      </c>
      <c r="L44" s="37"/>
      <c r="M44" s="35"/>
      <c r="N44" s="36"/>
      <c r="O44" s="37"/>
      <c r="P44" s="186">
        <v>1631595.56</v>
      </c>
      <c r="Q44" s="187">
        <v>7.7999999999999996E-3</v>
      </c>
      <c r="R44" s="1"/>
    </row>
    <row r="45" spans="1:18" ht="11.1" customHeight="1">
      <c r="A45" s="196"/>
      <c r="B45" s="197"/>
      <c r="C45" s="183" t="s">
        <v>141</v>
      </c>
      <c r="D45" s="35"/>
      <c r="E45" s="36"/>
      <c r="F45" s="37"/>
      <c r="G45" s="35"/>
      <c r="H45" s="36"/>
      <c r="I45" s="37"/>
      <c r="J45" s="184">
        <v>3373483.1</v>
      </c>
      <c r="K45" s="185">
        <v>3.1E-2</v>
      </c>
      <c r="L45" s="37"/>
      <c r="M45" s="35"/>
      <c r="N45" s="36"/>
      <c r="O45" s="37"/>
      <c r="P45" s="186">
        <v>3373483.1</v>
      </c>
      <c r="Q45" s="187">
        <v>1.7000000000000001E-2</v>
      </c>
      <c r="R45" s="1"/>
    </row>
    <row r="46" spans="1:18" ht="9.9499999999999993" customHeight="1">
      <c r="A46" s="188"/>
      <c r="B46" s="180"/>
      <c r="C46" s="189" t="s">
        <v>9</v>
      </c>
      <c r="D46" s="190">
        <v>2060811.78</v>
      </c>
      <c r="E46" s="191">
        <v>0.219</v>
      </c>
      <c r="F46" s="192"/>
      <c r="G46" s="194"/>
      <c r="H46" s="195"/>
      <c r="I46" s="192"/>
      <c r="J46" s="190">
        <v>31037779.989999998</v>
      </c>
      <c r="K46" s="191">
        <v>0.28510000000000002</v>
      </c>
      <c r="L46" s="192"/>
      <c r="M46" s="190">
        <v>2593616.1800000002</v>
      </c>
      <c r="N46" s="191">
        <v>3.2799999999999996E-2</v>
      </c>
      <c r="O46" s="192"/>
      <c r="P46" s="190">
        <v>35692207.950000003</v>
      </c>
      <c r="Q46" s="193">
        <v>0.17019999999999999</v>
      </c>
      <c r="R46" s="1"/>
    </row>
    <row r="47" spans="1:18" ht="11.1" customHeight="1">
      <c r="A47" s="1399" t="s">
        <v>33</v>
      </c>
      <c r="B47" s="1400"/>
      <c r="C47" s="183" t="s">
        <v>164</v>
      </c>
      <c r="D47" s="35"/>
      <c r="E47" s="36"/>
      <c r="F47" s="37"/>
      <c r="G47" s="35"/>
      <c r="H47" s="36"/>
      <c r="I47" s="37"/>
      <c r="J47" s="184">
        <v>705493</v>
      </c>
      <c r="K47" s="185">
        <v>6.4999999999999997E-3</v>
      </c>
      <c r="L47" s="37"/>
      <c r="M47" s="35"/>
      <c r="N47" s="36"/>
      <c r="O47" s="37"/>
      <c r="P47" s="186">
        <v>705493</v>
      </c>
      <c r="Q47" s="187">
        <v>0.01</v>
      </c>
      <c r="R47" s="1"/>
    </row>
    <row r="48" spans="1:18" ht="9.9499999999999993" customHeight="1">
      <c r="A48" s="188"/>
      <c r="B48" s="180"/>
      <c r="C48" s="189" t="s">
        <v>9</v>
      </c>
      <c r="D48" s="194"/>
      <c r="E48" s="195"/>
      <c r="F48" s="192"/>
      <c r="G48" s="194"/>
      <c r="H48" s="195"/>
      <c r="I48" s="192"/>
      <c r="J48" s="190">
        <v>705493</v>
      </c>
      <c r="K48" s="191">
        <v>6.4999999999999997E-3</v>
      </c>
      <c r="L48" s="192"/>
      <c r="M48" s="194"/>
      <c r="N48" s="195"/>
      <c r="O48" s="192"/>
      <c r="P48" s="190">
        <v>705493</v>
      </c>
      <c r="Q48" s="193">
        <v>0.01</v>
      </c>
      <c r="R48" s="1"/>
    </row>
    <row r="49" spans="1:18" ht="11.1" customHeight="1">
      <c r="A49" s="1393" t="s">
        <v>1448</v>
      </c>
      <c r="B49" s="1394"/>
      <c r="C49" s="1394"/>
      <c r="D49" s="198">
        <v>9407759.3599999994</v>
      </c>
      <c r="E49" s="199">
        <v>0.9998999999999999</v>
      </c>
      <c r="F49" s="155"/>
      <c r="G49" s="198">
        <v>12437241.48</v>
      </c>
      <c r="H49" s="199">
        <v>1</v>
      </c>
      <c r="I49" s="155"/>
      <c r="J49" s="198">
        <v>108916950.11</v>
      </c>
      <c r="K49" s="199">
        <v>1.0001000000000002</v>
      </c>
      <c r="L49" s="155"/>
      <c r="M49" s="198">
        <v>78974327.640000001</v>
      </c>
      <c r="N49" s="199">
        <v>0.99990000000000001</v>
      </c>
      <c r="O49" s="155"/>
      <c r="P49" s="198">
        <v>209736278.59</v>
      </c>
      <c r="Q49" s="200">
        <v>1</v>
      </c>
      <c r="R49" s="1"/>
    </row>
    <row r="50" spans="1:18" ht="9.9499999999999993" customHeight="1">
      <c r="A50" s="1170" t="s">
        <v>1449</v>
      </c>
      <c r="B50" s="1171"/>
      <c r="C50" s="1171"/>
      <c r="D50" s="1171"/>
      <c r="E50" s="1171"/>
      <c r="F50" s="1171"/>
      <c r="G50" s="1171"/>
      <c r="H50" s="1171"/>
      <c r="I50" s="1171"/>
      <c r="J50" s="1171"/>
      <c r="K50" s="1171"/>
      <c r="L50" s="1171"/>
      <c r="M50" s="1171"/>
      <c r="N50" s="1171"/>
      <c r="O50" s="1171"/>
      <c r="P50" s="1171"/>
      <c r="Q50" s="1171"/>
      <c r="R50" s="1171"/>
    </row>
  </sheetData>
  <mergeCells count="19">
    <mergeCell ref="A9:B9"/>
    <mergeCell ref="B2:R2"/>
    <mergeCell ref="B4:R4"/>
    <mergeCell ref="A5:R5"/>
    <mergeCell ref="A6:R6"/>
    <mergeCell ref="D7:E7"/>
    <mergeCell ref="G7:H7"/>
    <mergeCell ref="J7:K7"/>
    <mergeCell ref="M7:N7"/>
    <mergeCell ref="P7:Q7"/>
    <mergeCell ref="A47:B47"/>
    <mergeCell ref="A49:C49"/>
    <mergeCell ref="A50:R50"/>
    <mergeCell ref="A11:B11"/>
    <mergeCell ref="A22:B22"/>
    <mergeCell ref="A25:B25"/>
    <mergeCell ref="A33:B33"/>
    <mergeCell ref="A35:B35"/>
    <mergeCell ref="A37:B37"/>
  </mergeCells>
  <hyperlinks>
    <hyperlink ref="R1" location="Indice!B3" display="Indice" xr:uid="{776D1C54-EAA9-40FC-B00A-3125245E58F0}"/>
  </hyperlinks>
  <pageMargins left="0" right="0" top="0" bottom="0" header="0" footer="0"/>
  <pageSetup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AA96D-4909-4079-BF9F-B4D0C7536C1A}">
  <sheetPr>
    <outlinePr summaryBelow="0"/>
  </sheetPr>
  <dimension ref="A1:AZ171"/>
  <sheetViews>
    <sheetView workbookViewId="0">
      <selection activeCell="K13" sqref="K13:L13"/>
    </sheetView>
  </sheetViews>
  <sheetFormatPr baseColWidth="10" defaultColWidth="9.140625" defaultRowHeight="15"/>
  <cols>
    <col min="1" max="1" width="4.140625" customWidth="1"/>
    <col min="2" max="2" width="0.42578125" customWidth="1"/>
    <col min="3" max="3" width="4" customWidth="1"/>
    <col min="4" max="4" width="0.42578125" customWidth="1"/>
    <col min="5" max="5" width="0.28515625" customWidth="1"/>
    <col min="6" max="6" width="8.42578125" customWidth="1"/>
    <col min="7" max="7" width="0.140625" customWidth="1"/>
    <col min="8" max="8" width="0.28515625" customWidth="1"/>
    <col min="9" max="9" width="8.42578125" customWidth="1"/>
    <col min="10" max="10" width="0.42578125" customWidth="1"/>
    <col min="11" max="11" width="11.7109375" customWidth="1"/>
    <col min="12" max="12" width="0.28515625" customWidth="1"/>
    <col min="13" max="13" width="0.42578125" customWidth="1"/>
    <col min="14" max="14" width="5" customWidth="1"/>
    <col min="15" max="15" width="0.28515625" customWidth="1"/>
    <col min="16" max="16" width="0.140625" customWidth="1"/>
    <col min="17" max="17" width="0.42578125" customWidth="1"/>
    <col min="18" max="18" width="7.140625" customWidth="1"/>
    <col min="19" max="19" width="0.42578125" customWidth="1"/>
    <col min="20" max="20" width="1" customWidth="1"/>
    <col min="21" max="21" width="0.42578125" customWidth="1"/>
    <col min="22" max="22" width="3.85546875" customWidth="1"/>
    <col min="23" max="23" width="4.5703125" customWidth="1"/>
    <col min="24" max="24" width="0.42578125" customWidth="1"/>
    <col min="25" max="25" width="9.7109375" customWidth="1"/>
    <col min="26" max="26" width="0.140625" customWidth="1"/>
    <col min="27" max="27" width="0.28515625" customWidth="1"/>
    <col min="28" max="28" width="8" customWidth="1"/>
    <col min="29" max="29" width="0.140625" customWidth="1"/>
    <col min="30" max="30" width="0.28515625" customWidth="1"/>
    <col min="31" max="31" width="0.42578125" customWidth="1"/>
    <col min="32" max="32" width="6.85546875" customWidth="1"/>
    <col min="33" max="33" width="0.42578125" customWidth="1"/>
    <col min="34" max="34" width="7.28515625" customWidth="1"/>
    <col min="35" max="35" width="0.42578125" customWidth="1"/>
    <col min="36" max="37" width="0.85546875" customWidth="1"/>
    <col min="38" max="38" width="3" customWidth="1"/>
    <col min="39" max="39" width="2" customWidth="1"/>
    <col min="40" max="40" width="6.28515625" customWidth="1"/>
    <col min="41" max="41" width="1" customWidth="1"/>
    <col min="42" max="42" width="0.7109375" customWidth="1"/>
    <col min="43" max="43" width="2.85546875" customWidth="1"/>
    <col min="44" max="44" width="1.7109375" customWidth="1"/>
    <col min="45" max="45" width="0.85546875" customWidth="1"/>
    <col min="46" max="46" width="0.42578125" customWidth="1"/>
    <col min="47" max="47" width="1.42578125" customWidth="1"/>
    <col min="48" max="48" width="0.140625" customWidth="1"/>
    <col min="49" max="49" width="1.85546875" customWidth="1"/>
    <col min="50" max="50" width="2" customWidth="1"/>
    <col min="51" max="51" width="0.140625" customWidth="1"/>
  </cols>
  <sheetData>
    <row r="1" spans="1:5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132" t="s">
        <v>0</v>
      </c>
      <c r="AV1" s="1133"/>
      <c r="AW1" s="1133"/>
      <c r="AX1" s="1133"/>
      <c r="AY1" s="1133"/>
      <c r="AZ1" s="1032" t="s">
        <v>3055</v>
      </c>
    </row>
    <row r="2" spans="1:52" ht="18.95" customHeight="1">
      <c r="A2" s="1"/>
      <c r="B2" s="1"/>
      <c r="C2" s="1"/>
      <c r="D2" s="1"/>
      <c r="E2" s="1"/>
      <c r="F2" s="1134" t="s">
        <v>1465</v>
      </c>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
      <c r="AS2" s="1"/>
      <c r="AT2" s="1"/>
      <c r="AU2" s="21"/>
      <c r="AV2" s="21"/>
      <c r="AW2" s="21"/>
      <c r="AX2" s="21"/>
      <c r="AY2" s="21"/>
    </row>
    <row r="3" spans="1:52" ht="9.9499999999999993" customHeight="1">
      <c r="A3" s="1"/>
      <c r="B3" s="1"/>
      <c r="C3" s="1"/>
      <c r="D3" s="1"/>
      <c r="E3" s="1"/>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1"/>
      <c r="AS3" s="1132">
        <v>1</v>
      </c>
      <c r="AT3" s="1133"/>
      <c r="AU3" s="1133"/>
      <c r="AV3" s="1"/>
      <c r="AW3" s="98" t="s">
        <v>2</v>
      </c>
      <c r="AX3" s="1132">
        <v>1</v>
      </c>
      <c r="AY3" s="1133"/>
    </row>
    <row r="4" spans="1:52" ht="14.1" customHeight="1">
      <c r="A4" s="1136" t="s">
        <v>16</v>
      </c>
      <c r="B4" s="1137"/>
      <c r="C4" s="1137"/>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c r="AG4" s="1137"/>
      <c r="AH4" s="1137"/>
      <c r="AI4" s="1137"/>
      <c r="AJ4" s="1137"/>
      <c r="AK4" s="1137"/>
      <c r="AL4" s="1137"/>
      <c r="AM4" s="1137"/>
      <c r="AN4" s="1137"/>
      <c r="AO4" s="1137"/>
      <c r="AP4" s="1137"/>
      <c r="AQ4" s="1137"/>
      <c r="AR4" s="1137"/>
      <c r="AS4" s="1137"/>
      <c r="AT4" s="1137"/>
      <c r="AU4" s="1137"/>
      <c r="AV4" s="1137"/>
      <c r="AW4" s="1137"/>
      <c r="AX4" s="1137"/>
      <c r="AY4" s="1"/>
    </row>
    <row r="5" spans="1:52" ht="14.1" customHeight="1">
      <c r="A5" s="1250" t="s">
        <v>456</v>
      </c>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c r="AI5" s="1251"/>
      <c r="AJ5" s="1251"/>
      <c r="AK5" s="1251"/>
      <c r="AL5" s="1251"/>
      <c r="AM5" s="1251"/>
      <c r="AN5" s="1251"/>
      <c r="AO5" s="1251"/>
      <c r="AP5" s="1251"/>
      <c r="AQ5" s="1251"/>
      <c r="AR5" s="1251"/>
      <c r="AS5" s="1251"/>
      <c r="AT5" s="1251"/>
      <c r="AU5" s="1251"/>
      <c r="AV5" s="1251"/>
      <c r="AW5" s="1251"/>
      <c r="AX5" s="1251"/>
      <c r="AY5" s="1"/>
    </row>
    <row r="6" spans="1:52" ht="12" customHeight="1">
      <c r="A6" s="1070" t="s">
        <v>1466</v>
      </c>
      <c r="B6" s="1071"/>
      <c r="C6" s="1071"/>
      <c r="D6" s="1071"/>
      <c r="E6" s="1071"/>
      <c r="F6" s="1071"/>
      <c r="G6" s="1071"/>
      <c r="H6" s="1071"/>
      <c r="I6" s="1071"/>
      <c r="J6" s="1071"/>
      <c r="K6" s="1071"/>
      <c r="L6" s="1071"/>
      <c r="M6" s="1071"/>
      <c r="N6" s="1071"/>
      <c r="O6" s="1071"/>
      <c r="P6" s="1071"/>
      <c r="Q6" s="1071"/>
      <c r="R6" s="1071"/>
      <c r="S6" s="1250" t="s">
        <v>19</v>
      </c>
      <c r="T6" s="1251"/>
      <c r="U6" s="1251"/>
      <c r="V6" s="1251"/>
      <c r="W6" s="1251"/>
      <c r="X6" s="1251"/>
      <c r="Y6" s="1251"/>
      <c r="Z6" s="1251"/>
      <c r="AA6" s="1251"/>
      <c r="AB6" s="1251"/>
      <c r="AC6" s="1251"/>
      <c r="AD6" s="1251"/>
      <c r="AE6" s="1251"/>
      <c r="AF6" s="1251"/>
      <c r="AG6" s="1251"/>
      <c r="AH6" s="1251"/>
      <c r="AI6" s="1251"/>
      <c r="AJ6" s="1251"/>
      <c r="AK6" s="1251"/>
      <c r="AL6" s="1251"/>
      <c r="AM6" s="1251"/>
      <c r="AN6" s="1251"/>
      <c r="AO6" s="1251"/>
      <c r="AP6" s="1251"/>
      <c r="AQ6" s="1251"/>
      <c r="AR6" s="1251"/>
      <c r="AS6" s="1251"/>
      <c r="AT6" s="1251"/>
      <c r="AU6" s="1251"/>
      <c r="AV6" s="1251"/>
      <c r="AW6" s="1251"/>
      <c r="AX6" s="1251"/>
      <c r="AY6" s="1"/>
    </row>
    <row r="7" spans="1:52" ht="12" customHeight="1">
      <c r="A7" s="1070" t="s">
        <v>457</v>
      </c>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071"/>
      <c r="AA7" s="1071"/>
      <c r="AB7" s="1071"/>
      <c r="AC7" s="1"/>
      <c r="AD7" s="1"/>
      <c r="AE7" s="1070" t="s">
        <v>19</v>
      </c>
      <c r="AF7" s="1071"/>
      <c r="AG7" s="1071"/>
      <c r="AH7" s="1071"/>
      <c r="AI7" s="1071"/>
      <c r="AJ7" s="1071"/>
      <c r="AK7" s="1071"/>
      <c r="AL7" s="1071"/>
      <c r="AM7" s="1071"/>
      <c r="AN7" s="1071"/>
      <c r="AO7" s="1071"/>
      <c r="AP7" s="1071"/>
      <c r="AQ7" s="1071"/>
      <c r="AR7" s="1071"/>
      <c r="AS7" s="1071"/>
      <c r="AT7" s="1071"/>
      <c r="AU7" s="1071"/>
      <c r="AV7" s="1071"/>
      <c r="AW7" s="1071"/>
      <c r="AX7" s="1071"/>
      <c r="AY7" s="1"/>
    </row>
    <row r="8" spans="1:52" ht="21.95" customHeight="1">
      <c r="A8" s="111" t="s">
        <v>61</v>
      </c>
      <c r="B8" s="4"/>
      <c r="C8" s="111" t="s">
        <v>458</v>
      </c>
      <c r="D8" s="4"/>
      <c r="E8" s="1288" t="s">
        <v>459</v>
      </c>
      <c r="F8" s="1289"/>
      <c r="G8" s="1289"/>
      <c r="H8" s="4"/>
      <c r="I8" s="111" t="s">
        <v>460</v>
      </c>
      <c r="J8" s="4"/>
      <c r="K8" s="1288" t="s">
        <v>221</v>
      </c>
      <c r="L8" s="1289"/>
      <c r="M8" s="4"/>
      <c r="N8" s="1290" t="s">
        <v>461</v>
      </c>
      <c r="O8" s="1291"/>
      <c r="P8" s="4"/>
      <c r="Q8" s="4"/>
      <c r="R8" s="1288" t="s">
        <v>463</v>
      </c>
      <c r="S8" s="1289"/>
      <c r="T8" s="1289"/>
      <c r="U8" s="4"/>
      <c r="V8" s="1288" t="s">
        <v>464</v>
      </c>
      <c r="W8" s="1289"/>
      <c r="X8" s="4"/>
      <c r="Y8" s="1290" t="s">
        <v>1467</v>
      </c>
      <c r="Z8" s="1291"/>
      <c r="AA8" s="4"/>
      <c r="AB8" s="1290" t="s">
        <v>1468</v>
      </c>
      <c r="AC8" s="1291"/>
      <c r="AD8" s="1291"/>
      <c r="AE8" s="4"/>
      <c r="AF8" s="112" t="s">
        <v>467</v>
      </c>
      <c r="AG8" s="4"/>
      <c r="AH8" s="112" t="s">
        <v>468</v>
      </c>
      <c r="AI8" s="4"/>
      <c r="AJ8" s="1288" t="s">
        <v>469</v>
      </c>
      <c r="AK8" s="1289"/>
      <c r="AL8" s="1289"/>
      <c r="AM8" s="1289"/>
      <c r="AN8" s="1289"/>
      <c r="AO8" s="1289"/>
      <c r="AP8" s="4"/>
      <c r="AQ8" s="1288" t="s">
        <v>470</v>
      </c>
      <c r="AR8" s="1289"/>
      <c r="AS8" s="1289"/>
      <c r="AT8" s="4"/>
      <c r="AU8" s="1288" t="s">
        <v>471</v>
      </c>
      <c r="AV8" s="1289"/>
      <c r="AW8" s="1289"/>
      <c r="AX8" s="1289"/>
      <c r="AY8" s="4"/>
    </row>
    <row r="9" spans="1:52" ht="11.1" customHeight="1">
      <c r="A9" s="1216" t="s">
        <v>501</v>
      </c>
      <c r="B9" s="1217"/>
      <c r="C9" s="1217"/>
      <c r="D9" s="1217"/>
      <c r="E9" s="1217"/>
      <c r="F9" s="1217"/>
      <c r="G9" s="1217"/>
      <c r="H9" s="1217"/>
      <c r="I9" s="1217"/>
      <c r="J9" s="1217"/>
      <c r="K9" s="1217"/>
      <c r="L9" s="1217"/>
      <c r="M9" s="1217"/>
      <c r="N9" s="1217"/>
      <c r="O9" s="17"/>
      <c r="P9" s="17"/>
      <c r="Q9" s="1216" t="s">
        <v>19</v>
      </c>
      <c r="R9" s="1217"/>
      <c r="S9" s="1217"/>
      <c r="T9" s="17"/>
      <c r="U9" s="17"/>
      <c r="V9" s="17"/>
      <c r="W9" s="17"/>
      <c r="X9" s="17"/>
      <c r="Y9" s="17"/>
      <c r="Z9" s="17"/>
      <c r="AA9" s="17"/>
      <c r="AB9" s="17"/>
      <c r="AC9" s="17"/>
      <c r="AD9" s="17"/>
      <c r="AE9" s="17"/>
      <c r="AF9" s="17"/>
      <c r="AG9" s="17"/>
      <c r="AH9" s="17"/>
      <c r="AI9" s="17"/>
      <c r="AJ9" s="17"/>
      <c r="AK9" s="17"/>
      <c r="AL9" s="17"/>
      <c r="AM9" s="1282" t="s">
        <v>19</v>
      </c>
      <c r="AN9" s="1283"/>
      <c r="AO9" s="17"/>
      <c r="AP9" s="17"/>
      <c r="AQ9" s="17"/>
      <c r="AR9" s="17"/>
      <c r="AS9" s="17"/>
      <c r="AT9" s="17"/>
      <c r="AU9" s="17"/>
      <c r="AV9" s="17"/>
      <c r="AW9" s="17"/>
      <c r="AX9" s="17"/>
      <c r="AY9" s="17"/>
    </row>
    <row r="10" spans="1:52" ht="11.1" customHeight="1">
      <c r="A10" s="8"/>
      <c r="B10" s="8"/>
      <c r="C10" s="1284" t="s">
        <v>1469</v>
      </c>
      <c r="D10" s="1285"/>
      <c r="E10" s="1285"/>
      <c r="F10" s="1285"/>
      <c r="G10" s="1285"/>
      <c r="H10" s="1285"/>
      <c r="I10" s="1285"/>
      <c r="J10" s="1285"/>
      <c r="K10" s="1285"/>
      <c r="L10" s="1285"/>
      <c r="M10" s="1285"/>
      <c r="N10" s="1285"/>
      <c r="O10" s="1285"/>
      <c r="P10" s="1285"/>
      <c r="Q10" s="1285"/>
      <c r="R10" s="1285"/>
      <c r="S10" s="1285"/>
      <c r="T10" s="1285"/>
      <c r="U10" s="1285"/>
      <c r="V10" s="1285"/>
      <c r="W10" s="1285"/>
      <c r="X10" s="1285"/>
      <c r="Y10" s="1285"/>
      <c r="Z10" s="1285"/>
      <c r="AA10" s="1285"/>
      <c r="AB10" s="1285"/>
      <c r="AC10" s="1285"/>
      <c r="AD10" s="1285"/>
      <c r="AE10" s="1285"/>
      <c r="AF10" s="1285"/>
      <c r="AG10" s="1285"/>
      <c r="AH10" s="1285"/>
      <c r="AI10" s="1285"/>
      <c r="AJ10" s="1285"/>
      <c r="AK10" s="1285"/>
      <c r="AL10" s="8"/>
      <c r="AM10" s="1286" t="s">
        <v>19</v>
      </c>
      <c r="AN10" s="1287"/>
      <c r="AO10" s="8"/>
      <c r="AP10" s="8"/>
      <c r="AQ10" s="8"/>
      <c r="AR10" s="8"/>
      <c r="AS10" s="8"/>
      <c r="AT10" s="8"/>
      <c r="AU10" s="8"/>
      <c r="AV10" s="8"/>
      <c r="AW10" s="8"/>
      <c r="AX10" s="8"/>
      <c r="AY10" s="8"/>
    </row>
    <row r="11" spans="1:52" ht="11.1" customHeight="1">
      <c r="A11" s="1"/>
      <c r="B11" s="1"/>
      <c r="C11" s="1"/>
      <c r="D11" s="1"/>
      <c r="E11" s="1058" t="s">
        <v>1470</v>
      </c>
      <c r="F11" s="1059"/>
      <c r="G11" s="1059"/>
      <c r="H11" s="1059"/>
      <c r="I11" s="1059"/>
      <c r="J11" s="1059"/>
      <c r="K11" s="1059"/>
      <c r="L11" s="1059"/>
      <c r="M11" s="1059"/>
      <c r="N11" s="1059"/>
      <c r="O11" s="1059"/>
      <c r="P11" s="1059"/>
      <c r="Q11" s="1059"/>
      <c r="R11" s="1059"/>
      <c r="S11" s="1059"/>
      <c r="T11" s="1059"/>
      <c r="U11" s="1059"/>
      <c r="V11" s="1059"/>
      <c r="W11" s="1059"/>
      <c r="X11" s="1059"/>
      <c r="Y11" s="1059"/>
      <c r="Z11" s="1059"/>
      <c r="AA11" s="1059"/>
      <c r="AB11" s="1059"/>
      <c r="AC11" s="1059"/>
      <c r="AD11" s="1"/>
      <c r="AE11" s="1"/>
      <c r="AF11" s="1"/>
      <c r="AG11" s="1"/>
      <c r="AH11" s="1"/>
      <c r="AI11" s="1"/>
      <c r="AJ11" s="1"/>
      <c r="AK11" s="1"/>
      <c r="AL11" s="1"/>
      <c r="AM11" s="1"/>
      <c r="AN11" s="1"/>
      <c r="AO11" s="1"/>
      <c r="AP11" s="1"/>
      <c r="AQ11" s="1"/>
      <c r="AR11" s="1"/>
      <c r="AS11" s="1"/>
      <c r="AT11" s="1"/>
      <c r="AU11" s="1"/>
      <c r="AV11" s="1"/>
      <c r="AW11" s="1"/>
      <c r="AX11" s="1"/>
      <c r="AY11" s="1"/>
    </row>
    <row r="12" spans="1:52" ht="11.1" customHeight="1">
      <c r="A12" s="1"/>
      <c r="B12" s="1"/>
      <c r="C12" s="1"/>
      <c r="D12" s="1"/>
      <c r="E12" s="1"/>
      <c r="F12" s="1"/>
      <c r="G12" s="1"/>
      <c r="H12" s="1"/>
      <c r="I12" s="1278" t="s">
        <v>1471</v>
      </c>
      <c r="J12" s="1279"/>
      <c r="K12" s="1279"/>
      <c r="L12" s="1279"/>
      <c r="M12" s="1279"/>
      <c r="N12" s="1279"/>
      <c r="O12" s="1279"/>
      <c r="P12" s="1279"/>
      <c r="Q12" s="1279"/>
      <c r="R12" s="1279"/>
      <c r="S12" s="1279"/>
      <c r="T12" s="1279"/>
      <c r="U12" s="1279"/>
      <c r="V12" s="1279"/>
      <c r="W12" s="1279"/>
      <c r="X12" s="1279"/>
      <c r="Y12" s="1279"/>
      <c r="Z12" s="1279"/>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row>
    <row r="13" spans="1:52" ht="14.1" customHeight="1">
      <c r="A13" s="90" t="s">
        <v>19</v>
      </c>
      <c r="B13" s="1"/>
      <c r="C13" s="90" t="s">
        <v>19</v>
      </c>
      <c r="D13" s="1"/>
      <c r="E13" s="1270" t="s">
        <v>19</v>
      </c>
      <c r="F13" s="1271"/>
      <c r="G13" s="1"/>
      <c r="H13" s="1"/>
      <c r="I13" s="90" t="s">
        <v>19</v>
      </c>
      <c r="J13" s="1"/>
      <c r="K13" s="1270" t="s">
        <v>626</v>
      </c>
      <c r="L13" s="1271"/>
      <c r="M13" s="1"/>
      <c r="N13" s="1417">
        <v>1440</v>
      </c>
      <c r="O13" s="1233"/>
      <c r="P13" s="1"/>
      <c r="Q13" s="1"/>
      <c r="R13" s="1418">
        <v>42538</v>
      </c>
      <c r="S13" s="1271"/>
      <c r="T13" s="1271"/>
      <c r="U13" s="1"/>
      <c r="V13" s="1418">
        <v>43978</v>
      </c>
      <c r="W13" s="1271"/>
      <c r="X13" s="1"/>
      <c r="Y13" s="91">
        <v>4125000</v>
      </c>
      <c r="Z13" s="1"/>
      <c r="AA13" s="1"/>
      <c r="AB13" s="1232">
        <v>1000</v>
      </c>
      <c r="AC13" s="1233"/>
      <c r="AD13" s="1233"/>
      <c r="AE13" s="1"/>
      <c r="AF13" s="91">
        <v>1.1000000000000001</v>
      </c>
      <c r="AG13" s="1"/>
      <c r="AH13" s="201">
        <v>360</v>
      </c>
      <c r="AI13" s="1"/>
      <c r="AJ13" s="1270" t="s">
        <v>480</v>
      </c>
      <c r="AK13" s="1271"/>
      <c r="AL13" s="1271"/>
      <c r="AM13" s="1271"/>
      <c r="AN13" s="1271"/>
      <c r="AO13" s="1271"/>
      <c r="AP13" s="1"/>
      <c r="AQ13" s="1270" t="s">
        <v>621</v>
      </c>
      <c r="AR13" s="1271"/>
      <c r="AS13" s="1271"/>
      <c r="AT13" s="1"/>
      <c r="AU13" s="1270" t="s">
        <v>510</v>
      </c>
      <c r="AV13" s="1271"/>
      <c r="AW13" s="1271"/>
      <c r="AX13" s="1271"/>
      <c r="AY13" s="1"/>
    </row>
    <row r="14" spans="1:52" ht="14.1" customHeight="1">
      <c r="A14" s="90" t="s">
        <v>19</v>
      </c>
      <c r="B14" s="1"/>
      <c r="C14" s="90" t="s">
        <v>19</v>
      </c>
      <c r="D14" s="1"/>
      <c r="E14" s="1270" t="s">
        <v>19</v>
      </c>
      <c r="F14" s="1271"/>
      <c r="G14" s="1"/>
      <c r="H14" s="1"/>
      <c r="I14" s="90" t="s">
        <v>19</v>
      </c>
      <c r="J14" s="1"/>
      <c r="K14" s="1270" t="s">
        <v>627</v>
      </c>
      <c r="L14" s="1271"/>
      <c r="M14" s="1"/>
      <c r="N14" s="1417">
        <v>1800</v>
      </c>
      <c r="O14" s="1233"/>
      <c r="P14" s="1"/>
      <c r="Q14" s="1"/>
      <c r="R14" s="1418">
        <v>42538</v>
      </c>
      <c r="S14" s="1271"/>
      <c r="T14" s="1271"/>
      <c r="U14" s="1"/>
      <c r="V14" s="1418">
        <v>44338</v>
      </c>
      <c r="W14" s="1271"/>
      <c r="X14" s="1"/>
      <c r="Y14" s="91">
        <v>8125000</v>
      </c>
      <c r="Z14" s="1"/>
      <c r="AA14" s="1"/>
      <c r="AB14" s="1232">
        <v>1000</v>
      </c>
      <c r="AC14" s="1233"/>
      <c r="AD14" s="1233"/>
      <c r="AE14" s="1"/>
      <c r="AF14" s="91">
        <v>1.3</v>
      </c>
      <c r="AG14" s="1"/>
      <c r="AH14" s="201">
        <v>360</v>
      </c>
      <c r="AI14" s="1"/>
      <c r="AJ14" s="1270" t="s">
        <v>480</v>
      </c>
      <c r="AK14" s="1271"/>
      <c r="AL14" s="1271"/>
      <c r="AM14" s="1271"/>
      <c r="AN14" s="1271"/>
      <c r="AO14" s="1271"/>
      <c r="AP14" s="1"/>
      <c r="AQ14" s="1270" t="s">
        <v>621</v>
      </c>
      <c r="AR14" s="1271"/>
      <c r="AS14" s="1271"/>
      <c r="AT14" s="1"/>
      <c r="AU14" s="1270" t="s">
        <v>510</v>
      </c>
      <c r="AV14" s="1271"/>
      <c r="AW14" s="1271"/>
      <c r="AX14" s="1271"/>
      <c r="AY14" s="1"/>
    </row>
    <row r="15" spans="1:52" ht="14.1" customHeight="1">
      <c r="A15" s="90" t="s">
        <v>19</v>
      </c>
      <c r="B15" s="1"/>
      <c r="C15" s="90" t="s">
        <v>19</v>
      </c>
      <c r="D15" s="1"/>
      <c r="E15" s="1270" t="s">
        <v>19</v>
      </c>
      <c r="F15" s="1271"/>
      <c r="G15" s="1"/>
      <c r="H15" s="1"/>
      <c r="I15" s="90" t="s">
        <v>19</v>
      </c>
      <c r="J15" s="1"/>
      <c r="K15" s="1270" t="s">
        <v>628</v>
      </c>
      <c r="L15" s="1271"/>
      <c r="M15" s="1"/>
      <c r="N15" s="1417">
        <v>2160</v>
      </c>
      <c r="O15" s="1233"/>
      <c r="P15" s="1"/>
      <c r="Q15" s="1"/>
      <c r="R15" s="1418">
        <v>42538</v>
      </c>
      <c r="S15" s="1271"/>
      <c r="T15" s="1271"/>
      <c r="U15" s="1"/>
      <c r="V15" s="1418">
        <v>44698</v>
      </c>
      <c r="W15" s="1271"/>
      <c r="X15" s="1"/>
      <c r="Y15" s="91">
        <v>6125000</v>
      </c>
      <c r="Z15" s="1"/>
      <c r="AA15" s="1"/>
      <c r="AB15" s="1232">
        <v>1000</v>
      </c>
      <c r="AC15" s="1233"/>
      <c r="AD15" s="1233"/>
      <c r="AE15" s="1"/>
      <c r="AF15" s="91">
        <v>1.7</v>
      </c>
      <c r="AG15" s="1"/>
      <c r="AH15" s="201">
        <v>360</v>
      </c>
      <c r="AI15" s="1"/>
      <c r="AJ15" s="1270" t="s">
        <v>480</v>
      </c>
      <c r="AK15" s="1271"/>
      <c r="AL15" s="1271"/>
      <c r="AM15" s="1271"/>
      <c r="AN15" s="1271"/>
      <c r="AO15" s="1271"/>
      <c r="AP15" s="1"/>
      <c r="AQ15" s="1270" t="s">
        <v>621</v>
      </c>
      <c r="AR15" s="1271"/>
      <c r="AS15" s="1271"/>
      <c r="AT15" s="1"/>
      <c r="AU15" s="1270" t="s">
        <v>510</v>
      </c>
      <c r="AV15" s="1271"/>
      <c r="AW15" s="1271"/>
      <c r="AX15" s="1271"/>
      <c r="AY15" s="1"/>
    </row>
    <row r="16" spans="1:52" ht="14.1" customHeight="1">
      <c r="A16" s="90" t="s">
        <v>19</v>
      </c>
      <c r="B16" s="1"/>
      <c r="C16" s="90" t="s">
        <v>19</v>
      </c>
      <c r="D16" s="1"/>
      <c r="E16" s="1270" t="s">
        <v>19</v>
      </c>
      <c r="F16" s="1271"/>
      <c r="G16" s="1"/>
      <c r="H16" s="1"/>
      <c r="I16" s="90" t="s">
        <v>19</v>
      </c>
      <c r="J16" s="1"/>
      <c r="K16" s="1270" t="s">
        <v>629</v>
      </c>
      <c r="L16" s="1271"/>
      <c r="M16" s="1"/>
      <c r="N16" s="1417">
        <v>2520</v>
      </c>
      <c r="O16" s="1233"/>
      <c r="P16" s="1"/>
      <c r="Q16" s="1"/>
      <c r="R16" s="1418">
        <v>42538</v>
      </c>
      <c r="S16" s="1271"/>
      <c r="T16" s="1271"/>
      <c r="U16" s="1"/>
      <c r="V16" s="1418">
        <v>45058</v>
      </c>
      <c r="W16" s="1271"/>
      <c r="X16" s="1"/>
      <c r="Y16" s="91">
        <v>6525000</v>
      </c>
      <c r="Z16" s="1"/>
      <c r="AA16" s="1"/>
      <c r="AB16" s="1232">
        <v>1000</v>
      </c>
      <c r="AC16" s="1233"/>
      <c r="AD16" s="1233"/>
      <c r="AE16" s="1"/>
      <c r="AF16" s="91">
        <v>2</v>
      </c>
      <c r="AG16" s="1"/>
      <c r="AH16" s="201">
        <v>360</v>
      </c>
      <c r="AI16" s="1"/>
      <c r="AJ16" s="1270" t="s">
        <v>480</v>
      </c>
      <c r="AK16" s="1271"/>
      <c r="AL16" s="1271"/>
      <c r="AM16" s="1271"/>
      <c r="AN16" s="1271"/>
      <c r="AO16" s="1271"/>
      <c r="AP16" s="1"/>
      <c r="AQ16" s="1270" t="s">
        <v>621</v>
      </c>
      <c r="AR16" s="1271"/>
      <c r="AS16" s="1271"/>
      <c r="AT16" s="1"/>
      <c r="AU16" s="1270" t="s">
        <v>510</v>
      </c>
      <c r="AV16" s="1271"/>
      <c r="AW16" s="1271"/>
      <c r="AX16" s="1271"/>
      <c r="AY16" s="1"/>
    </row>
    <row r="17" spans="1:51" ht="11.1" customHeight="1">
      <c r="A17" s="1"/>
      <c r="B17" s="1"/>
      <c r="C17" s="1"/>
      <c r="D17" s="1"/>
      <c r="E17" s="1"/>
      <c r="F17" s="1"/>
      <c r="G17" s="1"/>
      <c r="H17" s="1"/>
      <c r="I17" s="1278" t="s">
        <v>1472</v>
      </c>
      <c r="J17" s="1279"/>
      <c r="K17" s="1279"/>
      <c r="L17" s="1279"/>
      <c r="M17" s="1279"/>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c r="AL17" s="1279"/>
      <c r="AM17" s="1279"/>
      <c r="AN17" s="1279"/>
      <c r="AO17" s="1279"/>
      <c r="AP17" s="1279"/>
      <c r="AQ17" s="1279"/>
      <c r="AR17" s="1279"/>
      <c r="AS17" s="1279"/>
      <c r="AT17" s="1279"/>
      <c r="AU17" s="1279"/>
      <c r="AV17" s="1279"/>
      <c r="AW17" s="1279"/>
      <c r="AX17" s="1279"/>
      <c r="AY17" s="1279"/>
    </row>
    <row r="18" spans="1:51" ht="14.1" customHeight="1">
      <c r="A18" s="90" t="s">
        <v>19</v>
      </c>
      <c r="B18" s="1"/>
      <c r="C18" s="90" t="s">
        <v>19</v>
      </c>
      <c r="D18" s="1"/>
      <c r="E18" s="1270" t="s">
        <v>19</v>
      </c>
      <c r="F18" s="1271"/>
      <c r="G18" s="1"/>
      <c r="H18" s="1"/>
      <c r="I18" s="90" t="s">
        <v>19</v>
      </c>
      <c r="J18" s="1"/>
      <c r="K18" s="1270" t="s">
        <v>631</v>
      </c>
      <c r="L18" s="1271"/>
      <c r="M18" s="1"/>
      <c r="N18" s="1417">
        <v>1440</v>
      </c>
      <c r="O18" s="1233"/>
      <c r="P18" s="1"/>
      <c r="Q18" s="1"/>
      <c r="R18" s="1418">
        <v>42999</v>
      </c>
      <c r="S18" s="1271"/>
      <c r="T18" s="1271"/>
      <c r="U18" s="1"/>
      <c r="V18" s="1418">
        <v>44439</v>
      </c>
      <c r="W18" s="1271"/>
      <c r="X18" s="1"/>
      <c r="Y18" s="91">
        <v>6800000</v>
      </c>
      <c r="Z18" s="1"/>
      <c r="AA18" s="1"/>
      <c r="AB18" s="1232">
        <v>1000</v>
      </c>
      <c r="AC18" s="1233"/>
      <c r="AD18" s="1233"/>
      <c r="AE18" s="1"/>
      <c r="AF18" s="91">
        <v>1.1000000000000001</v>
      </c>
      <c r="AG18" s="1"/>
      <c r="AH18" s="201">
        <v>360</v>
      </c>
      <c r="AI18" s="1"/>
      <c r="AJ18" s="1270" t="s">
        <v>480</v>
      </c>
      <c r="AK18" s="1271"/>
      <c r="AL18" s="1271"/>
      <c r="AM18" s="1271"/>
      <c r="AN18" s="1271"/>
      <c r="AO18" s="1271"/>
      <c r="AP18" s="1"/>
      <c r="AQ18" s="1270" t="s">
        <v>621</v>
      </c>
      <c r="AR18" s="1271"/>
      <c r="AS18" s="1271"/>
      <c r="AT18" s="1"/>
      <c r="AU18" s="1270" t="s">
        <v>510</v>
      </c>
      <c r="AV18" s="1271"/>
      <c r="AW18" s="1271"/>
      <c r="AX18" s="1271"/>
      <c r="AY18" s="1"/>
    </row>
    <row r="19" spans="1:51" ht="14.1" customHeight="1">
      <c r="A19" s="90" t="s">
        <v>19</v>
      </c>
      <c r="B19" s="1"/>
      <c r="C19" s="90" t="s">
        <v>19</v>
      </c>
      <c r="D19" s="1"/>
      <c r="E19" s="1270" t="s">
        <v>19</v>
      </c>
      <c r="F19" s="1271"/>
      <c r="G19" s="1"/>
      <c r="H19" s="1"/>
      <c r="I19" s="90" t="s">
        <v>19</v>
      </c>
      <c r="J19" s="1"/>
      <c r="K19" s="1270" t="s">
        <v>632</v>
      </c>
      <c r="L19" s="1271"/>
      <c r="M19" s="1"/>
      <c r="N19" s="1417">
        <v>1800</v>
      </c>
      <c r="O19" s="1233"/>
      <c r="P19" s="1"/>
      <c r="Q19" s="1"/>
      <c r="R19" s="1418">
        <v>42999</v>
      </c>
      <c r="S19" s="1271"/>
      <c r="T19" s="1271"/>
      <c r="U19" s="1"/>
      <c r="V19" s="1418">
        <v>44799</v>
      </c>
      <c r="W19" s="1271"/>
      <c r="X19" s="1"/>
      <c r="Y19" s="91">
        <v>3100000</v>
      </c>
      <c r="Z19" s="1"/>
      <c r="AA19" s="1"/>
      <c r="AB19" s="1232">
        <v>1000</v>
      </c>
      <c r="AC19" s="1233"/>
      <c r="AD19" s="1233"/>
      <c r="AE19" s="1"/>
      <c r="AF19" s="91">
        <v>1.3</v>
      </c>
      <c r="AG19" s="1"/>
      <c r="AH19" s="201">
        <v>360</v>
      </c>
      <c r="AI19" s="1"/>
      <c r="AJ19" s="1270" t="s">
        <v>480</v>
      </c>
      <c r="AK19" s="1271"/>
      <c r="AL19" s="1271"/>
      <c r="AM19" s="1271"/>
      <c r="AN19" s="1271"/>
      <c r="AO19" s="1271"/>
      <c r="AP19" s="1"/>
      <c r="AQ19" s="1270" t="s">
        <v>621</v>
      </c>
      <c r="AR19" s="1271"/>
      <c r="AS19" s="1271"/>
      <c r="AT19" s="1"/>
      <c r="AU19" s="1270" t="s">
        <v>510</v>
      </c>
      <c r="AV19" s="1271"/>
      <c r="AW19" s="1271"/>
      <c r="AX19" s="1271"/>
      <c r="AY19" s="1"/>
    </row>
    <row r="20" spans="1:51" ht="14.1" customHeight="1">
      <c r="A20" s="90" t="s">
        <v>19</v>
      </c>
      <c r="B20" s="1"/>
      <c r="C20" s="90" t="s">
        <v>19</v>
      </c>
      <c r="D20" s="1"/>
      <c r="E20" s="1270" t="s">
        <v>19</v>
      </c>
      <c r="F20" s="1271"/>
      <c r="G20" s="1"/>
      <c r="H20" s="1"/>
      <c r="I20" s="90" t="s">
        <v>19</v>
      </c>
      <c r="J20" s="1"/>
      <c r="K20" s="1270" t="s">
        <v>633</v>
      </c>
      <c r="L20" s="1271"/>
      <c r="M20" s="1"/>
      <c r="N20" s="1417">
        <v>2160</v>
      </c>
      <c r="O20" s="1233"/>
      <c r="P20" s="1"/>
      <c r="Q20" s="1"/>
      <c r="R20" s="1418">
        <v>42999</v>
      </c>
      <c r="S20" s="1271"/>
      <c r="T20" s="1271"/>
      <c r="U20" s="1"/>
      <c r="V20" s="1418">
        <v>45159</v>
      </c>
      <c r="W20" s="1271"/>
      <c r="X20" s="1"/>
      <c r="Y20" s="91">
        <v>7500000</v>
      </c>
      <c r="Z20" s="1"/>
      <c r="AA20" s="1"/>
      <c r="AB20" s="1232">
        <v>1000</v>
      </c>
      <c r="AC20" s="1233"/>
      <c r="AD20" s="1233"/>
      <c r="AE20" s="1"/>
      <c r="AF20" s="91">
        <v>1.7</v>
      </c>
      <c r="AG20" s="1"/>
      <c r="AH20" s="201">
        <v>360</v>
      </c>
      <c r="AI20" s="1"/>
      <c r="AJ20" s="1270" t="s">
        <v>480</v>
      </c>
      <c r="AK20" s="1271"/>
      <c r="AL20" s="1271"/>
      <c r="AM20" s="1271"/>
      <c r="AN20" s="1271"/>
      <c r="AO20" s="1271"/>
      <c r="AP20" s="1"/>
      <c r="AQ20" s="1270" t="s">
        <v>621</v>
      </c>
      <c r="AR20" s="1271"/>
      <c r="AS20" s="1271"/>
      <c r="AT20" s="1"/>
      <c r="AU20" s="1270" t="s">
        <v>510</v>
      </c>
      <c r="AV20" s="1271"/>
      <c r="AW20" s="1271"/>
      <c r="AX20" s="1271"/>
      <c r="AY20" s="1"/>
    </row>
    <row r="21" spans="1:51" ht="14.1" customHeight="1">
      <c r="A21" s="90" t="s">
        <v>19</v>
      </c>
      <c r="B21" s="1"/>
      <c r="C21" s="90" t="s">
        <v>19</v>
      </c>
      <c r="D21" s="1"/>
      <c r="E21" s="1270" t="s">
        <v>19</v>
      </c>
      <c r="F21" s="1271"/>
      <c r="G21" s="1"/>
      <c r="H21" s="1"/>
      <c r="I21" s="90" t="s">
        <v>19</v>
      </c>
      <c r="J21" s="1"/>
      <c r="K21" s="1270" t="s">
        <v>634</v>
      </c>
      <c r="L21" s="1271"/>
      <c r="M21" s="1"/>
      <c r="N21" s="1417">
        <v>2520</v>
      </c>
      <c r="O21" s="1233"/>
      <c r="P21" s="1"/>
      <c r="Q21" s="1"/>
      <c r="R21" s="1418">
        <v>42999</v>
      </c>
      <c r="S21" s="1271"/>
      <c r="T21" s="1271"/>
      <c r="U21" s="1"/>
      <c r="V21" s="1418">
        <v>45519</v>
      </c>
      <c r="W21" s="1271"/>
      <c r="X21" s="1"/>
      <c r="Y21" s="91">
        <v>7500000</v>
      </c>
      <c r="Z21" s="1"/>
      <c r="AA21" s="1"/>
      <c r="AB21" s="1232">
        <v>1000</v>
      </c>
      <c r="AC21" s="1233"/>
      <c r="AD21" s="1233"/>
      <c r="AE21" s="1"/>
      <c r="AF21" s="91">
        <v>2</v>
      </c>
      <c r="AG21" s="1"/>
      <c r="AH21" s="201">
        <v>360</v>
      </c>
      <c r="AI21" s="1"/>
      <c r="AJ21" s="1270" t="s">
        <v>480</v>
      </c>
      <c r="AK21" s="1271"/>
      <c r="AL21" s="1271"/>
      <c r="AM21" s="1271"/>
      <c r="AN21" s="1271"/>
      <c r="AO21" s="1271"/>
      <c r="AP21" s="1"/>
      <c r="AQ21" s="1270" t="s">
        <v>621</v>
      </c>
      <c r="AR21" s="1271"/>
      <c r="AS21" s="1271"/>
      <c r="AT21" s="1"/>
      <c r="AU21" s="1270" t="s">
        <v>510</v>
      </c>
      <c r="AV21" s="1271"/>
      <c r="AW21" s="1271"/>
      <c r="AX21" s="1271"/>
      <c r="AY21" s="1"/>
    </row>
    <row r="22" spans="1:51" ht="11.1" customHeight="1">
      <c r="A22" s="1"/>
      <c r="B22" s="1"/>
      <c r="C22" s="1"/>
      <c r="D22" s="1"/>
      <c r="E22" s="1058" t="s">
        <v>1473</v>
      </c>
      <c r="F22" s="1059"/>
      <c r="G22" s="1059"/>
      <c r="H22" s="1059"/>
      <c r="I22" s="1059"/>
      <c r="J22" s="1059"/>
      <c r="K22" s="1059"/>
      <c r="L22" s="1059"/>
      <c r="M22" s="1059"/>
      <c r="N22" s="1059"/>
      <c r="O22" s="1059"/>
      <c r="P22" s="1059"/>
      <c r="Q22" s="1059"/>
      <c r="R22" s="1059"/>
      <c r="S22" s="1059"/>
      <c r="T22" s="1059"/>
      <c r="U22" s="1059"/>
      <c r="V22" s="1059"/>
      <c r="W22" s="1059"/>
      <c r="X22" s="1059"/>
      <c r="Y22" s="1059"/>
      <c r="Z22" s="1059"/>
      <c r="AA22" s="1059"/>
      <c r="AB22" s="1059"/>
      <c r="AC22" s="1059"/>
      <c r="AD22" s="1"/>
      <c r="AE22" s="1"/>
      <c r="AF22" s="1"/>
      <c r="AG22" s="1"/>
      <c r="AH22" s="1"/>
      <c r="AI22" s="1"/>
      <c r="AJ22" s="1"/>
      <c r="AK22" s="1"/>
      <c r="AL22" s="1"/>
      <c r="AM22" s="1"/>
      <c r="AN22" s="1"/>
      <c r="AO22" s="1"/>
      <c r="AP22" s="1"/>
      <c r="AQ22" s="1"/>
      <c r="AR22" s="1"/>
      <c r="AS22" s="1"/>
      <c r="AT22" s="1"/>
      <c r="AU22" s="1"/>
      <c r="AV22" s="1"/>
      <c r="AW22" s="1"/>
      <c r="AX22" s="1"/>
      <c r="AY22" s="1"/>
    </row>
    <row r="23" spans="1:51" ht="11.1" customHeight="1">
      <c r="A23" s="1"/>
      <c r="B23" s="1"/>
      <c r="C23" s="1"/>
      <c r="D23" s="1"/>
      <c r="E23" s="1"/>
      <c r="F23" s="1"/>
      <c r="G23" s="1"/>
      <c r="H23" s="1"/>
      <c r="I23" s="1278" t="s">
        <v>1474</v>
      </c>
      <c r="J23" s="1279"/>
      <c r="K23" s="1279"/>
      <c r="L23" s="1279"/>
      <c r="M23" s="1279"/>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c r="AL23" s="1279"/>
      <c r="AM23" s="1279"/>
      <c r="AN23" s="1279"/>
      <c r="AO23" s="1279"/>
      <c r="AP23" s="1279"/>
      <c r="AQ23" s="1279"/>
      <c r="AR23" s="1279"/>
      <c r="AS23" s="1279"/>
      <c r="AT23" s="1279"/>
      <c r="AU23" s="1279"/>
      <c r="AV23" s="1279"/>
      <c r="AW23" s="1279"/>
      <c r="AX23" s="1279"/>
      <c r="AY23" s="1279"/>
    </row>
    <row r="24" spans="1:51" ht="14.1" customHeight="1">
      <c r="A24" s="90" t="s">
        <v>19</v>
      </c>
      <c r="B24" s="1"/>
      <c r="C24" s="90" t="s">
        <v>19</v>
      </c>
      <c r="D24" s="1"/>
      <c r="E24" s="1270" t="s">
        <v>19</v>
      </c>
      <c r="F24" s="1271"/>
      <c r="G24" s="1"/>
      <c r="H24" s="1"/>
      <c r="I24" s="90" t="s">
        <v>19</v>
      </c>
      <c r="J24" s="1"/>
      <c r="K24" s="1270" t="s">
        <v>637</v>
      </c>
      <c r="L24" s="1271"/>
      <c r="M24" s="1"/>
      <c r="N24" s="1417">
        <v>2880</v>
      </c>
      <c r="O24" s="1233"/>
      <c r="P24" s="1"/>
      <c r="Q24" s="1"/>
      <c r="R24" s="1418">
        <v>42674</v>
      </c>
      <c r="S24" s="1271"/>
      <c r="T24" s="1271"/>
      <c r="U24" s="1"/>
      <c r="V24" s="1418">
        <v>45554</v>
      </c>
      <c r="W24" s="1271"/>
      <c r="X24" s="1"/>
      <c r="Y24" s="91">
        <v>12250000</v>
      </c>
      <c r="Z24" s="1"/>
      <c r="AA24" s="1"/>
      <c r="AB24" s="1232">
        <v>1000</v>
      </c>
      <c r="AC24" s="1233"/>
      <c r="AD24" s="1233"/>
      <c r="AE24" s="1"/>
      <c r="AF24" s="91">
        <v>3.3</v>
      </c>
      <c r="AG24" s="1"/>
      <c r="AH24" s="201">
        <v>360</v>
      </c>
      <c r="AI24" s="1"/>
      <c r="AJ24" s="1270" t="s">
        <v>480</v>
      </c>
      <c r="AK24" s="1271"/>
      <c r="AL24" s="1271"/>
      <c r="AM24" s="1271"/>
      <c r="AN24" s="1271"/>
      <c r="AO24" s="1271"/>
      <c r="AP24" s="1"/>
      <c r="AQ24" s="1270" t="s">
        <v>607</v>
      </c>
      <c r="AR24" s="1271"/>
      <c r="AS24" s="1271"/>
      <c r="AT24" s="1"/>
      <c r="AU24" s="1270" t="s">
        <v>510</v>
      </c>
      <c r="AV24" s="1271"/>
      <c r="AW24" s="1271"/>
      <c r="AX24" s="1271"/>
      <c r="AY24" s="1"/>
    </row>
    <row r="25" spans="1:51" ht="14.1" customHeight="1">
      <c r="A25" s="90" t="s">
        <v>19</v>
      </c>
      <c r="B25" s="1"/>
      <c r="C25" s="90" t="s">
        <v>19</v>
      </c>
      <c r="D25" s="1"/>
      <c r="E25" s="1270" t="s">
        <v>19</v>
      </c>
      <c r="F25" s="1271"/>
      <c r="G25" s="1"/>
      <c r="H25" s="1"/>
      <c r="I25" s="90" t="s">
        <v>19</v>
      </c>
      <c r="J25" s="1"/>
      <c r="K25" s="1270" t="s">
        <v>638</v>
      </c>
      <c r="L25" s="1271"/>
      <c r="M25" s="1"/>
      <c r="N25" s="1417">
        <v>3240</v>
      </c>
      <c r="O25" s="1233"/>
      <c r="P25" s="1"/>
      <c r="Q25" s="1"/>
      <c r="R25" s="1418">
        <v>42674</v>
      </c>
      <c r="S25" s="1271"/>
      <c r="T25" s="1271"/>
      <c r="U25" s="1"/>
      <c r="V25" s="1418">
        <v>45914</v>
      </c>
      <c r="W25" s="1271"/>
      <c r="X25" s="1"/>
      <c r="Y25" s="91">
        <v>12250000</v>
      </c>
      <c r="Z25" s="1"/>
      <c r="AA25" s="1"/>
      <c r="AB25" s="1232">
        <v>1000</v>
      </c>
      <c r="AC25" s="1233"/>
      <c r="AD25" s="1233"/>
      <c r="AE25" s="1"/>
      <c r="AF25" s="91">
        <v>3.5</v>
      </c>
      <c r="AG25" s="1"/>
      <c r="AH25" s="201">
        <v>360</v>
      </c>
      <c r="AI25" s="1"/>
      <c r="AJ25" s="1270" t="s">
        <v>480</v>
      </c>
      <c r="AK25" s="1271"/>
      <c r="AL25" s="1271"/>
      <c r="AM25" s="1271"/>
      <c r="AN25" s="1271"/>
      <c r="AO25" s="1271"/>
      <c r="AP25" s="1"/>
      <c r="AQ25" s="1270" t="s">
        <v>607</v>
      </c>
      <c r="AR25" s="1271"/>
      <c r="AS25" s="1271"/>
      <c r="AT25" s="1"/>
      <c r="AU25" s="1270" t="s">
        <v>510</v>
      </c>
      <c r="AV25" s="1271"/>
      <c r="AW25" s="1271"/>
      <c r="AX25" s="1271"/>
      <c r="AY25" s="1"/>
    </row>
    <row r="26" spans="1:51" ht="11.1" customHeight="1">
      <c r="A26" s="1"/>
      <c r="B26" s="1"/>
      <c r="C26" s="1409" t="s">
        <v>1475</v>
      </c>
      <c r="D26" s="1410"/>
      <c r="E26" s="1410"/>
      <c r="F26" s="1410"/>
      <c r="G26" s="1410"/>
      <c r="H26" s="1410"/>
      <c r="I26" s="1410"/>
      <c r="J26" s="1"/>
      <c r="K26" s="1"/>
      <c r="L26" s="1"/>
      <c r="M26" s="1"/>
      <c r="N26" s="1"/>
      <c r="O26" s="1"/>
      <c r="P26" s="1"/>
      <c r="Q26" s="1"/>
      <c r="R26" s="1"/>
      <c r="S26" s="1"/>
      <c r="T26" s="1"/>
      <c r="U26" s="1"/>
      <c r="V26" s="1"/>
      <c r="W26" s="1411">
        <v>74300000</v>
      </c>
      <c r="X26" s="1412"/>
      <c r="Y26" s="1412"/>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row>
    <row r="27" spans="1:51" ht="11.1" customHeight="1">
      <c r="A27" s="8"/>
      <c r="B27" s="8"/>
      <c r="C27" s="1284" t="s">
        <v>1476</v>
      </c>
      <c r="D27" s="1285"/>
      <c r="E27" s="1285"/>
      <c r="F27" s="1285"/>
      <c r="G27" s="1285"/>
      <c r="H27" s="1285"/>
      <c r="I27" s="1285"/>
      <c r="J27" s="1285"/>
      <c r="K27" s="1285"/>
      <c r="L27" s="1285"/>
      <c r="M27" s="1285"/>
      <c r="N27" s="1285"/>
      <c r="O27" s="1285"/>
      <c r="P27" s="1285"/>
      <c r="Q27" s="1285"/>
      <c r="R27" s="1285"/>
      <c r="S27" s="1285"/>
      <c r="T27" s="1285"/>
      <c r="U27" s="1285"/>
      <c r="V27" s="1285"/>
      <c r="W27" s="1285"/>
      <c r="X27" s="1285"/>
      <c r="Y27" s="1285"/>
      <c r="Z27" s="1285"/>
      <c r="AA27" s="1285"/>
      <c r="AB27" s="1285"/>
      <c r="AC27" s="1285"/>
      <c r="AD27" s="1285"/>
      <c r="AE27" s="1285"/>
      <c r="AF27" s="1285"/>
      <c r="AG27" s="1285"/>
      <c r="AH27" s="1285"/>
      <c r="AI27" s="1285"/>
      <c r="AJ27" s="1285"/>
      <c r="AK27" s="1285"/>
      <c r="AL27" s="8"/>
      <c r="AM27" s="1286" t="s">
        <v>19</v>
      </c>
      <c r="AN27" s="1287"/>
      <c r="AO27" s="8"/>
      <c r="AP27" s="8"/>
      <c r="AQ27" s="8"/>
      <c r="AR27" s="8"/>
      <c r="AS27" s="8"/>
      <c r="AT27" s="8"/>
      <c r="AU27" s="8"/>
      <c r="AV27" s="8"/>
      <c r="AW27" s="8"/>
      <c r="AX27" s="8"/>
      <c r="AY27" s="8"/>
    </row>
    <row r="28" spans="1:51" ht="11.1" customHeight="1">
      <c r="A28" s="1"/>
      <c r="B28" s="1"/>
      <c r="C28" s="1"/>
      <c r="D28" s="1"/>
      <c r="E28" s="1058" t="s">
        <v>1477</v>
      </c>
      <c r="F28" s="1059"/>
      <c r="G28" s="1059"/>
      <c r="H28" s="1059"/>
      <c r="I28" s="1059"/>
      <c r="J28" s="1059"/>
      <c r="K28" s="1059"/>
      <c r="L28" s="1059"/>
      <c r="M28" s="1059"/>
      <c r="N28" s="1059"/>
      <c r="O28" s="1059"/>
      <c r="P28" s="1059"/>
      <c r="Q28" s="1059"/>
      <c r="R28" s="1059"/>
      <c r="S28" s="1059"/>
      <c r="T28" s="1059"/>
      <c r="U28" s="1059"/>
      <c r="V28" s="1059"/>
      <c r="W28" s="1059"/>
      <c r="X28" s="1059"/>
      <c r="Y28" s="1059"/>
      <c r="Z28" s="1059"/>
      <c r="AA28" s="1059"/>
      <c r="AB28" s="1059"/>
      <c r="AC28" s="1059"/>
      <c r="AD28" s="1"/>
      <c r="AE28" s="1"/>
      <c r="AF28" s="1"/>
      <c r="AG28" s="1"/>
      <c r="AH28" s="1"/>
      <c r="AI28" s="1"/>
      <c r="AJ28" s="1"/>
      <c r="AK28" s="1"/>
      <c r="AL28" s="1"/>
      <c r="AM28" s="1"/>
      <c r="AN28" s="1"/>
      <c r="AO28" s="1"/>
      <c r="AP28" s="1"/>
      <c r="AQ28" s="1"/>
      <c r="AR28" s="1"/>
      <c r="AS28" s="1"/>
      <c r="AT28" s="1"/>
      <c r="AU28" s="1"/>
      <c r="AV28" s="1"/>
      <c r="AW28" s="1"/>
      <c r="AX28" s="1"/>
      <c r="AY28" s="1"/>
    </row>
    <row r="29" spans="1:51" ht="11.1" customHeight="1">
      <c r="A29" s="1"/>
      <c r="B29" s="1"/>
      <c r="C29" s="1"/>
      <c r="D29" s="1"/>
      <c r="E29" s="1"/>
      <c r="F29" s="1"/>
      <c r="G29" s="1"/>
      <c r="H29" s="1"/>
      <c r="I29" s="1278" t="s">
        <v>1478</v>
      </c>
      <c r="J29" s="1279"/>
      <c r="K29" s="1279"/>
      <c r="L29" s="1279"/>
      <c r="M29" s="1279"/>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c r="AL29" s="1279"/>
      <c r="AM29" s="1279"/>
      <c r="AN29" s="1279"/>
      <c r="AO29" s="1279"/>
      <c r="AP29" s="1279"/>
      <c r="AQ29" s="1279"/>
      <c r="AR29" s="1279"/>
      <c r="AS29" s="1279"/>
      <c r="AT29" s="1279"/>
      <c r="AU29" s="1279"/>
      <c r="AV29" s="1279"/>
      <c r="AW29" s="1279"/>
      <c r="AX29" s="1279"/>
      <c r="AY29" s="1279"/>
    </row>
    <row r="30" spans="1:51" ht="14.1" customHeight="1">
      <c r="A30" s="90" t="s">
        <v>19</v>
      </c>
      <c r="B30" s="1"/>
      <c r="C30" s="90" t="s">
        <v>19</v>
      </c>
      <c r="D30" s="1"/>
      <c r="E30" s="1270" t="s">
        <v>19</v>
      </c>
      <c r="F30" s="1271"/>
      <c r="G30" s="1"/>
      <c r="H30" s="1"/>
      <c r="I30" s="90" t="s">
        <v>19</v>
      </c>
      <c r="J30" s="1"/>
      <c r="K30" s="1270" t="s">
        <v>652</v>
      </c>
      <c r="L30" s="1271"/>
      <c r="M30" s="1"/>
      <c r="N30" s="1417">
        <v>1980</v>
      </c>
      <c r="O30" s="1233"/>
      <c r="P30" s="1"/>
      <c r="Q30" s="1"/>
      <c r="R30" s="1418">
        <v>41950</v>
      </c>
      <c r="S30" s="1271"/>
      <c r="T30" s="1271"/>
      <c r="U30" s="1"/>
      <c r="V30" s="1418">
        <v>43930</v>
      </c>
      <c r="W30" s="1271"/>
      <c r="X30" s="1"/>
      <c r="Y30" s="91">
        <v>1440000</v>
      </c>
      <c r="Z30" s="1"/>
      <c r="AA30" s="1"/>
      <c r="AB30" s="1232">
        <v>240</v>
      </c>
      <c r="AC30" s="1233"/>
      <c r="AD30" s="1233"/>
      <c r="AE30" s="1"/>
      <c r="AF30" s="91">
        <v>4.5999999999999996</v>
      </c>
      <c r="AG30" s="1"/>
      <c r="AH30" s="201">
        <v>180</v>
      </c>
      <c r="AI30" s="1"/>
      <c r="AJ30" s="1270" t="s">
        <v>480</v>
      </c>
      <c r="AK30" s="1271"/>
      <c r="AL30" s="1271"/>
      <c r="AM30" s="1271"/>
      <c r="AN30" s="1271"/>
      <c r="AO30" s="1271"/>
      <c r="AP30" s="1"/>
      <c r="AQ30" s="1270" t="s">
        <v>607</v>
      </c>
      <c r="AR30" s="1271"/>
      <c r="AS30" s="1271"/>
      <c r="AT30" s="1"/>
      <c r="AU30" s="1270" t="s">
        <v>510</v>
      </c>
      <c r="AV30" s="1271"/>
      <c r="AW30" s="1271"/>
      <c r="AX30" s="1271"/>
      <c r="AY30" s="1"/>
    </row>
    <row r="31" spans="1:51" ht="14.1" customHeight="1">
      <c r="A31" s="90" t="s">
        <v>19</v>
      </c>
      <c r="B31" s="1"/>
      <c r="C31" s="90" t="s">
        <v>19</v>
      </c>
      <c r="D31" s="1"/>
      <c r="E31" s="1270" t="s">
        <v>19</v>
      </c>
      <c r="F31" s="1271"/>
      <c r="G31" s="1"/>
      <c r="H31" s="1"/>
      <c r="I31" s="90" t="s">
        <v>19</v>
      </c>
      <c r="J31" s="1"/>
      <c r="K31" s="1270" t="s">
        <v>653</v>
      </c>
      <c r="L31" s="1271"/>
      <c r="M31" s="1"/>
      <c r="N31" s="1417">
        <v>2160</v>
      </c>
      <c r="O31" s="1233"/>
      <c r="P31" s="1"/>
      <c r="Q31" s="1"/>
      <c r="R31" s="1418">
        <v>41950</v>
      </c>
      <c r="S31" s="1271"/>
      <c r="T31" s="1271"/>
      <c r="U31" s="1"/>
      <c r="V31" s="1418">
        <v>44110</v>
      </c>
      <c r="W31" s="1271"/>
      <c r="X31" s="1"/>
      <c r="Y31" s="91">
        <v>2100000</v>
      </c>
      <c r="Z31" s="1"/>
      <c r="AA31" s="1"/>
      <c r="AB31" s="1232">
        <v>420</v>
      </c>
      <c r="AC31" s="1233"/>
      <c r="AD31" s="1233"/>
      <c r="AE31" s="1"/>
      <c r="AF31" s="91">
        <v>5</v>
      </c>
      <c r="AG31" s="1"/>
      <c r="AH31" s="201">
        <v>180</v>
      </c>
      <c r="AI31" s="1"/>
      <c r="AJ31" s="1270" t="s">
        <v>480</v>
      </c>
      <c r="AK31" s="1271"/>
      <c r="AL31" s="1271"/>
      <c r="AM31" s="1271"/>
      <c r="AN31" s="1271"/>
      <c r="AO31" s="1271"/>
      <c r="AP31" s="1"/>
      <c r="AQ31" s="1270" t="s">
        <v>607</v>
      </c>
      <c r="AR31" s="1271"/>
      <c r="AS31" s="1271"/>
      <c r="AT31" s="1"/>
      <c r="AU31" s="1270" t="s">
        <v>510</v>
      </c>
      <c r="AV31" s="1271"/>
      <c r="AW31" s="1271"/>
      <c r="AX31" s="1271"/>
      <c r="AY31" s="1"/>
    </row>
    <row r="32" spans="1:51" ht="14.1" customHeight="1">
      <c r="A32" s="90" t="s">
        <v>19</v>
      </c>
      <c r="B32" s="1"/>
      <c r="C32" s="90" t="s">
        <v>19</v>
      </c>
      <c r="D32" s="1"/>
      <c r="E32" s="1270" t="s">
        <v>19</v>
      </c>
      <c r="F32" s="1271"/>
      <c r="G32" s="1"/>
      <c r="H32" s="1"/>
      <c r="I32" s="90" t="s">
        <v>19</v>
      </c>
      <c r="J32" s="1"/>
      <c r="K32" s="1270" t="s">
        <v>654</v>
      </c>
      <c r="L32" s="1271"/>
      <c r="M32" s="1"/>
      <c r="N32" s="1417">
        <v>2520</v>
      </c>
      <c r="O32" s="1233"/>
      <c r="P32" s="1"/>
      <c r="Q32" s="1"/>
      <c r="R32" s="1418">
        <v>41950</v>
      </c>
      <c r="S32" s="1271"/>
      <c r="T32" s="1271"/>
      <c r="U32" s="1"/>
      <c r="V32" s="1418">
        <v>44470</v>
      </c>
      <c r="W32" s="1271"/>
      <c r="X32" s="1"/>
      <c r="Y32" s="91">
        <v>2500000</v>
      </c>
      <c r="Z32" s="1"/>
      <c r="AA32" s="1"/>
      <c r="AB32" s="1232">
        <v>500</v>
      </c>
      <c r="AC32" s="1233"/>
      <c r="AD32" s="1233"/>
      <c r="AE32" s="1"/>
      <c r="AF32" s="91">
        <v>5.5</v>
      </c>
      <c r="AG32" s="1"/>
      <c r="AH32" s="201">
        <v>180</v>
      </c>
      <c r="AI32" s="1"/>
      <c r="AJ32" s="1270" t="s">
        <v>480</v>
      </c>
      <c r="AK32" s="1271"/>
      <c r="AL32" s="1271"/>
      <c r="AM32" s="1271"/>
      <c r="AN32" s="1271"/>
      <c r="AO32" s="1271"/>
      <c r="AP32" s="1"/>
      <c r="AQ32" s="1270" t="s">
        <v>607</v>
      </c>
      <c r="AR32" s="1271"/>
      <c r="AS32" s="1271"/>
      <c r="AT32" s="1"/>
      <c r="AU32" s="1270" t="s">
        <v>510</v>
      </c>
      <c r="AV32" s="1271"/>
      <c r="AW32" s="1271"/>
      <c r="AX32" s="1271"/>
      <c r="AY32" s="1"/>
    </row>
    <row r="33" spans="1:51" ht="14.1" customHeight="1">
      <c r="A33" s="90" t="s">
        <v>19</v>
      </c>
      <c r="B33" s="1"/>
      <c r="C33" s="90" t="s">
        <v>19</v>
      </c>
      <c r="D33" s="1"/>
      <c r="E33" s="1270" t="s">
        <v>19</v>
      </c>
      <c r="F33" s="1271"/>
      <c r="G33" s="1"/>
      <c r="H33" s="1"/>
      <c r="I33" s="90" t="s">
        <v>19</v>
      </c>
      <c r="J33" s="1"/>
      <c r="K33" s="1270" t="s">
        <v>655</v>
      </c>
      <c r="L33" s="1271"/>
      <c r="M33" s="1"/>
      <c r="N33" s="1417">
        <v>2880</v>
      </c>
      <c r="O33" s="1233"/>
      <c r="P33" s="1"/>
      <c r="Q33" s="1"/>
      <c r="R33" s="1418">
        <v>41950</v>
      </c>
      <c r="S33" s="1271"/>
      <c r="T33" s="1271"/>
      <c r="U33" s="1"/>
      <c r="V33" s="1418">
        <v>44830</v>
      </c>
      <c r="W33" s="1271"/>
      <c r="X33" s="1"/>
      <c r="Y33" s="91">
        <v>4000000</v>
      </c>
      <c r="Z33" s="1"/>
      <c r="AA33" s="1"/>
      <c r="AB33" s="1232">
        <v>1000</v>
      </c>
      <c r="AC33" s="1233"/>
      <c r="AD33" s="1233"/>
      <c r="AE33" s="1"/>
      <c r="AF33" s="91">
        <v>6</v>
      </c>
      <c r="AG33" s="1"/>
      <c r="AH33" s="201">
        <v>180</v>
      </c>
      <c r="AI33" s="1"/>
      <c r="AJ33" s="1270" t="s">
        <v>480</v>
      </c>
      <c r="AK33" s="1271"/>
      <c r="AL33" s="1271"/>
      <c r="AM33" s="1271"/>
      <c r="AN33" s="1271"/>
      <c r="AO33" s="1271"/>
      <c r="AP33" s="1"/>
      <c r="AQ33" s="1270" t="s">
        <v>607</v>
      </c>
      <c r="AR33" s="1271"/>
      <c r="AS33" s="1271"/>
      <c r="AT33" s="1"/>
      <c r="AU33" s="1270" t="s">
        <v>510</v>
      </c>
      <c r="AV33" s="1271"/>
      <c r="AW33" s="1271"/>
      <c r="AX33" s="1271"/>
      <c r="AY33" s="1"/>
    </row>
    <row r="34" spans="1:51" ht="11.1" customHeight="1">
      <c r="A34" s="1"/>
      <c r="B34" s="1"/>
      <c r="C34" s="1"/>
      <c r="D34" s="1"/>
      <c r="E34" s="1058" t="s">
        <v>503</v>
      </c>
      <c r="F34" s="1059"/>
      <c r="G34" s="1059"/>
      <c r="H34" s="1059"/>
      <c r="I34" s="1059"/>
      <c r="J34" s="1059"/>
      <c r="K34" s="1059"/>
      <c r="L34" s="1059"/>
      <c r="M34" s="1059"/>
      <c r="N34" s="1059"/>
      <c r="O34" s="1059"/>
      <c r="P34" s="1059"/>
      <c r="Q34" s="1059"/>
      <c r="R34" s="1059"/>
      <c r="S34" s="1059"/>
      <c r="T34" s="1059"/>
      <c r="U34" s="1059"/>
      <c r="V34" s="1059"/>
      <c r="W34" s="1059"/>
      <c r="X34" s="1059"/>
      <c r="Y34" s="1059"/>
      <c r="Z34" s="1059"/>
      <c r="AA34" s="1059"/>
      <c r="AB34" s="1059"/>
      <c r="AC34" s="1059"/>
      <c r="AD34" s="1"/>
      <c r="AE34" s="1"/>
      <c r="AF34" s="1"/>
      <c r="AG34" s="1"/>
      <c r="AH34" s="1"/>
      <c r="AI34" s="1"/>
      <c r="AJ34" s="1"/>
      <c r="AK34" s="1"/>
      <c r="AL34" s="1"/>
      <c r="AM34" s="1"/>
      <c r="AN34" s="1"/>
      <c r="AO34" s="1"/>
      <c r="AP34" s="1"/>
      <c r="AQ34" s="1"/>
      <c r="AR34" s="1"/>
      <c r="AS34" s="1"/>
      <c r="AT34" s="1"/>
      <c r="AU34" s="1"/>
      <c r="AV34" s="1"/>
      <c r="AW34" s="1"/>
      <c r="AX34" s="1"/>
      <c r="AY34" s="1"/>
    </row>
    <row r="35" spans="1:51" ht="11.1" customHeight="1">
      <c r="A35" s="1"/>
      <c r="B35" s="1"/>
      <c r="C35" s="1"/>
      <c r="D35" s="1"/>
      <c r="E35" s="1"/>
      <c r="F35" s="1"/>
      <c r="G35" s="1"/>
      <c r="H35" s="1"/>
      <c r="I35" s="1278" t="s">
        <v>1479</v>
      </c>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c r="AL35" s="1279"/>
      <c r="AM35" s="1279"/>
      <c r="AN35" s="1279"/>
      <c r="AO35" s="1279"/>
      <c r="AP35" s="1279"/>
      <c r="AQ35" s="1279"/>
      <c r="AR35" s="1279"/>
      <c r="AS35" s="1279"/>
      <c r="AT35" s="1279"/>
      <c r="AU35" s="1279"/>
      <c r="AV35" s="1279"/>
      <c r="AW35" s="1279"/>
      <c r="AX35" s="1279"/>
      <c r="AY35" s="1279"/>
    </row>
    <row r="36" spans="1:51" ht="14.1" customHeight="1">
      <c r="A36" s="90" t="s">
        <v>19</v>
      </c>
      <c r="B36" s="1"/>
      <c r="C36" s="90" t="s">
        <v>19</v>
      </c>
      <c r="D36" s="1"/>
      <c r="E36" s="1270" t="s">
        <v>19</v>
      </c>
      <c r="F36" s="1271"/>
      <c r="G36" s="1"/>
      <c r="H36" s="1"/>
      <c r="I36" s="90" t="s">
        <v>19</v>
      </c>
      <c r="J36" s="1"/>
      <c r="K36" s="1270" t="s">
        <v>711</v>
      </c>
      <c r="L36" s="1271"/>
      <c r="M36" s="1"/>
      <c r="N36" s="1417">
        <v>2700</v>
      </c>
      <c r="O36" s="1233"/>
      <c r="P36" s="1"/>
      <c r="Q36" s="1"/>
      <c r="R36" s="1418">
        <v>42790</v>
      </c>
      <c r="S36" s="1271"/>
      <c r="T36" s="1271"/>
      <c r="U36" s="1"/>
      <c r="V36" s="1418">
        <v>45490</v>
      </c>
      <c r="W36" s="1271"/>
      <c r="X36" s="1"/>
      <c r="Y36" s="91">
        <v>11949510</v>
      </c>
      <c r="Z36" s="1"/>
      <c r="AA36" s="1"/>
      <c r="AB36" s="1232">
        <v>9598</v>
      </c>
      <c r="AC36" s="1233"/>
      <c r="AD36" s="1233"/>
      <c r="AE36" s="1"/>
      <c r="AF36" s="91">
        <v>2</v>
      </c>
      <c r="AG36" s="1"/>
      <c r="AH36" s="201">
        <v>180</v>
      </c>
      <c r="AI36" s="1"/>
      <c r="AJ36" s="1270" t="s">
        <v>480</v>
      </c>
      <c r="AK36" s="1271"/>
      <c r="AL36" s="1271"/>
      <c r="AM36" s="1271"/>
      <c r="AN36" s="1271"/>
      <c r="AO36" s="1271"/>
      <c r="AP36" s="1"/>
      <c r="AQ36" s="1270" t="s">
        <v>607</v>
      </c>
      <c r="AR36" s="1271"/>
      <c r="AS36" s="1271"/>
      <c r="AT36" s="1"/>
      <c r="AU36" s="1270" t="s">
        <v>510</v>
      </c>
      <c r="AV36" s="1271"/>
      <c r="AW36" s="1271"/>
      <c r="AX36" s="1271"/>
      <c r="AY36" s="1"/>
    </row>
    <row r="37" spans="1:51" ht="14.1" customHeight="1">
      <c r="A37" s="90" t="s">
        <v>19</v>
      </c>
      <c r="B37" s="1"/>
      <c r="C37" s="90" t="s">
        <v>19</v>
      </c>
      <c r="D37" s="1"/>
      <c r="E37" s="1270" t="s">
        <v>19</v>
      </c>
      <c r="F37" s="1271"/>
      <c r="G37" s="1"/>
      <c r="H37" s="1"/>
      <c r="I37" s="90" t="s">
        <v>19</v>
      </c>
      <c r="J37" s="1"/>
      <c r="K37" s="1270" t="s">
        <v>712</v>
      </c>
      <c r="L37" s="1271"/>
      <c r="M37" s="1"/>
      <c r="N37" s="1417">
        <v>3060</v>
      </c>
      <c r="O37" s="1233"/>
      <c r="P37" s="1"/>
      <c r="Q37" s="1"/>
      <c r="R37" s="1418">
        <v>42790</v>
      </c>
      <c r="S37" s="1271"/>
      <c r="T37" s="1271"/>
      <c r="U37" s="1"/>
      <c r="V37" s="1418">
        <v>45850</v>
      </c>
      <c r="W37" s="1271"/>
      <c r="X37" s="1"/>
      <c r="Y37" s="91">
        <v>12450000</v>
      </c>
      <c r="Z37" s="1"/>
      <c r="AA37" s="1"/>
      <c r="AB37" s="1232">
        <v>10000</v>
      </c>
      <c r="AC37" s="1233"/>
      <c r="AD37" s="1233"/>
      <c r="AE37" s="1"/>
      <c r="AF37" s="91">
        <v>2.5</v>
      </c>
      <c r="AG37" s="1"/>
      <c r="AH37" s="201">
        <v>180</v>
      </c>
      <c r="AI37" s="1"/>
      <c r="AJ37" s="1270" t="s">
        <v>480</v>
      </c>
      <c r="AK37" s="1271"/>
      <c r="AL37" s="1271"/>
      <c r="AM37" s="1271"/>
      <c r="AN37" s="1271"/>
      <c r="AO37" s="1271"/>
      <c r="AP37" s="1"/>
      <c r="AQ37" s="1270" t="s">
        <v>607</v>
      </c>
      <c r="AR37" s="1271"/>
      <c r="AS37" s="1271"/>
      <c r="AT37" s="1"/>
      <c r="AU37" s="1270" t="s">
        <v>510</v>
      </c>
      <c r="AV37" s="1271"/>
      <c r="AW37" s="1271"/>
      <c r="AX37" s="1271"/>
      <c r="AY37" s="1"/>
    </row>
    <row r="38" spans="1:51" ht="11.1" customHeight="1">
      <c r="A38" s="1"/>
      <c r="B38" s="1"/>
      <c r="C38" s="1409" t="s">
        <v>1480</v>
      </c>
      <c r="D38" s="1410"/>
      <c r="E38" s="1410"/>
      <c r="F38" s="1410"/>
      <c r="G38" s="1410"/>
      <c r="H38" s="1410"/>
      <c r="I38" s="1410"/>
      <c r="J38" s="1"/>
      <c r="K38" s="1"/>
      <c r="L38" s="1"/>
      <c r="M38" s="1"/>
      <c r="N38" s="1"/>
      <c r="O38" s="1"/>
      <c r="P38" s="1"/>
      <c r="Q38" s="1"/>
      <c r="R38" s="1"/>
      <c r="S38" s="1"/>
      <c r="T38" s="1"/>
      <c r="U38" s="1"/>
      <c r="V38" s="1"/>
      <c r="W38" s="1411">
        <v>34439510</v>
      </c>
      <c r="X38" s="1412"/>
      <c r="Y38" s="1412"/>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row>
    <row r="39" spans="1:51" ht="11.1" customHeight="1">
      <c r="A39" s="8"/>
      <c r="B39" s="8"/>
      <c r="C39" s="1284" t="s">
        <v>1481</v>
      </c>
      <c r="D39" s="1285"/>
      <c r="E39" s="1285"/>
      <c r="F39" s="1285"/>
      <c r="G39" s="1285"/>
      <c r="H39" s="1285"/>
      <c r="I39" s="1285"/>
      <c r="J39" s="1285"/>
      <c r="K39" s="1285"/>
      <c r="L39" s="1285"/>
      <c r="M39" s="1285"/>
      <c r="N39" s="1285"/>
      <c r="O39" s="1285"/>
      <c r="P39" s="1285"/>
      <c r="Q39" s="1285"/>
      <c r="R39" s="1285"/>
      <c r="S39" s="1285"/>
      <c r="T39" s="1285"/>
      <c r="U39" s="1285"/>
      <c r="V39" s="1285"/>
      <c r="W39" s="1285"/>
      <c r="X39" s="1285"/>
      <c r="Y39" s="1285"/>
      <c r="Z39" s="1285"/>
      <c r="AA39" s="1285"/>
      <c r="AB39" s="1285"/>
      <c r="AC39" s="1285"/>
      <c r="AD39" s="1285"/>
      <c r="AE39" s="1285"/>
      <c r="AF39" s="1285"/>
      <c r="AG39" s="1285"/>
      <c r="AH39" s="1285"/>
      <c r="AI39" s="1285"/>
      <c r="AJ39" s="1285"/>
      <c r="AK39" s="1285"/>
      <c r="AL39" s="8"/>
      <c r="AM39" s="1286" t="s">
        <v>19</v>
      </c>
      <c r="AN39" s="1287"/>
      <c r="AO39" s="8"/>
      <c r="AP39" s="8"/>
      <c r="AQ39" s="8"/>
      <c r="AR39" s="8"/>
      <c r="AS39" s="8"/>
      <c r="AT39" s="8"/>
      <c r="AU39" s="8"/>
      <c r="AV39" s="8"/>
      <c r="AW39" s="8"/>
      <c r="AX39" s="8"/>
      <c r="AY39" s="8"/>
    </row>
    <row r="40" spans="1:51" ht="11.1" customHeight="1">
      <c r="A40" s="1"/>
      <c r="B40" s="1"/>
      <c r="C40" s="1"/>
      <c r="D40" s="1"/>
      <c r="E40" s="1058" t="s">
        <v>503</v>
      </c>
      <c r="F40" s="1059"/>
      <c r="G40" s="1059"/>
      <c r="H40" s="1059"/>
      <c r="I40" s="1059"/>
      <c r="J40" s="1059"/>
      <c r="K40" s="1059"/>
      <c r="L40" s="1059"/>
      <c r="M40" s="1059"/>
      <c r="N40" s="1059"/>
      <c r="O40" s="1059"/>
      <c r="P40" s="1059"/>
      <c r="Q40" s="1059"/>
      <c r="R40" s="1059"/>
      <c r="S40" s="1059"/>
      <c r="T40" s="1059"/>
      <c r="U40" s="1059"/>
      <c r="V40" s="1059"/>
      <c r="W40" s="1059"/>
      <c r="X40" s="1059"/>
      <c r="Y40" s="1059"/>
      <c r="Z40" s="1059"/>
      <c r="AA40" s="1059"/>
      <c r="AB40" s="1059"/>
      <c r="AC40" s="1059"/>
      <c r="AD40" s="1"/>
      <c r="AE40" s="1"/>
      <c r="AF40" s="1"/>
      <c r="AG40" s="1"/>
      <c r="AH40" s="1"/>
      <c r="AI40" s="1"/>
      <c r="AJ40" s="1"/>
      <c r="AK40" s="1"/>
      <c r="AL40" s="1"/>
      <c r="AM40" s="1"/>
      <c r="AN40" s="1"/>
      <c r="AO40" s="1"/>
      <c r="AP40" s="1"/>
      <c r="AQ40" s="1"/>
      <c r="AR40" s="1"/>
      <c r="AS40" s="1"/>
      <c r="AT40" s="1"/>
      <c r="AU40" s="1"/>
      <c r="AV40" s="1"/>
      <c r="AW40" s="1"/>
      <c r="AX40" s="1"/>
      <c r="AY40" s="1"/>
    </row>
    <row r="41" spans="1:51" ht="11.1" customHeight="1">
      <c r="A41" s="1"/>
      <c r="B41" s="1"/>
      <c r="C41" s="1"/>
      <c r="D41" s="1"/>
      <c r="E41" s="1"/>
      <c r="F41" s="1"/>
      <c r="G41" s="1"/>
      <c r="H41" s="1"/>
      <c r="I41" s="1278" t="s">
        <v>1482</v>
      </c>
      <c r="J41" s="1279"/>
      <c r="K41" s="1279"/>
      <c r="L41" s="1279"/>
      <c r="M41" s="1279"/>
      <c r="N41" s="1279"/>
      <c r="O41" s="1279"/>
      <c r="P41" s="1279"/>
      <c r="Q41" s="1279"/>
      <c r="R41" s="1279"/>
      <c r="S41" s="1279"/>
      <c r="T41" s="1279"/>
      <c r="U41" s="1279"/>
      <c r="V41" s="1279"/>
      <c r="W41" s="1279"/>
      <c r="X41" s="1279"/>
      <c r="Y41" s="1279"/>
      <c r="Z41" s="1279"/>
      <c r="AA41" s="1279"/>
      <c r="AB41" s="1279"/>
      <c r="AC41" s="1279"/>
      <c r="AD41" s="1279"/>
      <c r="AE41" s="1279"/>
      <c r="AF41" s="1279"/>
      <c r="AG41" s="1279"/>
      <c r="AH41" s="1279"/>
      <c r="AI41" s="1279"/>
      <c r="AJ41" s="1279"/>
      <c r="AK41" s="1279"/>
      <c r="AL41" s="1279"/>
      <c r="AM41" s="1279"/>
      <c r="AN41" s="1279"/>
      <c r="AO41" s="1279"/>
      <c r="AP41" s="1279"/>
      <c r="AQ41" s="1279"/>
      <c r="AR41" s="1279"/>
      <c r="AS41" s="1279"/>
      <c r="AT41" s="1279"/>
      <c r="AU41" s="1279"/>
      <c r="AV41" s="1279"/>
      <c r="AW41" s="1279"/>
      <c r="AX41" s="1279"/>
      <c r="AY41" s="1279"/>
    </row>
    <row r="42" spans="1:51" ht="14.1" customHeight="1">
      <c r="A42" s="90" t="s">
        <v>19</v>
      </c>
      <c r="B42" s="1"/>
      <c r="C42" s="90" t="s">
        <v>19</v>
      </c>
      <c r="D42" s="1"/>
      <c r="E42" s="1270" t="s">
        <v>19</v>
      </c>
      <c r="F42" s="1271"/>
      <c r="G42" s="1"/>
      <c r="H42" s="1"/>
      <c r="I42" s="90" t="s">
        <v>19</v>
      </c>
      <c r="J42" s="1"/>
      <c r="K42" s="1270" t="s">
        <v>722</v>
      </c>
      <c r="L42" s="1271"/>
      <c r="M42" s="1"/>
      <c r="N42" s="1417">
        <v>2520</v>
      </c>
      <c r="O42" s="1233"/>
      <c r="P42" s="1"/>
      <c r="Q42" s="1"/>
      <c r="R42" s="1418">
        <v>42390</v>
      </c>
      <c r="S42" s="1271"/>
      <c r="T42" s="1271"/>
      <c r="U42" s="1"/>
      <c r="V42" s="1418">
        <v>44910</v>
      </c>
      <c r="W42" s="1271"/>
      <c r="X42" s="1"/>
      <c r="Y42" s="91">
        <v>2666400</v>
      </c>
      <c r="Z42" s="1"/>
      <c r="AA42" s="1"/>
      <c r="AB42" s="1232">
        <v>6666</v>
      </c>
      <c r="AC42" s="1233"/>
      <c r="AD42" s="1233"/>
      <c r="AE42" s="1"/>
      <c r="AF42" s="91">
        <v>6</v>
      </c>
      <c r="AG42" s="1"/>
      <c r="AH42" s="201">
        <v>180</v>
      </c>
      <c r="AI42" s="1"/>
      <c r="AJ42" s="1270" t="s">
        <v>480</v>
      </c>
      <c r="AK42" s="1271"/>
      <c r="AL42" s="1271"/>
      <c r="AM42" s="1271"/>
      <c r="AN42" s="1271"/>
      <c r="AO42" s="1271"/>
      <c r="AP42" s="1"/>
      <c r="AQ42" s="1270" t="s">
        <v>723</v>
      </c>
      <c r="AR42" s="1271"/>
      <c r="AS42" s="1271"/>
      <c r="AT42" s="1"/>
      <c r="AU42" s="1270" t="s">
        <v>510</v>
      </c>
      <c r="AV42" s="1271"/>
      <c r="AW42" s="1271"/>
      <c r="AX42" s="1271"/>
      <c r="AY42" s="1"/>
    </row>
    <row r="43" spans="1:51" ht="11.1" customHeight="1">
      <c r="A43" s="1"/>
      <c r="B43" s="1"/>
      <c r="C43" s="1409" t="s">
        <v>1483</v>
      </c>
      <c r="D43" s="1410"/>
      <c r="E43" s="1410"/>
      <c r="F43" s="1410"/>
      <c r="G43" s="1410"/>
      <c r="H43" s="1410"/>
      <c r="I43" s="1410"/>
      <c r="J43" s="1"/>
      <c r="K43" s="1"/>
      <c r="L43" s="1"/>
      <c r="M43" s="1"/>
      <c r="N43" s="1"/>
      <c r="O43" s="1"/>
      <c r="P43" s="1"/>
      <c r="Q43" s="1"/>
      <c r="R43" s="1"/>
      <c r="S43" s="1"/>
      <c r="T43" s="1"/>
      <c r="U43" s="1"/>
      <c r="V43" s="1"/>
      <c r="W43" s="1411">
        <v>2666400</v>
      </c>
      <c r="X43" s="1412"/>
      <c r="Y43" s="1412"/>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row>
    <row r="44" spans="1:51" ht="11.1" customHeight="1">
      <c r="A44" s="1413" t="s">
        <v>146</v>
      </c>
      <c r="B44" s="1414"/>
      <c r="C44" s="1414"/>
      <c r="D44" s="1414"/>
      <c r="E44" s="1414"/>
      <c r="F44" s="1414"/>
      <c r="G44" s="1414"/>
      <c r="H44" s="1414"/>
      <c r="I44" s="1414"/>
      <c r="J44" s="202"/>
      <c r="K44" s="202"/>
      <c r="L44" s="202"/>
      <c r="M44" s="202"/>
      <c r="N44" s="202"/>
      <c r="O44" s="202"/>
      <c r="P44" s="202"/>
      <c r="Q44" s="202"/>
      <c r="R44" s="202"/>
      <c r="S44" s="202"/>
      <c r="T44" s="202"/>
      <c r="U44" s="202"/>
      <c r="V44" s="202"/>
      <c r="W44" s="1415">
        <v>111405910</v>
      </c>
      <c r="X44" s="1416"/>
      <c r="Y44" s="1416"/>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row>
    <row r="45" spans="1:51" ht="11.1" customHeight="1">
      <c r="A45" s="1216" t="s">
        <v>514</v>
      </c>
      <c r="B45" s="1217"/>
      <c r="C45" s="1217"/>
      <c r="D45" s="1217"/>
      <c r="E45" s="1217"/>
      <c r="F45" s="1217"/>
      <c r="G45" s="1217"/>
      <c r="H45" s="1217"/>
      <c r="I45" s="1217"/>
      <c r="J45" s="1217"/>
      <c r="K45" s="1217"/>
      <c r="L45" s="1217"/>
      <c r="M45" s="1217"/>
      <c r="N45" s="1217"/>
      <c r="O45" s="17"/>
      <c r="P45" s="17"/>
      <c r="Q45" s="1216" t="s">
        <v>19</v>
      </c>
      <c r="R45" s="1217"/>
      <c r="S45" s="1217"/>
      <c r="T45" s="17"/>
      <c r="U45" s="17"/>
      <c r="V45" s="17"/>
      <c r="W45" s="17"/>
      <c r="X45" s="17"/>
      <c r="Y45" s="17"/>
      <c r="Z45" s="17"/>
      <c r="AA45" s="17"/>
      <c r="AB45" s="17"/>
      <c r="AC45" s="17"/>
      <c r="AD45" s="17"/>
      <c r="AE45" s="17"/>
      <c r="AF45" s="17"/>
      <c r="AG45" s="17"/>
      <c r="AH45" s="17"/>
      <c r="AI45" s="17"/>
      <c r="AJ45" s="17"/>
      <c r="AK45" s="17"/>
      <c r="AL45" s="17"/>
      <c r="AM45" s="1282" t="s">
        <v>19</v>
      </c>
      <c r="AN45" s="1283"/>
      <c r="AO45" s="17"/>
      <c r="AP45" s="17"/>
      <c r="AQ45" s="17"/>
      <c r="AR45" s="17"/>
      <c r="AS45" s="17"/>
      <c r="AT45" s="17"/>
      <c r="AU45" s="17"/>
      <c r="AV45" s="17"/>
      <c r="AW45" s="17"/>
      <c r="AX45" s="17"/>
      <c r="AY45" s="17"/>
    </row>
    <row r="46" spans="1:51" ht="11.1" customHeight="1">
      <c r="A46" s="8"/>
      <c r="B46" s="8"/>
      <c r="C46" s="1284" t="s">
        <v>1484</v>
      </c>
      <c r="D46" s="1285"/>
      <c r="E46" s="1285"/>
      <c r="F46" s="1285"/>
      <c r="G46" s="1285"/>
      <c r="H46" s="1285"/>
      <c r="I46" s="1285"/>
      <c r="J46" s="1285"/>
      <c r="K46" s="1285"/>
      <c r="L46" s="1285"/>
      <c r="M46" s="1285"/>
      <c r="N46" s="1285"/>
      <c r="O46" s="1285"/>
      <c r="P46" s="1285"/>
      <c r="Q46" s="1285"/>
      <c r="R46" s="1285"/>
      <c r="S46" s="1285"/>
      <c r="T46" s="1285"/>
      <c r="U46" s="1285"/>
      <c r="V46" s="1285"/>
      <c r="W46" s="1285"/>
      <c r="X46" s="1285"/>
      <c r="Y46" s="1285"/>
      <c r="Z46" s="1285"/>
      <c r="AA46" s="1285"/>
      <c r="AB46" s="1285"/>
      <c r="AC46" s="1285"/>
      <c r="AD46" s="1285"/>
      <c r="AE46" s="1285"/>
      <c r="AF46" s="1285"/>
      <c r="AG46" s="1285"/>
      <c r="AH46" s="1285"/>
      <c r="AI46" s="1285"/>
      <c r="AJ46" s="1285"/>
      <c r="AK46" s="1285"/>
      <c r="AL46" s="8"/>
      <c r="AM46" s="1286" t="s">
        <v>19</v>
      </c>
      <c r="AN46" s="1287"/>
      <c r="AO46" s="8"/>
      <c r="AP46" s="8"/>
      <c r="AQ46" s="8"/>
      <c r="AR46" s="8"/>
      <c r="AS46" s="8"/>
      <c r="AT46" s="8"/>
      <c r="AU46" s="8"/>
      <c r="AV46" s="8"/>
      <c r="AW46" s="8"/>
      <c r="AX46" s="8"/>
      <c r="AY46" s="8"/>
    </row>
    <row r="47" spans="1:51" ht="11.1" customHeight="1">
      <c r="A47" s="1"/>
      <c r="B47" s="1"/>
      <c r="C47" s="1"/>
      <c r="D47" s="1"/>
      <c r="E47" s="1058" t="s">
        <v>1485</v>
      </c>
      <c r="F47" s="1059"/>
      <c r="G47" s="1059"/>
      <c r="H47" s="1059"/>
      <c r="I47" s="1059"/>
      <c r="J47" s="1059"/>
      <c r="K47" s="1059"/>
      <c r="L47" s="1059"/>
      <c r="M47" s="1059"/>
      <c r="N47" s="1059"/>
      <c r="O47" s="1059"/>
      <c r="P47" s="1059"/>
      <c r="Q47" s="1059"/>
      <c r="R47" s="1059"/>
      <c r="S47" s="1059"/>
      <c r="T47" s="1059"/>
      <c r="U47" s="1059"/>
      <c r="V47" s="1059"/>
      <c r="W47" s="1059"/>
      <c r="X47" s="1059"/>
      <c r="Y47" s="1059"/>
      <c r="Z47" s="1059"/>
      <c r="AA47" s="1059"/>
      <c r="AB47" s="1059"/>
      <c r="AC47" s="1059"/>
      <c r="AD47" s="1"/>
      <c r="AE47" s="1"/>
      <c r="AF47" s="1"/>
      <c r="AG47" s="1"/>
      <c r="AH47" s="1"/>
      <c r="AI47" s="1"/>
      <c r="AJ47" s="1"/>
      <c r="AK47" s="1"/>
      <c r="AL47" s="1"/>
      <c r="AM47" s="1"/>
      <c r="AN47" s="1"/>
      <c r="AO47" s="1"/>
      <c r="AP47" s="1"/>
      <c r="AQ47" s="1"/>
      <c r="AR47" s="1"/>
      <c r="AS47" s="1"/>
      <c r="AT47" s="1"/>
      <c r="AU47" s="1"/>
      <c r="AV47" s="1"/>
      <c r="AW47" s="1"/>
      <c r="AX47" s="1"/>
      <c r="AY47" s="1"/>
    </row>
    <row r="48" spans="1:51" ht="11.1" customHeight="1">
      <c r="A48" s="1"/>
      <c r="B48" s="1"/>
      <c r="C48" s="1"/>
      <c r="D48" s="1"/>
      <c r="E48" s="1"/>
      <c r="F48" s="1"/>
      <c r="G48" s="1"/>
      <c r="H48" s="1"/>
      <c r="I48" s="1278" t="s">
        <v>1486</v>
      </c>
      <c r="J48" s="1279"/>
      <c r="K48" s="1279"/>
      <c r="L48" s="1279"/>
      <c r="M48" s="1279"/>
      <c r="N48" s="1279"/>
      <c r="O48" s="1279"/>
      <c r="P48" s="1279"/>
      <c r="Q48" s="1279"/>
      <c r="R48" s="1279"/>
      <c r="S48" s="1279"/>
      <c r="T48" s="1279"/>
      <c r="U48" s="1279"/>
      <c r="V48" s="1279"/>
      <c r="W48" s="1279"/>
      <c r="X48" s="1279"/>
      <c r="Y48" s="1279"/>
      <c r="Z48" s="1279"/>
      <c r="AA48" s="1279"/>
      <c r="AB48" s="1279"/>
      <c r="AC48" s="1279"/>
      <c r="AD48" s="1279"/>
      <c r="AE48" s="1279"/>
      <c r="AF48" s="1279"/>
      <c r="AG48" s="1279"/>
      <c r="AH48" s="1279"/>
      <c r="AI48" s="1279"/>
      <c r="AJ48" s="1279"/>
      <c r="AK48" s="1279"/>
      <c r="AL48" s="1279"/>
      <c r="AM48" s="1279"/>
      <c r="AN48" s="1279"/>
      <c r="AO48" s="1279"/>
      <c r="AP48" s="1279"/>
      <c r="AQ48" s="1279"/>
      <c r="AR48" s="1279"/>
      <c r="AS48" s="1279"/>
      <c r="AT48" s="1279"/>
      <c r="AU48" s="1279"/>
      <c r="AV48" s="1279"/>
      <c r="AW48" s="1279"/>
      <c r="AX48" s="1279"/>
      <c r="AY48" s="1279"/>
    </row>
    <row r="49" spans="1:51" ht="14.1" customHeight="1">
      <c r="A49" s="90" t="s">
        <v>19</v>
      </c>
      <c r="B49" s="1"/>
      <c r="C49" s="90" t="s">
        <v>19</v>
      </c>
      <c r="D49" s="1"/>
      <c r="E49" s="1270" t="s">
        <v>19</v>
      </c>
      <c r="F49" s="1271"/>
      <c r="G49" s="1"/>
      <c r="H49" s="1"/>
      <c r="I49" s="90" t="s">
        <v>19</v>
      </c>
      <c r="J49" s="1"/>
      <c r="K49" s="1270" t="s">
        <v>754</v>
      </c>
      <c r="L49" s="1271"/>
      <c r="M49" s="1"/>
      <c r="N49" s="1417">
        <v>1800</v>
      </c>
      <c r="O49" s="1233"/>
      <c r="P49" s="1"/>
      <c r="Q49" s="1"/>
      <c r="R49" s="1418">
        <v>42529</v>
      </c>
      <c r="S49" s="1271"/>
      <c r="T49" s="1271"/>
      <c r="U49" s="1"/>
      <c r="V49" s="1418">
        <v>44329</v>
      </c>
      <c r="W49" s="1271"/>
      <c r="X49" s="1"/>
      <c r="Y49" s="91">
        <v>1200000</v>
      </c>
      <c r="Z49" s="1"/>
      <c r="AA49" s="1"/>
      <c r="AB49" s="1232">
        <v>600</v>
      </c>
      <c r="AC49" s="1233"/>
      <c r="AD49" s="1233"/>
      <c r="AE49" s="1"/>
      <c r="AF49" s="91">
        <v>2.25</v>
      </c>
      <c r="AG49" s="1"/>
      <c r="AH49" s="201">
        <v>180</v>
      </c>
      <c r="AI49" s="1"/>
      <c r="AJ49" s="1270" t="s">
        <v>480</v>
      </c>
      <c r="AK49" s="1271"/>
      <c r="AL49" s="1271"/>
      <c r="AM49" s="1271"/>
      <c r="AN49" s="1271"/>
      <c r="AO49" s="1271"/>
      <c r="AP49" s="1"/>
      <c r="AQ49" s="1270" t="s">
        <v>621</v>
      </c>
      <c r="AR49" s="1271"/>
      <c r="AS49" s="1271"/>
      <c r="AT49" s="1"/>
      <c r="AU49" s="1270" t="s">
        <v>742</v>
      </c>
      <c r="AV49" s="1271"/>
      <c r="AW49" s="1271"/>
      <c r="AX49" s="1271"/>
      <c r="AY49" s="1"/>
    </row>
    <row r="50" spans="1:51" ht="14.1" customHeight="1">
      <c r="A50" s="90" t="s">
        <v>19</v>
      </c>
      <c r="B50" s="1"/>
      <c r="C50" s="90" t="s">
        <v>19</v>
      </c>
      <c r="D50" s="1"/>
      <c r="E50" s="1270" t="s">
        <v>19</v>
      </c>
      <c r="F50" s="1271"/>
      <c r="G50" s="1"/>
      <c r="H50" s="1"/>
      <c r="I50" s="90" t="s">
        <v>19</v>
      </c>
      <c r="J50" s="1"/>
      <c r="K50" s="1270" t="s">
        <v>755</v>
      </c>
      <c r="L50" s="1271"/>
      <c r="M50" s="1"/>
      <c r="N50" s="1417">
        <v>2160</v>
      </c>
      <c r="O50" s="1233"/>
      <c r="P50" s="1"/>
      <c r="Q50" s="1"/>
      <c r="R50" s="1418">
        <v>42529</v>
      </c>
      <c r="S50" s="1271"/>
      <c r="T50" s="1271"/>
      <c r="U50" s="1"/>
      <c r="V50" s="1418">
        <v>44689</v>
      </c>
      <c r="W50" s="1271"/>
      <c r="X50" s="1"/>
      <c r="Y50" s="91">
        <v>1600000</v>
      </c>
      <c r="Z50" s="1"/>
      <c r="AA50" s="1"/>
      <c r="AB50" s="1232">
        <v>800</v>
      </c>
      <c r="AC50" s="1233"/>
      <c r="AD50" s="1233"/>
      <c r="AE50" s="1"/>
      <c r="AF50" s="91">
        <v>2.5</v>
      </c>
      <c r="AG50" s="1"/>
      <c r="AH50" s="201">
        <v>180</v>
      </c>
      <c r="AI50" s="1"/>
      <c r="AJ50" s="1270" t="s">
        <v>480</v>
      </c>
      <c r="AK50" s="1271"/>
      <c r="AL50" s="1271"/>
      <c r="AM50" s="1271"/>
      <c r="AN50" s="1271"/>
      <c r="AO50" s="1271"/>
      <c r="AP50" s="1"/>
      <c r="AQ50" s="1270" t="s">
        <v>621</v>
      </c>
      <c r="AR50" s="1271"/>
      <c r="AS50" s="1271"/>
      <c r="AT50" s="1"/>
      <c r="AU50" s="1270" t="s">
        <v>742</v>
      </c>
      <c r="AV50" s="1271"/>
      <c r="AW50" s="1271"/>
      <c r="AX50" s="1271"/>
      <c r="AY50" s="1"/>
    </row>
    <row r="51" spans="1:51" ht="11.1" customHeight="1">
      <c r="A51" s="1"/>
      <c r="B51" s="1"/>
      <c r="C51" s="1409" t="s">
        <v>1487</v>
      </c>
      <c r="D51" s="1410"/>
      <c r="E51" s="1410"/>
      <c r="F51" s="1410"/>
      <c r="G51" s="1410"/>
      <c r="H51" s="1410"/>
      <c r="I51" s="1410"/>
      <c r="J51" s="1"/>
      <c r="K51" s="1"/>
      <c r="L51" s="1"/>
      <c r="M51" s="1"/>
      <c r="N51" s="1"/>
      <c r="O51" s="1"/>
      <c r="P51" s="1"/>
      <c r="Q51" s="1"/>
      <c r="R51" s="1"/>
      <c r="S51" s="1"/>
      <c r="T51" s="1"/>
      <c r="U51" s="1"/>
      <c r="V51" s="1"/>
      <c r="W51" s="1411">
        <v>2800000</v>
      </c>
      <c r="X51" s="1412"/>
      <c r="Y51" s="1412"/>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row>
    <row r="52" spans="1:51" ht="11.1" customHeight="1">
      <c r="A52" s="8"/>
      <c r="B52" s="8"/>
      <c r="C52" s="1284" t="s">
        <v>1488</v>
      </c>
      <c r="D52" s="1285"/>
      <c r="E52" s="1285"/>
      <c r="F52" s="1285"/>
      <c r="G52" s="1285"/>
      <c r="H52" s="1285"/>
      <c r="I52" s="1285"/>
      <c r="J52" s="1285"/>
      <c r="K52" s="1285"/>
      <c r="L52" s="1285"/>
      <c r="M52" s="1285"/>
      <c r="N52" s="1285"/>
      <c r="O52" s="1285"/>
      <c r="P52" s="1285"/>
      <c r="Q52" s="1285"/>
      <c r="R52" s="1285"/>
      <c r="S52" s="1285"/>
      <c r="T52" s="1285"/>
      <c r="U52" s="1285"/>
      <c r="V52" s="1285"/>
      <c r="W52" s="1285"/>
      <c r="X52" s="1285"/>
      <c r="Y52" s="1285"/>
      <c r="Z52" s="1285"/>
      <c r="AA52" s="1285"/>
      <c r="AB52" s="1285"/>
      <c r="AC52" s="1285"/>
      <c r="AD52" s="1285"/>
      <c r="AE52" s="1285"/>
      <c r="AF52" s="1285"/>
      <c r="AG52" s="1285"/>
      <c r="AH52" s="1285"/>
      <c r="AI52" s="1285"/>
      <c r="AJ52" s="1285"/>
      <c r="AK52" s="1285"/>
      <c r="AL52" s="8"/>
      <c r="AM52" s="1286" t="s">
        <v>19</v>
      </c>
      <c r="AN52" s="1287"/>
      <c r="AO52" s="8"/>
      <c r="AP52" s="8"/>
      <c r="AQ52" s="8"/>
      <c r="AR52" s="8"/>
      <c r="AS52" s="8"/>
      <c r="AT52" s="8"/>
      <c r="AU52" s="8"/>
      <c r="AV52" s="8"/>
      <c r="AW52" s="8"/>
      <c r="AX52" s="8"/>
      <c r="AY52" s="8"/>
    </row>
    <row r="53" spans="1:51" ht="11.1" customHeight="1">
      <c r="A53" s="1"/>
      <c r="B53" s="1"/>
      <c r="C53" s="1"/>
      <c r="D53" s="1"/>
      <c r="E53" s="1058" t="s">
        <v>503</v>
      </c>
      <c r="F53" s="1059"/>
      <c r="G53" s="1059"/>
      <c r="H53" s="1059"/>
      <c r="I53" s="1059"/>
      <c r="J53" s="1059"/>
      <c r="K53" s="1059"/>
      <c r="L53" s="1059"/>
      <c r="M53" s="1059"/>
      <c r="N53" s="1059"/>
      <c r="O53" s="1059"/>
      <c r="P53" s="1059"/>
      <c r="Q53" s="1059"/>
      <c r="R53" s="1059"/>
      <c r="S53" s="1059"/>
      <c r="T53" s="1059"/>
      <c r="U53" s="1059"/>
      <c r="V53" s="1059"/>
      <c r="W53" s="1059"/>
      <c r="X53" s="1059"/>
      <c r="Y53" s="1059"/>
      <c r="Z53" s="1059"/>
      <c r="AA53" s="1059"/>
      <c r="AB53" s="1059"/>
      <c r="AC53" s="1059"/>
      <c r="AD53" s="1"/>
      <c r="AE53" s="1"/>
      <c r="AF53" s="1"/>
      <c r="AG53" s="1"/>
      <c r="AH53" s="1"/>
      <c r="AI53" s="1"/>
      <c r="AJ53" s="1"/>
      <c r="AK53" s="1"/>
      <c r="AL53" s="1"/>
      <c r="AM53" s="1"/>
      <c r="AN53" s="1"/>
      <c r="AO53" s="1"/>
      <c r="AP53" s="1"/>
      <c r="AQ53" s="1"/>
      <c r="AR53" s="1"/>
      <c r="AS53" s="1"/>
      <c r="AT53" s="1"/>
      <c r="AU53" s="1"/>
      <c r="AV53" s="1"/>
      <c r="AW53" s="1"/>
      <c r="AX53" s="1"/>
      <c r="AY53" s="1"/>
    </row>
    <row r="54" spans="1:51" ht="11.1" customHeight="1">
      <c r="A54" s="1"/>
      <c r="B54" s="1"/>
      <c r="C54" s="1"/>
      <c r="D54" s="1"/>
      <c r="E54" s="1"/>
      <c r="F54" s="1"/>
      <c r="G54" s="1"/>
      <c r="H54" s="1"/>
      <c r="I54" s="1278" t="s">
        <v>1489</v>
      </c>
      <c r="J54" s="1279"/>
      <c r="K54" s="1279"/>
      <c r="L54" s="1279"/>
      <c r="M54" s="1279"/>
      <c r="N54" s="1279"/>
      <c r="O54" s="1279"/>
      <c r="P54" s="1279"/>
      <c r="Q54" s="1279"/>
      <c r="R54" s="1279"/>
      <c r="S54" s="1279"/>
      <c r="T54" s="1279"/>
      <c r="U54" s="1279"/>
      <c r="V54" s="1279"/>
      <c r="W54" s="1279"/>
      <c r="X54" s="1279"/>
      <c r="Y54" s="1279"/>
      <c r="Z54" s="1279"/>
      <c r="AA54" s="1279"/>
      <c r="AB54" s="1279"/>
      <c r="AC54" s="1279"/>
      <c r="AD54" s="1279"/>
      <c r="AE54" s="1279"/>
      <c r="AF54" s="1279"/>
      <c r="AG54" s="1279"/>
      <c r="AH54" s="1279"/>
      <c r="AI54" s="1279"/>
      <c r="AJ54" s="1279"/>
      <c r="AK54" s="1279"/>
      <c r="AL54" s="1279"/>
      <c r="AM54" s="1279"/>
      <c r="AN54" s="1279"/>
      <c r="AO54" s="1279"/>
      <c r="AP54" s="1279"/>
      <c r="AQ54" s="1279"/>
      <c r="AR54" s="1279"/>
      <c r="AS54" s="1279"/>
      <c r="AT54" s="1279"/>
      <c r="AU54" s="1279"/>
      <c r="AV54" s="1279"/>
      <c r="AW54" s="1279"/>
      <c r="AX54" s="1279"/>
      <c r="AY54" s="1279"/>
    </row>
    <row r="55" spans="1:51" ht="14.1" customHeight="1">
      <c r="A55" s="90" t="s">
        <v>19</v>
      </c>
      <c r="B55" s="1"/>
      <c r="C55" s="90" t="s">
        <v>19</v>
      </c>
      <c r="D55" s="1"/>
      <c r="E55" s="1270" t="s">
        <v>19</v>
      </c>
      <c r="F55" s="1271"/>
      <c r="G55" s="1"/>
      <c r="H55" s="1"/>
      <c r="I55" s="90" t="s">
        <v>19</v>
      </c>
      <c r="J55" s="1"/>
      <c r="K55" s="1270" t="s">
        <v>973</v>
      </c>
      <c r="L55" s="1271"/>
      <c r="M55" s="1"/>
      <c r="N55" s="1417">
        <v>2160</v>
      </c>
      <c r="O55" s="1233"/>
      <c r="P55" s="1"/>
      <c r="Q55" s="1"/>
      <c r="R55" s="1418">
        <v>43188</v>
      </c>
      <c r="S55" s="1271"/>
      <c r="T55" s="1271"/>
      <c r="U55" s="1"/>
      <c r="V55" s="1418">
        <v>45348</v>
      </c>
      <c r="W55" s="1271"/>
      <c r="X55" s="1"/>
      <c r="Y55" s="91">
        <v>850000</v>
      </c>
      <c r="Z55" s="1"/>
      <c r="AA55" s="1"/>
      <c r="AB55" s="1232">
        <v>10000</v>
      </c>
      <c r="AC55" s="1233"/>
      <c r="AD55" s="1233"/>
      <c r="AE55" s="1"/>
      <c r="AF55" s="91">
        <v>2</v>
      </c>
      <c r="AG55" s="1"/>
      <c r="AH55" s="201">
        <v>180</v>
      </c>
      <c r="AI55" s="1"/>
      <c r="AJ55" s="1270" t="s">
        <v>480</v>
      </c>
      <c r="AK55" s="1271"/>
      <c r="AL55" s="1271"/>
      <c r="AM55" s="1271"/>
      <c r="AN55" s="1271"/>
      <c r="AO55" s="1271"/>
      <c r="AP55" s="1"/>
      <c r="AQ55" s="1270" t="s">
        <v>599</v>
      </c>
      <c r="AR55" s="1271"/>
      <c r="AS55" s="1271"/>
      <c r="AT55" s="1"/>
      <c r="AU55" s="1270" t="s">
        <v>510</v>
      </c>
      <c r="AV55" s="1271"/>
      <c r="AW55" s="1271"/>
      <c r="AX55" s="1271"/>
      <c r="AY55" s="1"/>
    </row>
    <row r="56" spans="1:51" ht="14.1" customHeight="1">
      <c r="A56" s="90" t="s">
        <v>19</v>
      </c>
      <c r="B56" s="1"/>
      <c r="C56" s="90" t="s">
        <v>19</v>
      </c>
      <c r="D56" s="1"/>
      <c r="E56" s="1270" t="s">
        <v>19</v>
      </c>
      <c r="F56" s="1271"/>
      <c r="G56" s="1"/>
      <c r="H56" s="1"/>
      <c r="I56" s="90" t="s">
        <v>19</v>
      </c>
      <c r="J56" s="1"/>
      <c r="K56" s="1270" t="s">
        <v>974</v>
      </c>
      <c r="L56" s="1271"/>
      <c r="M56" s="1"/>
      <c r="N56" s="1417">
        <v>2520</v>
      </c>
      <c r="O56" s="1233"/>
      <c r="P56" s="1"/>
      <c r="Q56" s="1"/>
      <c r="R56" s="1418">
        <v>43188</v>
      </c>
      <c r="S56" s="1271"/>
      <c r="T56" s="1271"/>
      <c r="U56" s="1"/>
      <c r="V56" s="1418">
        <v>45708</v>
      </c>
      <c r="W56" s="1271"/>
      <c r="X56" s="1"/>
      <c r="Y56" s="91">
        <v>850000</v>
      </c>
      <c r="Z56" s="1"/>
      <c r="AA56" s="1"/>
      <c r="AB56" s="1232">
        <v>10000</v>
      </c>
      <c r="AC56" s="1233"/>
      <c r="AD56" s="1233"/>
      <c r="AE56" s="1"/>
      <c r="AF56" s="91">
        <v>2.25</v>
      </c>
      <c r="AG56" s="1"/>
      <c r="AH56" s="201">
        <v>180</v>
      </c>
      <c r="AI56" s="1"/>
      <c r="AJ56" s="1270" t="s">
        <v>480</v>
      </c>
      <c r="AK56" s="1271"/>
      <c r="AL56" s="1271"/>
      <c r="AM56" s="1271"/>
      <c r="AN56" s="1271"/>
      <c r="AO56" s="1271"/>
      <c r="AP56" s="1"/>
      <c r="AQ56" s="1270" t="s">
        <v>599</v>
      </c>
      <c r="AR56" s="1271"/>
      <c r="AS56" s="1271"/>
      <c r="AT56" s="1"/>
      <c r="AU56" s="1270" t="s">
        <v>510</v>
      </c>
      <c r="AV56" s="1271"/>
      <c r="AW56" s="1271"/>
      <c r="AX56" s="1271"/>
      <c r="AY56" s="1"/>
    </row>
    <row r="57" spans="1:51" ht="11.1" customHeight="1">
      <c r="A57" s="1"/>
      <c r="B57" s="1"/>
      <c r="C57" s="1409" t="s">
        <v>1490</v>
      </c>
      <c r="D57" s="1410"/>
      <c r="E57" s="1410"/>
      <c r="F57" s="1410"/>
      <c r="G57" s="1410"/>
      <c r="H57" s="1410"/>
      <c r="I57" s="1410"/>
      <c r="J57" s="1"/>
      <c r="K57" s="1"/>
      <c r="L57" s="1"/>
      <c r="M57" s="1"/>
      <c r="N57" s="1"/>
      <c r="O57" s="1"/>
      <c r="P57" s="1"/>
      <c r="Q57" s="1"/>
      <c r="R57" s="1"/>
      <c r="S57" s="1"/>
      <c r="T57" s="1"/>
      <c r="U57" s="1"/>
      <c r="V57" s="1"/>
      <c r="W57" s="1411">
        <v>1700000</v>
      </c>
      <c r="X57" s="1412"/>
      <c r="Y57" s="1412"/>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row>
    <row r="58" spans="1:51" ht="11.1" customHeight="1">
      <c r="A58" s="8"/>
      <c r="B58" s="8"/>
      <c r="C58" s="1284" t="s">
        <v>1491</v>
      </c>
      <c r="D58" s="1285"/>
      <c r="E58" s="1285"/>
      <c r="F58" s="1285"/>
      <c r="G58" s="1285"/>
      <c r="H58" s="1285"/>
      <c r="I58" s="1285"/>
      <c r="J58" s="1285"/>
      <c r="K58" s="1285"/>
      <c r="L58" s="1285"/>
      <c r="M58" s="1285"/>
      <c r="N58" s="1285"/>
      <c r="O58" s="1285"/>
      <c r="P58" s="1285"/>
      <c r="Q58" s="1285"/>
      <c r="R58" s="1285"/>
      <c r="S58" s="1285"/>
      <c r="T58" s="1285"/>
      <c r="U58" s="1285"/>
      <c r="V58" s="1285"/>
      <c r="W58" s="1285"/>
      <c r="X58" s="1285"/>
      <c r="Y58" s="1285"/>
      <c r="Z58" s="1285"/>
      <c r="AA58" s="1285"/>
      <c r="AB58" s="1285"/>
      <c r="AC58" s="1285"/>
      <c r="AD58" s="1285"/>
      <c r="AE58" s="1285"/>
      <c r="AF58" s="1285"/>
      <c r="AG58" s="1285"/>
      <c r="AH58" s="1285"/>
      <c r="AI58" s="1285"/>
      <c r="AJ58" s="1285"/>
      <c r="AK58" s="1285"/>
      <c r="AL58" s="8"/>
      <c r="AM58" s="1286" t="s">
        <v>19</v>
      </c>
      <c r="AN58" s="1287"/>
      <c r="AO58" s="8"/>
      <c r="AP58" s="8"/>
      <c r="AQ58" s="8"/>
      <c r="AR58" s="8"/>
      <c r="AS58" s="8"/>
      <c r="AT58" s="8"/>
      <c r="AU58" s="8"/>
      <c r="AV58" s="8"/>
      <c r="AW58" s="8"/>
      <c r="AX58" s="8"/>
      <c r="AY58" s="8"/>
    </row>
    <row r="59" spans="1:51" ht="11.1" customHeight="1">
      <c r="A59" s="1"/>
      <c r="B59" s="1"/>
      <c r="C59" s="1"/>
      <c r="D59" s="1"/>
      <c r="E59" s="1058" t="s">
        <v>1492</v>
      </c>
      <c r="F59" s="1059"/>
      <c r="G59" s="1059"/>
      <c r="H59" s="1059"/>
      <c r="I59" s="1059"/>
      <c r="J59" s="1059"/>
      <c r="K59" s="1059"/>
      <c r="L59" s="1059"/>
      <c r="M59" s="1059"/>
      <c r="N59" s="1059"/>
      <c r="O59" s="1059"/>
      <c r="P59" s="1059"/>
      <c r="Q59" s="1059"/>
      <c r="R59" s="1059"/>
      <c r="S59" s="1059"/>
      <c r="T59" s="1059"/>
      <c r="U59" s="1059"/>
      <c r="V59" s="1059"/>
      <c r="W59" s="1059"/>
      <c r="X59" s="1059"/>
      <c r="Y59" s="1059"/>
      <c r="Z59" s="1059"/>
      <c r="AA59" s="1059"/>
      <c r="AB59" s="1059"/>
      <c r="AC59" s="1059"/>
      <c r="AD59" s="1"/>
      <c r="AE59" s="1"/>
      <c r="AF59" s="1"/>
      <c r="AG59" s="1"/>
      <c r="AH59" s="1"/>
      <c r="AI59" s="1"/>
      <c r="AJ59" s="1"/>
      <c r="AK59" s="1"/>
      <c r="AL59" s="1"/>
      <c r="AM59" s="1"/>
      <c r="AN59" s="1"/>
      <c r="AO59" s="1"/>
      <c r="AP59" s="1"/>
      <c r="AQ59" s="1"/>
      <c r="AR59" s="1"/>
      <c r="AS59" s="1"/>
      <c r="AT59" s="1"/>
      <c r="AU59" s="1"/>
      <c r="AV59" s="1"/>
      <c r="AW59" s="1"/>
      <c r="AX59" s="1"/>
      <c r="AY59" s="1"/>
    </row>
    <row r="60" spans="1:51" ht="11.1" customHeight="1">
      <c r="A60" s="1"/>
      <c r="B60" s="1"/>
      <c r="C60" s="1"/>
      <c r="D60" s="1"/>
      <c r="E60" s="1"/>
      <c r="F60" s="1"/>
      <c r="G60" s="1"/>
      <c r="H60" s="1"/>
      <c r="I60" s="1278" t="s">
        <v>1493</v>
      </c>
      <c r="J60" s="1279"/>
      <c r="K60" s="1279"/>
      <c r="L60" s="1279"/>
      <c r="M60" s="1279"/>
      <c r="N60" s="1279"/>
      <c r="O60" s="1279"/>
      <c r="P60" s="1279"/>
      <c r="Q60" s="1279"/>
      <c r="R60" s="1279"/>
      <c r="S60" s="1279"/>
      <c r="T60" s="1279"/>
      <c r="U60" s="1279"/>
      <c r="V60" s="1279"/>
      <c r="W60" s="1279"/>
      <c r="X60" s="1279"/>
      <c r="Y60" s="1279"/>
      <c r="Z60" s="1279"/>
      <c r="AA60" s="1279"/>
      <c r="AB60" s="1279"/>
      <c r="AC60" s="1279"/>
      <c r="AD60" s="1279"/>
      <c r="AE60" s="1279"/>
      <c r="AF60" s="1279"/>
      <c r="AG60" s="1279"/>
      <c r="AH60" s="1279"/>
      <c r="AI60" s="1279"/>
      <c r="AJ60" s="1279"/>
      <c r="AK60" s="1279"/>
      <c r="AL60" s="1279"/>
      <c r="AM60" s="1279"/>
      <c r="AN60" s="1279"/>
      <c r="AO60" s="1279"/>
      <c r="AP60" s="1279"/>
      <c r="AQ60" s="1279"/>
      <c r="AR60" s="1279"/>
      <c r="AS60" s="1279"/>
      <c r="AT60" s="1279"/>
      <c r="AU60" s="1279"/>
      <c r="AV60" s="1279"/>
      <c r="AW60" s="1279"/>
      <c r="AX60" s="1279"/>
      <c r="AY60" s="1279"/>
    </row>
    <row r="61" spans="1:51" ht="14.1" customHeight="1">
      <c r="A61" s="90" t="s">
        <v>19</v>
      </c>
      <c r="B61" s="1"/>
      <c r="C61" s="90" t="s">
        <v>19</v>
      </c>
      <c r="D61" s="1"/>
      <c r="E61" s="1270" t="s">
        <v>19</v>
      </c>
      <c r="F61" s="1271"/>
      <c r="G61" s="1"/>
      <c r="H61" s="1"/>
      <c r="I61" s="90" t="s">
        <v>19</v>
      </c>
      <c r="J61" s="1"/>
      <c r="K61" s="1270" t="s">
        <v>780</v>
      </c>
      <c r="L61" s="1271"/>
      <c r="M61" s="1"/>
      <c r="N61" s="1417">
        <v>2160</v>
      </c>
      <c r="O61" s="1233"/>
      <c r="P61" s="1"/>
      <c r="Q61" s="1"/>
      <c r="R61" s="1418">
        <v>41687</v>
      </c>
      <c r="S61" s="1271"/>
      <c r="T61" s="1271"/>
      <c r="U61" s="1"/>
      <c r="V61" s="1418">
        <v>43847</v>
      </c>
      <c r="W61" s="1271"/>
      <c r="X61" s="1"/>
      <c r="Y61" s="91">
        <v>2000000</v>
      </c>
      <c r="Z61" s="1"/>
      <c r="AA61" s="1"/>
      <c r="AB61" s="1232">
        <v>500</v>
      </c>
      <c r="AC61" s="1233"/>
      <c r="AD61" s="1233"/>
      <c r="AE61" s="1"/>
      <c r="AF61" s="91">
        <v>7</v>
      </c>
      <c r="AG61" s="1"/>
      <c r="AH61" s="201">
        <v>180</v>
      </c>
      <c r="AI61" s="1"/>
      <c r="AJ61" s="1270" t="s">
        <v>480</v>
      </c>
      <c r="AK61" s="1271"/>
      <c r="AL61" s="1271"/>
      <c r="AM61" s="1271"/>
      <c r="AN61" s="1271"/>
      <c r="AO61" s="1271"/>
      <c r="AP61" s="1"/>
      <c r="AQ61" s="1270" t="s">
        <v>599</v>
      </c>
      <c r="AR61" s="1271"/>
      <c r="AS61" s="1271"/>
      <c r="AT61" s="1"/>
      <c r="AU61" s="1270" t="s">
        <v>482</v>
      </c>
      <c r="AV61" s="1271"/>
      <c r="AW61" s="1271"/>
      <c r="AX61" s="1271"/>
      <c r="AY61" s="1"/>
    </row>
    <row r="62" spans="1:51" ht="11.1" customHeight="1">
      <c r="A62" s="1"/>
      <c r="B62" s="1"/>
      <c r="C62" s="1"/>
      <c r="D62" s="1"/>
      <c r="E62" s="1"/>
      <c r="F62" s="1"/>
      <c r="G62" s="1"/>
      <c r="H62" s="1"/>
      <c r="I62" s="1278" t="s">
        <v>1494</v>
      </c>
      <c r="J62" s="1279"/>
      <c r="K62" s="1279"/>
      <c r="L62" s="1279"/>
      <c r="M62" s="1279"/>
      <c r="N62" s="1279"/>
      <c r="O62" s="1279"/>
      <c r="P62" s="1279"/>
      <c r="Q62" s="1279"/>
      <c r="R62" s="1279"/>
      <c r="S62" s="1279"/>
      <c r="T62" s="1279"/>
      <c r="U62" s="1279"/>
      <c r="V62" s="1279"/>
      <c r="W62" s="1279"/>
      <c r="X62" s="1279"/>
      <c r="Y62" s="1279"/>
      <c r="Z62" s="1279"/>
      <c r="AA62" s="1279"/>
      <c r="AB62" s="1279"/>
      <c r="AC62" s="1279"/>
      <c r="AD62" s="1279"/>
      <c r="AE62" s="1279"/>
      <c r="AF62" s="1279"/>
      <c r="AG62" s="1279"/>
      <c r="AH62" s="1279"/>
      <c r="AI62" s="1279"/>
      <c r="AJ62" s="1279"/>
      <c r="AK62" s="1279"/>
      <c r="AL62" s="1279"/>
      <c r="AM62" s="1279"/>
      <c r="AN62" s="1279"/>
      <c r="AO62" s="1279"/>
      <c r="AP62" s="1279"/>
      <c r="AQ62" s="1279"/>
      <c r="AR62" s="1279"/>
      <c r="AS62" s="1279"/>
      <c r="AT62" s="1279"/>
      <c r="AU62" s="1279"/>
      <c r="AV62" s="1279"/>
      <c r="AW62" s="1279"/>
      <c r="AX62" s="1279"/>
      <c r="AY62" s="1279"/>
    </row>
    <row r="63" spans="1:51" ht="14.1" customHeight="1">
      <c r="A63" s="90" t="s">
        <v>19</v>
      </c>
      <c r="B63" s="1"/>
      <c r="C63" s="90" t="s">
        <v>19</v>
      </c>
      <c r="D63" s="1"/>
      <c r="E63" s="1270" t="s">
        <v>19</v>
      </c>
      <c r="F63" s="1271"/>
      <c r="G63" s="1"/>
      <c r="H63" s="1"/>
      <c r="I63" s="90" t="s">
        <v>19</v>
      </c>
      <c r="J63" s="1"/>
      <c r="K63" s="1270" t="s">
        <v>784</v>
      </c>
      <c r="L63" s="1271"/>
      <c r="M63" s="1"/>
      <c r="N63" s="1417">
        <v>1800</v>
      </c>
      <c r="O63" s="1233"/>
      <c r="P63" s="1"/>
      <c r="Q63" s="1"/>
      <c r="R63" s="1418">
        <v>41967</v>
      </c>
      <c r="S63" s="1271"/>
      <c r="T63" s="1271"/>
      <c r="U63" s="1"/>
      <c r="V63" s="1418">
        <v>43767</v>
      </c>
      <c r="W63" s="1271"/>
      <c r="X63" s="1"/>
      <c r="Y63" s="91">
        <v>2500000</v>
      </c>
      <c r="Z63" s="1"/>
      <c r="AA63" s="1"/>
      <c r="AB63" s="1232">
        <v>500</v>
      </c>
      <c r="AC63" s="1233"/>
      <c r="AD63" s="1233"/>
      <c r="AE63" s="1"/>
      <c r="AF63" s="91">
        <v>6.7</v>
      </c>
      <c r="AG63" s="1"/>
      <c r="AH63" s="201">
        <v>180</v>
      </c>
      <c r="AI63" s="1"/>
      <c r="AJ63" s="1270" t="s">
        <v>480</v>
      </c>
      <c r="AK63" s="1271"/>
      <c r="AL63" s="1271"/>
      <c r="AM63" s="1271"/>
      <c r="AN63" s="1271"/>
      <c r="AO63" s="1271"/>
      <c r="AP63" s="1"/>
      <c r="AQ63" s="1270" t="s">
        <v>599</v>
      </c>
      <c r="AR63" s="1271"/>
      <c r="AS63" s="1271"/>
      <c r="AT63" s="1"/>
      <c r="AU63" s="1270" t="s">
        <v>482</v>
      </c>
      <c r="AV63" s="1271"/>
      <c r="AW63" s="1271"/>
      <c r="AX63" s="1271"/>
      <c r="AY63" s="1"/>
    </row>
    <row r="64" spans="1:51" ht="11.1" customHeight="1">
      <c r="A64" s="1"/>
      <c r="B64" s="1"/>
      <c r="C64" s="1409" t="s">
        <v>1495</v>
      </c>
      <c r="D64" s="1410"/>
      <c r="E64" s="1410"/>
      <c r="F64" s="1410"/>
      <c r="G64" s="1410"/>
      <c r="H64" s="1410"/>
      <c r="I64" s="1410"/>
      <c r="J64" s="1"/>
      <c r="K64" s="1"/>
      <c r="L64" s="1"/>
      <c r="M64" s="1"/>
      <c r="N64" s="1"/>
      <c r="O64" s="1"/>
      <c r="P64" s="1"/>
      <c r="Q64" s="1"/>
      <c r="R64" s="1"/>
      <c r="S64" s="1"/>
      <c r="T64" s="1"/>
      <c r="U64" s="1"/>
      <c r="V64" s="1"/>
      <c r="W64" s="1411">
        <v>4500000</v>
      </c>
      <c r="X64" s="1412"/>
      <c r="Y64" s="1412"/>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row>
    <row r="65" spans="1:51" ht="11.1" customHeight="1">
      <c r="A65" s="8"/>
      <c r="B65" s="8"/>
      <c r="C65" s="1284" t="s">
        <v>1496</v>
      </c>
      <c r="D65" s="1285"/>
      <c r="E65" s="1285"/>
      <c r="F65" s="1285"/>
      <c r="G65" s="1285"/>
      <c r="H65" s="1285"/>
      <c r="I65" s="1285"/>
      <c r="J65" s="1285"/>
      <c r="K65" s="1285"/>
      <c r="L65" s="1285"/>
      <c r="M65" s="1285"/>
      <c r="N65" s="1285"/>
      <c r="O65" s="1285"/>
      <c r="P65" s="1285"/>
      <c r="Q65" s="1285"/>
      <c r="R65" s="1285"/>
      <c r="S65" s="1285"/>
      <c r="T65" s="1285"/>
      <c r="U65" s="1285"/>
      <c r="V65" s="1285"/>
      <c r="W65" s="1285"/>
      <c r="X65" s="1285"/>
      <c r="Y65" s="1285"/>
      <c r="Z65" s="1285"/>
      <c r="AA65" s="1285"/>
      <c r="AB65" s="1285"/>
      <c r="AC65" s="1285"/>
      <c r="AD65" s="1285"/>
      <c r="AE65" s="1285"/>
      <c r="AF65" s="1285"/>
      <c r="AG65" s="1285"/>
      <c r="AH65" s="1285"/>
      <c r="AI65" s="1285"/>
      <c r="AJ65" s="1285"/>
      <c r="AK65" s="1285"/>
      <c r="AL65" s="8"/>
      <c r="AM65" s="1286" t="s">
        <v>19</v>
      </c>
      <c r="AN65" s="1287"/>
      <c r="AO65" s="8"/>
      <c r="AP65" s="8"/>
      <c r="AQ65" s="8"/>
      <c r="AR65" s="8"/>
      <c r="AS65" s="8"/>
      <c r="AT65" s="8"/>
      <c r="AU65" s="8"/>
      <c r="AV65" s="8"/>
      <c r="AW65" s="8"/>
      <c r="AX65" s="8"/>
      <c r="AY65" s="8"/>
    </row>
    <row r="66" spans="1:51" ht="11.1" customHeight="1">
      <c r="A66" s="1"/>
      <c r="B66" s="1"/>
      <c r="C66" s="1"/>
      <c r="D66" s="1"/>
      <c r="E66" s="1058" t="s">
        <v>1497</v>
      </c>
      <c r="F66" s="1059"/>
      <c r="G66" s="1059"/>
      <c r="H66" s="1059"/>
      <c r="I66" s="1059"/>
      <c r="J66" s="1059"/>
      <c r="K66" s="1059"/>
      <c r="L66" s="1059"/>
      <c r="M66" s="1059"/>
      <c r="N66" s="1059"/>
      <c r="O66" s="1059"/>
      <c r="P66" s="1059"/>
      <c r="Q66" s="1059"/>
      <c r="R66" s="1059"/>
      <c r="S66" s="1059"/>
      <c r="T66" s="1059"/>
      <c r="U66" s="1059"/>
      <c r="V66" s="1059"/>
      <c r="W66" s="1059"/>
      <c r="X66" s="1059"/>
      <c r="Y66" s="1059"/>
      <c r="Z66" s="1059"/>
      <c r="AA66" s="1059"/>
      <c r="AB66" s="1059"/>
      <c r="AC66" s="1059"/>
      <c r="AD66" s="1"/>
      <c r="AE66" s="1"/>
      <c r="AF66" s="1"/>
      <c r="AG66" s="1"/>
      <c r="AH66" s="1"/>
      <c r="AI66" s="1"/>
      <c r="AJ66" s="1"/>
      <c r="AK66" s="1"/>
      <c r="AL66" s="1"/>
      <c r="AM66" s="1"/>
      <c r="AN66" s="1"/>
      <c r="AO66" s="1"/>
      <c r="AP66" s="1"/>
      <c r="AQ66" s="1"/>
      <c r="AR66" s="1"/>
      <c r="AS66" s="1"/>
      <c r="AT66" s="1"/>
      <c r="AU66" s="1"/>
      <c r="AV66" s="1"/>
      <c r="AW66" s="1"/>
      <c r="AX66" s="1"/>
      <c r="AY66" s="1"/>
    </row>
    <row r="67" spans="1:51" ht="11.1" customHeight="1">
      <c r="A67" s="1"/>
      <c r="B67" s="1"/>
      <c r="C67" s="1"/>
      <c r="D67" s="1"/>
      <c r="E67" s="1"/>
      <c r="F67" s="1"/>
      <c r="G67" s="1"/>
      <c r="H67" s="1"/>
      <c r="I67" s="1278" t="s">
        <v>1498</v>
      </c>
      <c r="J67" s="1279"/>
      <c r="K67" s="1279"/>
      <c r="L67" s="1279"/>
      <c r="M67" s="1279"/>
      <c r="N67" s="1279"/>
      <c r="O67" s="1279"/>
      <c r="P67" s="1279"/>
      <c r="Q67" s="1279"/>
      <c r="R67" s="1279"/>
      <c r="S67" s="1279"/>
      <c r="T67" s="1279"/>
      <c r="U67" s="1279"/>
      <c r="V67" s="1279"/>
      <c r="W67" s="1279"/>
      <c r="X67" s="1279"/>
      <c r="Y67" s="1279"/>
      <c r="Z67" s="1279"/>
      <c r="AA67" s="1279"/>
      <c r="AB67" s="1279"/>
      <c r="AC67" s="1279"/>
      <c r="AD67" s="1279"/>
      <c r="AE67" s="1279"/>
      <c r="AF67" s="1279"/>
      <c r="AG67" s="1279"/>
      <c r="AH67" s="1279"/>
      <c r="AI67" s="1279"/>
      <c r="AJ67" s="1279"/>
      <c r="AK67" s="1279"/>
      <c r="AL67" s="1279"/>
      <c r="AM67" s="1279"/>
      <c r="AN67" s="1279"/>
      <c r="AO67" s="1279"/>
      <c r="AP67" s="1279"/>
      <c r="AQ67" s="1279"/>
      <c r="AR67" s="1279"/>
      <c r="AS67" s="1279"/>
      <c r="AT67" s="1279"/>
      <c r="AU67" s="1279"/>
      <c r="AV67" s="1279"/>
      <c r="AW67" s="1279"/>
      <c r="AX67" s="1279"/>
      <c r="AY67" s="1279"/>
    </row>
    <row r="68" spans="1:51" ht="14.1" customHeight="1">
      <c r="A68" s="90" t="s">
        <v>19</v>
      </c>
      <c r="B68" s="1"/>
      <c r="C68" s="90" t="s">
        <v>19</v>
      </c>
      <c r="D68" s="1"/>
      <c r="E68" s="1270" t="s">
        <v>19</v>
      </c>
      <c r="F68" s="1271"/>
      <c r="G68" s="1"/>
      <c r="H68" s="1"/>
      <c r="I68" s="90" t="s">
        <v>19</v>
      </c>
      <c r="J68" s="1"/>
      <c r="K68" s="1270" t="s">
        <v>791</v>
      </c>
      <c r="L68" s="1271"/>
      <c r="M68" s="1"/>
      <c r="N68" s="1417">
        <v>2880</v>
      </c>
      <c r="O68" s="1233"/>
      <c r="P68" s="1"/>
      <c r="Q68" s="1"/>
      <c r="R68" s="1418">
        <v>41054</v>
      </c>
      <c r="S68" s="1271"/>
      <c r="T68" s="1271"/>
      <c r="U68" s="1"/>
      <c r="V68" s="1418">
        <v>43934</v>
      </c>
      <c r="W68" s="1271"/>
      <c r="X68" s="1"/>
      <c r="Y68" s="91">
        <v>2900000</v>
      </c>
      <c r="Z68" s="1"/>
      <c r="AA68" s="1"/>
      <c r="AB68" s="1232">
        <v>1000</v>
      </c>
      <c r="AC68" s="1233"/>
      <c r="AD68" s="1233"/>
      <c r="AE68" s="1"/>
      <c r="AF68" s="91">
        <v>5</v>
      </c>
      <c r="AG68" s="1"/>
      <c r="AH68" s="201">
        <v>180</v>
      </c>
      <c r="AI68" s="1"/>
      <c r="AJ68" s="1270" t="s">
        <v>480</v>
      </c>
      <c r="AK68" s="1271"/>
      <c r="AL68" s="1271"/>
      <c r="AM68" s="1271"/>
      <c r="AN68" s="1271"/>
      <c r="AO68" s="1271"/>
      <c r="AP68" s="1"/>
      <c r="AQ68" s="1270" t="s">
        <v>729</v>
      </c>
      <c r="AR68" s="1271"/>
      <c r="AS68" s="1271"/>
      <c r="AT68" s="1"/>
      <c r="AU68" s="1270" t="s">
        <v>510</v>
      </c>
      <c r="AV68" s="1271"/>
      <c r="AW68" s="1271"/>
      <c r="AX68" s="1271"/>
      <c r="AY68" s="1"/>
    </row>
    <row r="69" spans="1:51" ht="11.1" customHeight="1">
      <c r="A69" s="1"/>
      <c r="B69" s="1"/>
      <c r="C69" s="1409" t="s">
        <v>1499</v>
      </c>
      <c r="D69" s="1410"/>
      <c r="E69" s="1410"/>
      <c r="F69" s="1410"/>
      <c r="G69" s="1410"/>
      <c r="H69" s="1410"/>
      <c r="I69" s="1410"/>
      <c r="J69" s="1"/>
      <c r="K69" s="1"/>
      <c r="L69" s="1"/>
      <c r="M69" s="1"/>
      <c r="N69" s="1"/>
      <c r="O69" s="1"/>
      <c r="P69" s="1"/>
      <c r="Q69" s="1"/>
      <c r="R69" s="1"/>
      <c r="S69" s="1"/>
      <c r="T69" s="1"/>
      <c r="U69" s="1"/>
      <c r="V69" s="1"/>
      <c r="W69" s="1411">
        <v>2900000</v>
      </c>
      <c r="X69" s="1412"/>
      <c r="Y69" s="1412"/>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row>
    <row r="70" spans="1:51" ht="11.1" customHeight="1">
      <c r="A70" s="8"/>
      <c r="B70" s="8"/>
      <c r="C70" s="1284" t="s">
        <v>1500</v>
      </c>
      <c r="D70" s="1285"/>
      <c r="E70" s="1285"/>
      <c r="F70" s="1285"/>
      <c r="G70" s="1285"/>
      <c r="H70" s="1285"/>
      <c r="I70" s="1285"/>
      <c r="J70" s="1285"/>
      <c r="K70" s="1285"/>
      <c r="L70" s="1285"/>
      <c r="M70" s="1285"/>
      <c r="N70" s="1285"/>
      <c r="O70" s="1285"/>
      <c r="P70" s="1285"/>
      <c r="Q70" s="1285"/>
      <c r="R70" s="1285"/>
      <c r="S70" s="1285"/>
      <c r="T70" s="1285"/>
      <c r="U70" s="1285"/>
      <c r="V70" s="1285"/>
      <c r="W70" s="1285"/>
      <c r="X70" s="1285"/>
      <c r="Y70" s="1285"/>
      <c r="Z70" s="1285"/>
      <c r="AA70" s="1285"/>
      <c r="AB70" s="1285"/>
      <c r="AC70" s="1285"/>
      <c r="AD70" s="1285"/>
      <c r="AE70" s="1285"/>
      <c r="AF70" s="1285"/>
      <c r="AG70" s="1285"/>
      <c r="AH70" s="1285"/>
      <c r="AI70" s="1285"/>
      <c r="AJ70" s="1285"/>
      <c r="AK70" s="1285"/>
      <c r="AL70" s="8"/>
      <c r="AM70" s="1286" t="s">
        <v>19</v>
      </c>
      <c r="AN70" s="1287"/>
      <c r="AO70" s="8"/>
      <c r="AP70" s="8"/>
      <c r="AQ70" s="8"/>
      <c r="AR70" s="8"/>
      <c r="AS70" s="8"/>
      <c r="AT70" s="8"/>
      <c r="AU70" s="8"/>
      <c r="AV70" s="8"/>
      <c r="AW70" s="8"/>
      <c r="AX70" s="8"/>
      <c r="AY70" s="8"/>
    </row>
    <row r="71" spans="1:51" ht="11.1" customHeight="1">
      <c r="A71" s="1"/>
      <c r="B71" s="1"/>
      <c r="C71" s="1"/>
      <c r="D71" s="1"/>
      <c r="E71" s="1058" t="s">
        <v>1501</v>
      </c>
      <c r="F71" s="1059"/>
      <c r="G71" s="1059"/>
      <c r="H71" s="1059"/>
      <c r="I71" s="1059"/>
      <c r="J71" s="1059"/>
      <c r="K71" s="1059"/>
      <c r="L71" s="1059"/>
      <c r="M71" s="1059"/>
      <c r="N71" s="1059"/>
      <c r="O71" s="1059"/>
      <c r="P71" s="1059"/>
      <c r="Q71" s="1059"/>
      <c r="R71" s="1059"/>
      <c r="S71" s="1059"/>
      <c r="T71" s="1059"/>
      <c r="U71" s="1059"/>
      <c r="V71" s="1059"/>
      <c r="W71" s="1059"/>
      <c r="X71" s="1059"/>
      <c r="Y71" s="1059"/>
      <c r="Z71" s="1059"/>
      <c r="AA71" s="1059"/>
      <c r="AB71" s="1059"/>
      <c r="AC71" s="1059"/>
      <c r="AD71" s="1"/>
      <c r="AE71" s="1"/>
      <c r="AF71" s="1"/>
      <c r="AG71" s="1"/>
      <c r="AH71" s="1"/>
      <c r="AI71" s="1"/>
      <c r="AJ71" s="1"/>
      <c r="AK71" s="1"/>
      <c r="AL71" s="1"/>
      <c r="AM71" s="1"/>
      <c r="AN71" s="1"/>
      <c r="AO71" s="1"/>
      <c r="AP71" s="1"/>
      <c r="AQ71" s="1"/>
      <c r="AR71" s="1"/>
      <c r="AS71" s="1"/>
      <c r="AT71" s="1"/>
      <c r="AU71" s="1"/>
      <c r="AV71" s="1"/>
      <c r="AW71" s="1"/>
      <c r="AX71" s="1"/>
      <c r="AY71" s="1"/>
    </row>
    <row r="72" spans="1:51" ht="11.1" customHeight="1">
      <c r="A72" s="1"/>
      <c r="B72" s="1"/>
      <c r="C72" s="1"/>
      <c r="D72" s="1"/>
      <c r="E72" s="1"/>
      <c r="F72" s="1"/>
      <c r="G72" s="1"/>
      <c r="H72" s="1"/>
      <c r="I72" s="1278" t="s">
        <v>1502</v>
      </c>
      <c r="J72" s="1279"/>
      <c r="K72" s="1279"/>
      <c r="L72" s="1279"/>
      <c r="M72" s="1279"/>
      <c r="N72" s="1279"/>
      <c r="O72" s="1279"/>
      <c r="P72" s="1279"/>
      <c r="Q72" s="1279"/>
      <c r="R72" s="1279"/>
      <c r="S72" s="1279"/>
      <c r="T72" s="1279"/>
      <c r="U72" s="1279"/>
      <c r="V72" s="1279"/>
      <c r="W72" s="1279"/>
      <c r="X72" s="1279"/>
      <c r="Y72" s="1279"/>
      <c r="Z72" s="1279"/>
      <c r="AA72" s="1279"/>
      <c r="AB72" s="1279"/>
      <c r="AC72" s="1279"/>
      <c r="AD72" s="1279"/>
      <c r="AE72" s="1279"/>
      <c r="AF72" s="1279"/>
      <c r="AG72" s="1279"/>
      <c r="AH72" s="1279"/>
      <c r="AI72" s="1279"/>
      <c r="AJ72" s="1279"/>
      <c r="AK72" s="1279"/>
      <c r="AL72" s="1279"/>
      <c r="AM72" s="1279"/>
      <c r="AN72" s="1279"/>
      <c r="AO72" s="1279"/>
      <c r="AP72" s="1279"/>
      <c r="AQ72" s="1279"/>
      <c r="AR72" s="1279"/>
      <c r="AS72" s="1279"/>
      <c r="AT72" s="1279"/>
      <c r="AU72" s="1279"/>
      <c r="AV72" s="1279"/>
      <c r="AW72" s="1279"/>
      <c r="AX72" s="1279"/>
      <c r="AY72" s="1279"/>
    </row>
    <row r="73" spans="1:51" ht="14.1" customHeight="1">
      <c r="A73" s="90" t="s">
        <v>19</v>
      </c>
      <c r="B73" s="1"/>
      <c r="C73" s="90" t="s">
        <v>19</v>
      </c>
      <c r="D73" s="1"/>
      <c r="E73" s="1270" t="s">
        <v>19</v>
      </c>
      <c r="F73" s="1271"/>
      <c r="G73" s="1"/>
      <c r="H73" s="1"/>
      <c r="I73" s="90" t="s">
        <v>19</v>
      </c>
      <c r="J73" s="1"/>
      <c r="K73" s="1270" t="s">
        <v>819</v>
      </c>
      <c r="L73" s="1271"/>
      <c r="M73" s="1"/>
      <c r="N73" s="1417">
        <v>1440</v>
      </c>
      <c r="O73" s="1233"/>
      <c r="P73" s="1"/>
      <c r="Q73" s="1"/>
      <c r="R73" s="1418">
        <v>42213</v>
      </c>
      <c r="S73" s="1271"/>
      <c r="T73" s="1271"/>
      <c r="U73" s="1"/>
      <c r="V73" s="1418">
        <v>43653</v>
      </c>
      <c r="W73" s="1271"/>
      <c r="X73" s="1"/>
      <c r="Y73" s="91">
        <v>1300000</v>
      </c>
      <c r="Z73" s="1"/>
      <c r="AA73" s="1"/>
      <c r="AB73" s="1232">
        <v>10000</v>
      </c>
      <c r="AC73" s="1233"/>
      <c r="AD73" s="1233"/>
      <c r="AE73" s="1"/>
      <c r="AF73" s="91">
        <v>4.5</v>
      </c>
      <c r="AG73" s="1"/>
      <c r="AH73" s="201">
        <v>180</v>
      </c>
      <c r="AI73" s="1"/>
      <c r="AJ73" s="1270" t="s">
        <v>480</v>
      </c>
      <c r="AK73" s="1271"/>
      <c r="AL73" s="1271"/>
      <c r="AM73" s="1271"/>
      <c r="AN73" s="1271"/>
      <c r="AO73" s="1271"/>
      <c r="AP73" s="1"/>
      <c r="AQ73" s="1270" t="s">
        <v>676</v>
      </c>
      <c r="AR73" s="1271"/>
      <c r="AS73" s="1271"/>
      <c r="AT73" s="1"/>
      <c r="AU73" s="1270" t="s">
        <v>482</v>
      </c>
      <c r="AV73" s="1271"/>
      <c r="AW73" s="1271"/>
      <c r="AX73" s="1271"/>
      <c r="AY73" s="1"/>
    </row>
    <row r="74" spans="1:51" ht="14.1" customHeight="1">
      <c r="A74" s="90" t="s">
        <v>19</v>
      </c>
      <c r="B74" s="1"/>
      <c r="C74" s="90" t="s">
        <v>19</v>
      </c>
      <c r="D74" s="1"/>
      <c r="E74" s="1270" t="s">
        <v>19</v>
      </c>
      <c r="F74" s="1271"/>
      <c r="G74" s="1"/>
      <c r="H74" s="1"/>
      <c r="I74" s="90" t="s">
        <v>19</v>
      </c>
      <c r="J74" s="1"/>
      <c r="K74" s="1270" t="s">
        <v>820</v>
      </c>
      <c r="L74" s="1271"/>
      <c r="M74" s="1"/>
      <c r="N74" s="1417">
        <v>1800</v>
      </c>
      <c r="O74" s="1233"/>
      <c r="P74" s="1"/>
      <c r="Q74" s="1"/>
      <c r="R74" s="1418">
        <v>42213</v>
      </c>
      <c r="S74" s="1271"/>
      <c r="T74" s="1271"/>
      <c r="U74" s="1"/>
      <c r="V74" s="1418">
        <v>44013</v>
      </c>
      <c r="W74" s="1271"/>
      <c r="X74" s="1"/>
      <c r="Y74" s="91">
        <v>1400000</v>
      </c>
      <c r="Z74" s="1"/>
      <c r="AA74" s="1"/>
      <c r="AB74" s="1232">
        <v>10000</v>
      </c>
      <c r="AC74" s="1233"/>
      <c r="AD74" s="1233"/>
      <c r="AE74" s="1"/>
      <c r="AF74" s="91">
        <v>5</v>
      </c>
      <c r="AG74" s="1"/>
      <c r="AH74" s="201">
        <v>180</v>
      </c>
      <c r="AI74" s="1"/>
      <c r="AJ74" s="1270" t="s">
        <v>480</v>
      </c>
      <c r="AK74" s="1271"/>
      <c r="AL74" s="1271"/>
      <c r="AM74" s="1271"/>
      <c r="AN74" s="1271"/>
      <c r="AO74" s="1271"/>
      <c r="AP74" s="1"/>
      <c r="AQ74" s="1270" t="s">
        <v>676</v>
      </c>
      <c r="AR74" s="1271"/>
      <c r="AS74" s="1271"/>
      <c r="AT74" s="1"/>
      <c r="AU74" s="1270" t="s">
        <v>482</v>
      </c>
      <c r="AV74" s="1271"/>
      <c r="AW74" s="1271"/>
      <c r="AX74" s="1271"/>
      <c r="AY74" s="1"/>
    </row>
    <row r="75" spans="1:51" ht="11.1" customHeight="1">
      <c r="A75" s="1"/>
      <c r="B75" s="1"/>
      <c r="C75" s="1409" t="s">
        <v>1503</v>
      </c>
      <c r="D75" s="1410"/>
      <c r="E75" s="1410"/>
      <c r="F75" s="1410"/>
      <c r="G75" s="1410"/>
      <c r="H75" s="1410"/>
      <c r="I75" s="1410"/>
      <c r="J75" s="1"/>
      <c r="K75" s="1"/>
      <c r="L75" s="1"/>
      <c r="M75" s="1"/>
      <c r="N75" s="1"/>
      <c r="O75" s="1"/>
      <c r="P75" s="1"/>
      <c r="Q75" s="1"/>
      <c r="R75" s="1"/>
      <c r="S75" s="1"/>
      <c r="T75" s="1"/>
      <c r="U75" s="1"/>
      <c r="V75" s="1"/>
      <c r="W75" s="1411">
        <v>2700000</v>
      </c>
      <c r="X75" s="1412"/>
      <c r="Y75" s="1412"/>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row>
    <row r="76" spans="1:51" ht="11.1" customHeight="1">
      <c r="A76" s="8"/>
      <c r="B76" s="8"/>
      <c r="C76" s="1284" t="s">
        <v>1504</v>
      </c>
      <c r="D76" s="1285"/>
      <c r="E76" s="1285"/>
      <c r="F76" s="1285"/>
      <c r="G76" s="1285"/>
      <c r="H76" s="1285"/>
      <c r="I76" s="1285"/>
      <c r="J76" s="1285"/>
      <c r="K76" s="1285"/>
      <c r="L76" s="1285"/>
      <c r="M76" s="1285"/>
      <c r="N76" s="1285"/>
      <c r="O76" s="1285"/>
      <c r="P76" s="1285"/>
      <c r="Q76" s="1285"/>
      <c r="R76" s="1285"/>
      <c r="S76" s="1285"/>
      <c r="T76" s="1285"/>
      <c r="U76" s="1285"/>
      <c r="V76" s="1285"/>
      <c r="W76" s="1285"/>
      <c r="X76" s="1285"/>
      <c r="Y76" s="1285"/>
      <c r="Z76" s="1285"/>
      <c r="AA76" s="1285"/>
      <c r="AB76" s="1285"/>
      <c r="AC76" s="1285"/>
      <c r="AD76" s="1285"/>
      <c r="AE76" s="1285"/>
      <c r="AF76" s="1285"/>
      <c r="AG76" s="1285"/>
      <c r="AH76" s="1285"/>
      <c r="AI76" s="1285"/>
      <c r="AJ76" s="1285"/>
      <c r="AK76" s="1285"/>
      <c r="AL76" s="8"/>
      <c r="AM76" s="1286" t="s">
        <v>19</v>
      </c>
      <c r="AN76" s="1287"/>
      <c r="AO76" s="8"/>
      <c r="AP76" s="8"/>
      <c r="AQ76" s="8"/>
      <c r="AR76" s="8"/>
      <c r="AS76" s="8"/>
      <c r="AT76" s="8"/>
      <c r="AU76" s="8"/>
      <c r="AV76" s="8"/>
      <c r="AW76" s="8"/>
      <c r="AX76" s="8"/>
      <c r="AY76" s="8"/>
    </row>
    <row r="77" spans="1:51" ht="11.1" customHeight="1">
      <c r="A77" s="1"/>
      <c r="B77" s="1"/>
      <c r="C77" s="1"/>
      <c r="D77" s="1"/>
      <c r="E77" s="1058" t="s">
        <v>1505</v>
      </c>
      <c r="F77" s="1059"/>
      <c r="G77" s="1059"/>
      <c r="H77" s="1059"/>
      <c r="I77" s="1059"/>
      <c r="J77" s="1059"/>
      <c r="K77" s="1059"/>
      <c r="L77" s="1059"/>
      <c r="M77" s="1059"/>
      <c r="N77" s="1059"/>
      <c r="O77" s="1059"/>
      <c r="P77" s="1059"/>
      <c r="Q77" s="1059"/>
      <c r="R77" s="1059"/>
      <c r="S77" s="1059"/>
      <c r="T77" s="1059"/>
      <c r="U77" s="1059"/>
      <c r="V77" s="1059"/>
      <c r="W77" s="1059"/>
      <c r="X77" s="1059"/>
      <c r="Y77" s="1059"/>
      <c r="Z77" s="1059"/>
      <c r="AA77" s="1059"/>
      <c r="AB77" s="1059"/>
      <c r="AC77" s="1059"/>
      <c r="AD77" s="1"/>
      <c r="AE77" s="1"/>
      <c r="AF77" s="1"/>
      <c r="AG77" s="1"/>
      <c r="AH77" s="1"/>
      <c r="AI77" s="1"/>
      <c r="AJ77" s="1"/>
      <c r="AK77" s="1"/>
      <c r="AL77" s="1"/>
      <c r="AM77" s="1"/>
      <c r="AN77" s="1"/>
      <c r="AO77" s="1"/>
      <c r="AP77" s="1"/>
      <c r="AQ77" s="1"/>
      <c r="AR77" s="1"/>
      <c r="AS77" s="1"/>
      <c r="AT77" s="1"/>
      <c r="AU77" s="1"/>
      <c r="AV77" s="1"/>
      <c r="AW77" s="1"/>
      <c r="AX77" s="1"/>
      <c r="AY77" s="1"/>
    </row>
    <row r="78" spans="1:51" ht="11.1" customHeight="1">
      <c r="A78" s="1"/>
      <c r="B78" s="1"/>
      <c r="C78" s="1"/>
      <c r="D78" s="1"/>
      <c r="E78" s="1"/>
      <c r="F78" s="1"/>
      <c r="G78" s="1"/>
      <c r="H78" s="1"/>
      <c r="I78" s="1278" t="s">
        <v>1506</v>
      </c>
      <c r="J78" s="1279"/>
      <c r="K78" s="1279"/>
      <c r="L78" s="1279"/>
      <c r="M78" s="1279"/>
      <c r="N78" s="1279"/>
      <c r="O78" s="1279"/>
      <c r="P78" s="1279"/>
      <c r="Q78" s="1279"/>
      <c r="R78" s="1279"/>
      <c r="S78" s="1279"/>
      <c r="T78" s="1279"/>
      <c r="U78" s="1279"/>
      <c r="V78" s="1279"/>
      <c r="W78" s="1279"/>
      <c r="X78" s="1279"/>
      <c r="Y78" s="1279"/>
      <c r="Z78" s="1279"/>
      <c r="AA78" s="1279"/>
      <c r="AB78" s="1279"/>
      <c r="AC78" s="1279"/>
      <c r="AD78" s="1279"/>
      <c r="AE78" s="1279"/>
      <c r="AF78" s="1279"/>
      <c r="AG78" s="1279"/>
      <c r="AH78" s="1279"/>
      <c r="AI78" s="1279"/>
      <c r="AJ78" s="1279"/>
      <c r="AK78" s="1279"/>
      <c r="AL78" s="1279"/>
      <c r="AM78" s="1279"/>
      <c r="AN78" s="1279"/>
      <c r="AO78" s="1279"/>
      <c r="AP78" s="1279"/>
      <c r="AQ78" s="1279"/>
      <c r="AR78" s="1279"/>
      <c r="AS78" s="1279"/>
      <c r="AT78" s="1279"/>
      <c r="AU78" s="1279"/>
      <c r="AV78" s="1279"/>
      <c r="AW78" s="1279"/>
      <c r="AX78" s="1279"/>
      <c r="AY78" s="1279"/>
    </row>
    <row r="79" spans="1:51" ht="14.1" customHeight="1">
      <c r="A79" s="90" t="s">
        <v>19</v>
      </c>
      <c r="B79" s="1"/>
      <c r="C79" s="90" t="s">
        <v>19</v>
      </c>
      <c r="D79" s="1"/>
      <c r="E79" s="1270" t="s">
        <v>19</v>
      </c>
      <c r="F79" s="1271"/>
      <c r="G79" s="1"/>
      <c r="H79" s="1"/>
      <c r="I79" s="90" t="s">
        <v>19</v>
      </c>
      <c r="J79" s="1"/>
      <c r="K79" s="1270" t="s">
        <v>831</v>
      </c>
      <c r="L79" s="1271"/>
      <c r="M79" s="1"/>
      <c r="N79" s="1417">
        <v>2880</v>
      </c>
      <c r="O79" s="1233"/>
      <c r="P79" s="1"/>
      <c r="Q79" s="1"/>
      <c r="R79" s="1418">
        <v>41143</v>
      </c>
      <c r="S79" s="1271"/>
      <c r="T79" s="1271"/>
      <c r="U79" s="1"/>
      <c r="V79" s="1418">
        <v>44023</v>
      </c>
      <c r="W79" s="1271"/>
      <c r="X79" s="1"/>
      <c r="Y79" s="91">
        <v>2000000</v>
      </c>
      <c r="Z79" s="1"/>
      <c r="AA79" s="1"/>
      <c r="AB79" s="1232">
        <v>500</v>
      </c>
      <c r="AC79" s="1233"/>
      <c r="AD79" s="1233"/>
      <c r="AE79" s="1"/>
      <c r="AF79" s="91">
        <v>5.2</v>
      </c>
      <c r="AG79" s="1"/>
      <c r="AH79" s="201">
        <v>180</v>
      </c>
      <c r="AI79" s="1"/>
      <c r="AJ79" s="1270" t="s">
        <v>480</v>
      </c>
      <c r="AK79" s="1271"/>
      <c r="AL79" s="1271"/>
      <c r="AM79" s="1271"/>
      <c r="AN79" s="1271"/>
      <c r="AO79" s="1271"/>
      <c r="AP79" s="1"/>
      <c r="AQ79" s="1270" t="s">
        <v>729</v>
      </c>
      <c r="AR79" s="1271"/>
      <c r="AS79" s="1271"/>
      <c r="AT79" s="1"/>
      <c r="AU79" s="1270" t="s">
        <v>510</v>
      </c>
      <c r="AV79" s="1271"/>
      <c r="AW79" s="1271"/>
      <c r="AX79" s="1271"/>
      <c r="AY79" s="1"/>
    </row>
    <row r="80" spans="1:51" ht="11.1" customHeight="1">
      <c r="A80" s="1"/>
      <c r="B80" s="1"/>
      <c r="C80" s="1409" t="s">
        <v>1507</v>
      </c>
      <c r="D80" s="1410"/>
      <c r="E80" s="1410"/>
      <c r="F80" s="1410"/>
      <c r="G80" s="1410"/>
      <c r="H80" s="1410"/>
      <c r="I80" s="1410"/>
      <c r="J80" s="1"/>
      <c r="K80" s="1"/>
      <c r="L80" s="1"/>
      <c r="M80" s="1"/>
      <c r="N80" s="1"/>
      <c r="O80" s="1"/>
      <c r="P80" s="1"/>
      <c r="Q80" s="1"/>
      <c r="R80" s="1"/>
      <c r="S80" s="1"/>
      <c r="T80" s="1"/>
      <c r="U80" s="1"/>
      <c r="V80" s="1"/>
      <c r="W80" s="1411">
        <v>2000000</v>
      </c>
      <c r="X80" s="1412"/>
      <c r="Y80" s="1412"/>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row>
    <row r="81" spans="1:51" ht="11.1" customHeight="1">
      <c r="A81" s="8"/>
      <c r="B81" s="8"/>
      <c r="C81" s="1284" t="s">
        <v>1508</v>
      </c>
      <c r="D81" s="1285"/>
      <c r="E81" s="1285"/>
      <c r="F81" s="1285"/>
      <c r="G81" s="1285"/>
      <c r="H81" s="1285"/>
      <c r="I81" s="1285"/>
      <c r="J81" s="1285"/>
      <c r="K81" s="1285"/>
      <c r="L81" s="1285"/>
      <c r="M81" s="1285"/>
      <c r="N81" s="1285"/>
      <c r="O81" s="1285"/>
      <c r="P81" s="1285"/>
      <c r="Q81" s="1285"/>
      <c r="R81" s="1285"/>
      <c r="S81" s="1285"/>
      <c r="T81" s="1285"/>
      <c r="U81" s="1285"/>
      <c r="V81" s="1285"/>
      <c r="W81" s="1285"/>
      <c r="X81" s="1285"/>
      <c r="Y81" s="1285"/>
      <c r="Z81" s="1285"/>
      <c r="AA81" s="1285"/>
      <c r="AB81" s="1285"/>
      <c r="AC81" s="1285"/>
      <c r="AD81" s="1285"/>
      <c r="AE81" s="1285"/>
      <c r="AF81" s="1285"/>
      <c r="AG81" s="1285"/>
      <c r="AH81" s="1285"/>
      <c r="AI81" s="1285"/>
      <c r="AJ81" s="1285"/>
      <c r="AK81" s="1285"/>
      <c r="AL81" s="8"/>
      <c r="AM81" s="1286" t="s">
        <v>19</v>
      </c>
      <c r="AN81" s="1287"/>
      <c r="AO81" s="8"/>
      <c r="AP81" s="8"/>
      <c r="AQ81" s="8"/>
      <c r="AR81" s="8"/>
      <c r="AS81" s="8"/>
      <c r="AT81" s="8"/>
      <c r="AU81" s="8"/>
      <c r="AV81" s="8"/>
      <c r="AW81" s="8"/>
      <c r="AX81" s="8"/>
      <c r="AY81" s="8"/>
    </row>
    <row r="82" spans="1:51" ht="11.1" customHeight="1">
      <c r="A82" s="1"/>
      <c r="B82" s="1"/>
      <c r="C82" s="1"/>
      <c r="D82" s="1"/>
      <c r="E82" s="1058" t="s">
        <v>1509</v>
      </c>
      <c r="F82" s="1059"/>
      <c r="G82" s="1059"/>
      <c r="H82" s="1059"/>
      <c r="I82" s="1059"/>
      <c r="J82" s="1059"/>
      <c r="K82" s="1059"/>
      <c r="L82" s="1059"/>
      <c r="M82" s="1059"/>
      <c r="N82" s="1059"/>
      <c r="O82" s="1059"/>
      <c r="P82" s="1059"/>
      <c r="Q82" s="1059"/>
      <c r="R82" s="1059"/>
      <c r="S82" s="1059"/>
      <c r="T82" s="1059"/>
      <c r="U82" s="1059"/>
      <c r="V82" s="1059"/>
      <c r="W82" s="1059"/>
      <c r="X82" s="1059"/>
      <c r="Y82" s="1059"/>
      <c r="Z82" s="1059"/>
      <c r="AA82" s="1059"/>
      <c r="AB82" s="1059"/>
      <c r="AC82" s="1059"/>
      <c r="AD82" s="1"/>
      <c r="AE82" s="1"/>
      <c r="AF82" s="1"/>
      <c r="AG82" s="1"/>
      <c r="AH82" s="1"/>
      <c r="AI82" s="1"/>
      <c r="AJ82" s="1"/>
      <c r="AK82" s="1"/>
      <c r="AL82" s="1"/>
      <c r="AM82" s="1"/>
      <c r="AN82" s="1"/>
      <c r="AO82" s="1"/>
      <c r="AP82" s="1"/>
      <c r="AQ82" s="1"/>
      <c r="AR82" s="1"/>
      <c r="AS82" s="1"/>
      <c r="AT82" s="1"/>
      <c r="AU82" s="1"/>
      <c r="AV82" s="1"/>
      <c r="AW82" s="1"/>
      <c r="AX82" s="1"/>
      <c r="AY82" s="1"/>
    </row>
    <row r="83" spans="1:51" ht="11.1" customHeight="1">
      <c r="A83" s="1"/>
      <c r="B83" s="1"/>
      <c r="C83" s="1"/>
      <c r="D83" s="1"/>
      <c r="E83" s="1"/>
      <c r="F83" s="1"/>
      <c r="G83" s="1"/>
      <c r="H83" s="1"/>
      <c r="I83" s="1278" t="s">
        <v>1510</v>
      </c>
      <c r="J83" s="1279"/>
      <c r="K83" s="1279"/>
      <c r="L83" s="1279"/>
      <c r="M83" s="1279"/>
      <c r="N83" s="1279"/>
      <c r="O83" s="1279"/>
      <c r="P83" s="1279"/>
      <c r="Q83" s="1279"/>
      <c r="R83" s="1279"/>
      <c r="S83" s="1279"/>
      <c r="T83" s="1279"/>
      <c r="U83" s="1279"/>
      <c r="V83" s="1279"/>
      <c r="W83" s="1279"/>
      <c r="X83" s="1279"/>
      <c r="Y83" s="1279"/>
      <c r="Z83" s="1279"/>
      <c r="AA83" s="1279"/>
      <c r="AB83" s="1279"/>
      <c r="AC83" s="1279"/>
      <c r="AD83" s="1279"/>
      <c r="AE83" s="1279"/>
      <c r="AF83" s="1279"/>
      <c r="AG83" s="1279"/>
      <c r="AH83" s="1279"/>
      <c r="AI83" s="1279"/>
      <c r="AJ83" s="1279"/>
      <c r="AK83" s="1279"/>
      <c r="AL83" s="1279"/>
      <c r="AM83" s="1279"/>
      <c r="AN83" s="1279"/>
      <c r="AO83" s="1279"/>
      <c r="AP83" s="1279"/>
      <c r="AQ83" s="1279"/>
      <c r="AR83" s="1279"/>
      <c r="AS83" s="1279"/>
      <c r="AT83" s="1279"/>
      <c r="AU83" s="1279"/>
      <c r="AV83" s="1279"/>
      <c r="AW83" s="1279"/>
      <c r="AX83" s="1279"/>
      <c r="AY83" s="1279"/>
    </row>
    <row r="84" spans="1:51" ht="14.1" customHeight="1">
      <c r="A84" s="90" t="s">
        <v>19</v>
      </c>
      <c r="B84" s="1"/>
      <c r="C84" s="90" t="s">
        <v>19</v>
      </c>
      <c r="D84" s="1"/>
      <c r="E84" s="1270" t="s">
        <v>19</v>
      </c>
      <c r="F84" s="1271"/>
      <c r="G84" s="1"/>
      <c r="H84" s="1"/>
      <c r="I84" s="90" t="s">
        <v>19</v>
      </c>
      <c r="J84" s="1"/>
      <c r="K84" s="1270" t="s">
        <v>843</v>
      </c>
      <c r="L84" s="1271"/>
      <c r="M84" s="1"/>
      <c r="N84" s="1417">
        <v>2160</v>
      </c>
      <c r="O84" s="1233"/>
      <c r="P84" s="1"/>
      <c r="Q84" s="1"/>
      <c r="R84" s="1418">
        <v>41638</v>
      </c>
      <c r="S84" s="1271"/>
      <c r="T84" s="1271"/>
      <c r="U84" s="1"/>
      <c r="V84" s="1418">
        <v>43798</v>
      </c>
      <c r="W84" s="1271"/>
      <c r="X84" s="1"/>
      <c r="Y84" s="91">
        <v>2000</v>
      </c>
      <c r="Z84" s="1"/>
      <c r="AA84" s="1"/>
      <c r="AB84" s="1232">
        <v>2000</v>
      </c>
      <c r="AC84" s="1233"/>
      <c r="AD84" s="1233"/>
      <c r="AE84" s="1"/>
      <c r="AF84" s="91">
        <v>6.25</v>
      </c>
      <c r="AG84" s="1"/>
      <c r="AH84" s="201">
        <v>180</v>
      </c>
      <c r="AI84" s="1"/>
      <c r="AJ84" s="1270" t="s">
        <v>480</v>
      </c>
      <c r="AK84" s="1271"/>
      <c r="AL84" s="1271"/>
      <c r="AM84" s="1271"/>
      <c r="AN84" s="1271"/>
      <c r="AO84" s="1271"/>
      <c r="AP84" s="1"/>
      <c r="AQ84" s="1270" t="s">
        <v>599</v>
      </c>
      <c r="AR84" s="1271"/>
      <c r="AS84" s="1271"/>
      <c r="AT84" s="1"/>
      <c r="AU84" s="1270" t="s">
        <v>482</v>
      </c>
      <c r="AV84" s="1271"/>
      <c r="AW84" s="1271"/>
      <c r="AX84" s="1271"/>
      <c r="AY84" s="1"/>
    </row>
    <row r="85" spans="1:51" ht="11.1" customHeight="1">
      <c r="A85" s="1"/>
      <c r="B85" s="1"/>
      <c r="C85" s="1409" t="s">
        <v>1511</v>
      </c>
      <c r="D85" s="1410"/>
      <c r="E85" s="1410"/>
      <c r="F85" s="1410"/>
      <c r="G85" s="1410"/>
      <c r="H85" s="1410"/>
      <c r="I85" s="1410"/>
      <c r="J85" s="1"/>
      <c r="K85" s="1"/>
      <c r="L85" s="1"/>
      <c r="M85" s="1"/>
      <c r="N85" s="1"/>
      <c r="O85" s="1"/>
      <c r="P85" s="1"/>
      <c r="Q85" s="1"/>
      <c r="R85" s="1"/>
      <c r="S85" s="1"/>
      <c r="T85" s="1"/>
      <c r="U85" s="1"/>
      <c r="V85" s="1"/>
      <c r="W85" s="1411">
        <v>2000</v>
      </c>
      <c r="X85" s="1412"/>
      <c r="Y85" s="1412"/>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row>
    <row r="86" spans="1:51" ht="11.1" customHeight="1">
      <c r="A86" s="8"/>
      <c r="B86" s="8"/>
      <c r="C86" s="1284" t="s">
        <v>1512</v>
      </c>
      <c r="D86" s="1285"/>
      <c r="E86" s="1285"/>
      <c r="F86" s="1285"/>
      <c r="G86" s="1285"/>
      <c r="H86" s="1285"/>
      <c r="I86" s="1285"/>
      <c r="J86" s="1285"/>
      <c r="K86" s="1285"/>
      <c r="L86" s="1285"/>
      <c r="M86" s="1285"/>
      <c r="N86" s="1285"/>
      <c r="O86" s="1285"/>
      <c r="P86" s="1285"/>
      <c r="Q86" s="1285"/>
      <c r="R86" s="1285"/>
      <c r="S86" s="1285"/>
      <c r="T86" s="1285"/>
      <c r="U86" s="1285"/>
      <c r="V86" s="1285"/>
      <c r="W86" s="1285"/>
      <c r="X86" s="1285"/>
      <c r="Y86" s="1285"/>
      <c r="Z86" s="1285"/>
      <c r="AA86" s="1285"/>
      <c r="AB86" s="1285"/>
      <c r="AC86" s="1285"/>
      <c r="AD86" s="1285"/>
      <c r="AE86" s="1285"/>
      <c r="AF86" s="1285"/>
      <c r="AG86" s="1285"/>
      <c r="AH86" s="1285"/>
      <c r="AI86" s="1285"/>
      <c r="AJ86" s="1285"/>
      <c r="AK86" s="1285"/>
      <c r="AL86" s="8"/>
      <c r="AM86" s="1286" t="s">
        <v>19</v>
      </c>
      <c r="AN86" s="1287"/>
      <c r="AO86" s="8"/>
      <c r="AP86" s="8"/>
      <c r="AQ86" s="8"/>
      <c r="AR86" s="8"/>
      <c r="AS86" s="8"/>
      <c r="AT86" s="8"/>
      <c r="AU86" s="8"/>
      <c r="AV86" s="8"/>
      <c r="AW86" s="8"/>
      <c r="AX86" s="8"/>
      <c r="AY86" s="8"/>
    </row>
    <row r="87" spans="1:51" ht="11.1" customHeight="1">
      <c r="A87" s="1"/>
      <c r="B87" s="1"/>
      <c r="C87" s="1"/>
      <c r="D87" s="1"/>
      <c r="E87" s="1058" t="s">
        <v>503</v>
      </c>
      <c r="F87" s="1059"/>
      <c r="G87" s="1059"/>
      <c r="H87" s="1059"/>
      <c r="I87" s="1059"/>
      <c r="J87" s="1059"/>
      <c r="K87" s="1059"/>
      <c r="L87" s="1059"/>
      <c r="M87" s="1059"/>
      <c r="N87" s="1059"/>
      <c r="O87" s="1059"/>
      <c r="P87" s="1059"/>
      <c r="Q87" s="1059"/>
      <c r="R87" s="1059"/>
      <c r="S87" s="1059"/>
      <c r="T87" s="1059"/>
      <c r="U87" s="1059"/>
      <c r="V87" s="1059"/>
      <c r="W87" s="1059"/>
      <c r="X87" s="1059"/>
      <c r="Y87" s="1059"/>
      <c r="Z87" s="1059"/>
      <c r="AA87" s="1059"/>
      <c r="AB87" s="1059"/>
      <c r="AC87" s="1059"/>
      <c r="AD87" s="1"/>
      <c r="AE87" s="1"/>
      <c r="AF87" s="1"/>
      <c r="AG87" s="1"/>
      <c r="AH87" s="1"/>
      <c r="AI87" s="1"/>
      <c r="AJ87" s="1"/>
      <c r="AK87" s="1"/>
      <c r="AL87" s="1"/>
      <c r="AM87" s="1"/>
      <c r="AN87" s="1"/>
      <c r="AO87" s="1"/>
      <c r="AP87" s="1"/>
      <c r="AQ87" s="1"/>
      <c r="AR87" s="1"/>
      <c r="AS87" s="1"/>
      <c r="AT87" s="1"/>
      <c r="AU87" s="1"/>
      <c r="AV87" s="1"/>
      <c r="AW87" s="1"/>
      <c r="AX87" s="1"/>
      <c r="AY87" s="1"/>
    </row>
    <row r="88" spans="1:51" ht="11.1" customHeight="1">
      <c r="A88" s="1"/>
      <c r="B88" s="1"/>
      <c r="C88" s="1"/>
      <c r="D88" s="1"/>
      <c r="E88" s="1"/>
      <c r="F88" s="1"/>
      <c r="G88" s="1"/>
      <c r="H88" s="1"/>
      <c r="I88" s="1278" t="s">
        <v>1513</v>
      </c>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F88" s="1279"/>
      <c r="AG88" s="1279"/>
      <c r="AH88" s="1279"/>
      <c r="AI88" s="1279"/>
      <c r="AJ88" s="1279"/>
      <c r="AK88" s="1279"/>
      <c r="AL88" s="1279"/>
      <c r="AM88" s="1279"/>
      <c r="AN88" s="1279"/>
      <c r="AO88" s="1279"/>
      <c r="AP88" s="1279"/>
      <c r="AQ88" s="1279"/>
      <c r="AR88" s="1279"/>
      <c r="AS88" s="1279"/>
      <c r="AT88" s="1279"/>
      <c r="AU88" s="1279"/>
      <c r="AV88" s="1279"/>
      <c r="AW88" s="1279"/>
      <c r="AX88" s="1279"/>
      <c r="AY88" s="1279"/>
    </row>
    <row r="89" spans="1:51" ht="14.1" customHeight="1">
      <c r="A89" s="90" t="s">
        <v>19</v>
      </c>
      <c r="B89" s="1"/>
      <c r="C89" s="90" t="s">
        <v>19</v>
      </c>
      <c r="D89" s="1"/>
      <c r="E89" s="1270" t="s">
        <v>19</v>
      </c>
      <c r="F89" s="1271"/>
      <c r="G89" s="1"/>
      <c r="H89" s="1"/>
      <c r="I89" s="90" t="s">
        <v>19</v>
      </c>
      <c r="J89" s="1"/>
      <c r="K89" s="1270" t="s">
        <v>978</v>
      </c>
      <c r="L89" s="1271"/>
      <c r="M89" s="1"/>
      <c r="N89" s="1417">
        <v>2880</v>
      </c>
      <c r="O89" s="1233"/>
      <c r="P89" s="1"/>
      <c r="Q89" s="1"/>
      <c r="R89" s="1418">
        <v>40728</v>
      </c>
      <c r="S89" s="1271"/>
      <c r="T89" s="1271"/>
      <c r="U89" s="1"/>
      <c r="V89" s="1418">
        <v>43608</v>
      </c>
      <c r="W89" s="1271"/>
      <c r="X89" s="1"/>
      <c r="Y89" s="91">
        <v>12000000</v>
      </c>
      <c r="Z89" s="1"/>
      <c r="AA89" s="1"/>
      <c r="AB89" s="1232">
        <v>20000</v>
      </c>
      <c r="AC89" s="1233"/>
      <c r="AD89" s="1233"/>
      <c r="AE89" s="1"/>
      <c r="AF89" s="91">
        <v>4.75</v>
      </c>
      <c r="AG89" s="1"/>
      <c r="AH89" s="201">
        <v>180</v>
      </c>
      <c r="AI89" s="1"/>
      <c r="AJ89" s="1270" t="s">
        <v>480</v>
      </c>
      <c r="AK89" s="1271"/>
      <c r="AL89" s="1271"/>
      <c r="AM89" s="1271"/>
      <c r="AN89" s="1271"/>
      <c r="AO89" s="1271"/>
      <c r="AP89" s="1"/>
      <c r="AQ89" s="1270" t="s">
        <v>1514</v>
      </c>
      <c r="AR89" s="1271"/>
      <c r="AS89" s="1271"/>
      <c r="AT89" s="1"/>
      <c r="AU89" s="1270" t="s">
        <v>1515</v>
      </c>
      <c r="AV89" s="1271"/>
      <c r="AW89" s="1271"/>
      <c r="AX89" s="1271"/>
      <c r="AY89" s="1"/>
    </row>
    <row r="90" spans="1:51" ht="11.1" customHeight="1">
      <c r="A90" s="1"/>
      <c r="B90" s="1"/>
      <c r="C90" s="1409" t="s">
        <v>1516</v>
      </c>
      <c r="D90" s="1410"/>
      <c r="E90" s="1410"/>
      <c r="F90" s="1410"/>
      <c r="G90" s="1410"/>
      <c r="H90" s="1410"/>
      <c r="I90" s="1410"/>
      <c r="J90" s="1"/>
      <c r="K90" s="1"/>
      <c r="L90" s="1"/>
      <c r="M90" s="1"/>
      <c r="N90" s="1"/>
      <c r="O90" s="1"/>
      <c r="P90" s="1"/>
      <c r="Q90" s="1"/>
      <c r="R90" s="1"/>
      <c r="S90" s="1"/>
      <c r="T90" s="1"/>
      <c r="U90" s="1"/>
      <c r="V90" s="1"/>
      <c r="W90" s="1411">
        <v>12000000</v>
      </c>
      <c r="X90" s="1412"/>
      <c r="Y90" s="1412"/>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row>
    <row r="91" spans="1:51" ht="11.1" customHeight="1">
      <c r="A91" s="8"/>
      <c r="B91" s="8"/>
      <c r="C91" s="1284" t="s">
        <v>515</v>
      </c>
      <c r="D91" s="1285"/>
      <c r="E91" s="1285"/>
      <c r="F91" s="1285"/>
      <c r="G91" s="1285"/>
      <c r="H91" s="1285"/>
      <c r="I91" s="1285"/>
      <c r="J91" s="1285"/>
      <c r="K91" s="1285"/>
      <c r="L91" s="1285"/>
      <c r="M91" s="1285"/>
      <c r="N91" s="1285"/>
      <c r="O91" s="1285"/>
      <c r="P91" s="1285"/>
      <c r="Q91" s="1285"/>
      <c r="R91" s="1285"/>
      <c r="S91" s="1285"/>
      <c r="T91" s="1285"/>
      <c r="U91" s="1285"/>
      <c r="V91" s="1285"/>
      <c r="W91" s="1285"/>
      <c r="X91" s="1285"/>
      <c r="Y91" s="1285"/>
      <c r="Z91" s="1285"/>
      <c r="AA91" s="1285"/>
      <c r="AB91" s="1285"/>
      <c r="AC91" s="1285"/>
      <c r="AD91" s="1285"/>
      <c r="AE91" s="1285"/>
      <c r="AF91" s="1285"/>
      <c r="AG91" s="1285"/>
      <c r="AH91" s="1285"/>
      <c r="AI91" s="1285"/>
      <c r="AJ91" s="1285"/>
      <c r="AK91" s="1285"/>
      <c r="AL91" s="8"/>
      <c r="AM91" s="1286" t="s">
        <v>19</v>
      </c>
      <c r="AN91" s="1287"/>
      <c r="AO91" s="8"/>
      <c r="AP91" s="8"/>
      <c r="AQ91" s="8"/>
      <c r="AR91" s="8"/>
      <c r="AS91" s="8"/>
      <c r="AT91" s="8"/>
      <c r="AU91" s="8"/>
      <c r="AV91" s="8"/>
      <c r="AW91" s="8"/>
      <c r="AX91" s="8"/>
      <c r="AY91" s="8"/>
    </row>
    <row r="92" spans="1:51" ht="11.1" customHeight="1">
      <c r="A92" s="1"/>
      <c r="B92" s="1"/>
      <c r="C92" s="1"/>
      <c r="D92" s="1"/>
      <c r="E92" s="1058" t="s">
        <v>1517</v>
      </c>
      <c r="F92" s="1059"/>
      <c r="G92" s="1059"/>
      <c r="H92" s="1059"/>
      <c r="I92" s="1059"/>
      <c r="J92" s="1059"/>
      <c r="K92" s="1059"/>
      <c r="L92" s="1059"/>
      <c r="M92" s="1059"/>
      <c r="N92" s="1059"/>
      <c r="O92" s="1059"/>
      <c r="P92" s="1059"/>
      <c r="Q92" s="1059"/>
      <c r="R92" s="1059"/>
      <c r="S92" s="1059"/>
      <c r="T92" s="1059"/>
      <c r="U92" s="1059"/>
      <c r="V92" s="1059"/>
      <c r="W92" s="1059"/>
      <c r="X92" s="1059"/>
      <c r="Y92" s="1059"/>
      <c r="Z92" s="1059"/>
      <c r="AA92" s="1059"/>
      <c r="AB92" s="1059"/>
      <c r="AC92" s="1059"/>
      <c r="AD92" s="1"/>
      <c r="AE92" s="1"/>
      <c r="AF92" s="1"/>
      <c r="AG92" s="1"/>
      <c r="AH92" s="1"/>
      <c r="AI92" s="1"/>
      <c r="AJ92" s="1"/>
      <c r="AK92" s="1"/>
      <c r="AL92" s="1"/>
      <c r="AM92" s="1"/>
      <c r="AN92" s="1"/>
      <c r="AO92" s="1"/>
      <c r="AP92" s="1"/>
      <c r="AQ92" s="1"/>
      <c r="AR92" s="1"/>
      <c r="AS92" s="1"/>
      <c r="AT92" s="1"/>
      <c r="AU92" s="1"/>
      <c r="AV92" s="1"/>
      <c r="AW92" s="1"/>
      <c r="AX92" s="1"/>
      <c r="AY92" s="1"/>
    </row>
    <row r="93" spans="1:51" ht="11.1" customHeight="1">
      <c r="A93" s="1"/>
      <c r="B93" s="1"/>
      <c r="C93" s="1"/>
      <c r="D93" s="1"/>
      <c r="E93" s="1"/>
      <c r="F93" s="1"/>
      <c r="G93" s="1"/>
      <c r="H93" s="1"/>
      <c r="I93" s="1278" t="s">
        <v>1518</v>
      </c>
      <c r="J93" s="1279"/>
      <c r="K93" s="1279"/>
      <c r="L93" s="1279"/>
      <c r="M93" s="1279"/>
      <c r="N93" s="1279"/>
      <c r="O93" s="1279"/>
      <c r="P93" s="1279"/>
      <c r="Q93" s="1279"/>
      <c r="R93" s="1279"/>
      <c r="S93" s="1279"/>
      <c r="T93" s="1279"/>
      <c r="U93" s="1279"/>
      <c r="V93" s="1279"/>
      <c r="W93" s="1279"/>
      <c r="X93" s="1279"/>
      <c r="Y93" s="1279"/>
      <c r="Z93" s="1279"/>
      <c r="AA93" s="1279"/>
      <c r="AB93" s="1279"/>
      <c r="AC93" s="1279"/>
      <c r="AD93" s="1279"/>
      <c r="AE93" s="1279"/>
      <c r="AF93" s="1279"/>
      <c r="AG93" s="1279"/>
      <c r="AH93" s="1279"/>
      <c r="AI93" s="1279"/>
      <c r="AJ93" s="1279"/>
      <c r="AK93" s="1279"/>
      <c r="AL93" s="1279"/>
      <c r="AM93" s="1279"/>
      <c r="AN93" s="1279"/>
      <c r="AO93" s="1279"/>
      <c r="AP93" s="1279"/>
      <c r="AQ93" s="1279"/>
      <c r="AR93" s="1279"/>
      <c r="AS93" s="1279"/>
      <c r="AT93" s="1279"/>
      <c r="AU93" s="1279"/>
      <c r="AV93" s="1279"/>
      <c r="AW93" s="1279"/>
      <c r="AX93" s="1279"/>
      <c r="AY93" s="1279"/>
    </row>
    <row r="94" spans="1:51" ht="14.1" customHeight="1">
      <c r="A94" s="90" t="s">
        <v>19</v>
      </c>
      <c r="B94" s="1"/>
      <c r="C94" s="90" t="s">
        <v>19</v>
      </c>
      <c r="D94" s="1"/>
      <c r="E94" s="1270" t="s">
        <v>19</v>
      </c>
      <c r="F94" s="1271"/>
      <c r="G94" s="1"/>
      <c r="H94" s="1"/>
      <c r="I94" s="90" t="s">
        <v>19</v>
      </c>
      <c r="J94" s="1"/>
      <c r="K94" s="1270" t="s">
        <v>863</v>
      </c>
      <c r="L94" s="1271"/>
      <c r="M94" s="1"/>
      <c r="N94" s="1417">
        <v>2520</v>
      </c>
      <c r="O94" s="1233"/>
      <c r="P94" s="1"/>
      <c r="Q94" s="1"/>
      <c r="R94" s="1418">
        <v>41332</v>
      </c>
      <c r="S94" s="1271"/>
      <c r="T94" s="1271"/>
      <c r="U94" s="1"/>
      <c r="V94" s="1418">
        <v>43852</v>
      </c>
      <c r="W94" s="1271"/>
      <c r="X94" s="1"/>
      <c r="Y94" s="91">
        <v>850000</v>
      </c>
      <c r="Z94" s="1"/>
      <c r="AA94" s="1"/>
      <c r="AB94" s="1232">
        <v>170</v>
      </c>
      <c r="AC94" s="1233"/>
      <c r="AD94" s="1233"/>
      <c r="AE94" s="1"/>
      <c r="AF94" s="91">
        <v>7.5</v>
      </c>
      <c r="AG94" s="1"/>
      <c r="AH94" s="201">
        <v>180</v>
      </c>
      <c r="AI94" s="1"/>
      <c r="AJ94" s="1270" t="s">
        <v>480</v>
      </c>
      <c r="AK94" s="1271"/>
      <c r="AL94" s="1271"/>
      <c r="AM94" s="1271"/>
      <c r="AN94" s="1271"/>
      <c r="AO94" s="1271"/>
      <c r="AP94" s="1"/>
      <c r="AQ94" s="1270" t="s">
        <v>522</v>
      </c>
      <c r="AR94" s="1271"/>
      <c r="AS94" s="1271"/>
      <c r="AT94" s="1"/>
      <c r="AU94" s="1270" t="s">
        <v>482</v>
      </c>
      <c r="AV94" s="1271"/>
      <c r="AW94" s="1271"/>
      <c r="AX94" s="1271"/>
      <c r="AY94" s="1"/>
    </row>
    <row r="95" spans="1:51" ht="11.1" customHeight="1">
      <c r="A95" s="1"/>
      <c r="B95" s="1"/>
      <c r="C95" s="1"/>
      <c r="D95" s="1"/>
      <c r="E95" s="1"/>
      <c r="F95" s="1"/>
      <c r="G95" s="1"/>
      <c r="H95" s="1"/>
      <c r="I95" s="1278" t="s">
        <v>1519</v>
      </c>
      <c r="J95" s="1279"/>
      <c r="K95" s="1279"/>
      <c r="L95" s="1279"/>
      <c r="M95" s="1279"/>
      <c r="N95" s="1279"/>
      <c r="O95" s="1279"/>
      <c r="P95" s="1279"/>
      <c r="Q95" s="1279"/>
      <c r="R95" s="1279"/>
      <c r="S95" s="1279"/>
      <c r="T95" s="1279"/>
      <c r="U95" s="1279"/>
      <c r="V95" s="1279"/>
      <c r="W95" s="1279"/>
      <c r="X95" s="1279"/>
      <c r="Y95" s="1279"/>
      <c r="Z95" s="1279"/>
      <c r="AA95" s="1279"/>
      <c r="AB95" s="1279"/>
      <c r="AC95" s="1279"/>
      <c r="AD95" s="1279"/>
      <c r="AE95" s="1279"/>
      <c r="AF95" s="1279"/>
      <c r="AG95" s="1279"/>
      <c r="AH95" s="1279"/>
      <c r="AI95" s="1279"/>
      <c r="AJ95" s="1279"/>
      <c r="AK95" s="1279"/>
      <c r="AL95" s="1279"/>
      <c r="AM95" s="1279"/>
      <c r="AN95" s="1279"/>
      <c r="AO95" s="1279"/>
      <c r="AP95" s="1279"/>
      <c r="AQ95" s="1279"/>
      <c r="AR95" s="1279"/>
      <c r="AS95" s="1279"/>
      <c r="AT95" s="1279"/>
      <c r="AU95" s="1279"/>
      <c r="AV95" s="1279"/>
      <c r="AW95" s="1279"/>
      <c r="AX95" s="1279"/>
      <c r="AY95" s="1279"/>
    </row>
    <row r="96" spans="1:51" ht="14.1" customHeight="1">
      <c r="A96" s="90" t="s">
        <v>19</v>
      </c>
      <c r="B96" s="1"/>
      <c r="C96" s="90" t="s">
        <v>19</v>
      </c>
      <c r="D96" s="1"/>
      <c r="E96" s="1270" t="s">
        <v>19</v>
      </c>
      <c r="F96" s="1271"/>
      <c r="G96" s="1"/>
      <c r="H96" s="1"/>
      <c r="I96" s="90" t="s">
        <v>19</v>
      </c>
      <c r="J96" s="1"/>
      <c r="K96" s="1270" t="s">
        <v>865</v>
      </c>
      <c r="L96" s="1271"/>
      <c r="M96" s="1"/>
      <c r="N96" s="1417">
        <v>1800</v>
      </c>
      <c r="O96" s="1233"/>
      <c r="P96" s="1"/>
      <c r="Q96" s="1"/>
      <c r="R96" s="1418">
        <v>41775</v>
      </c>
      <c r="S96" s="1271"/>
      <c r="T96" s="1271"/>
      <c r="U96" s="1"/>
      <c r="V96" s="1418">
        <v>43575</v>
      </c>
      <c r="W96" s="1271"/>
      <c r="X96" s="1"/>
      <c r="Y96" s="91">
        <v>975000</v>
      </c>
      <c r="Z96" s="1"/>
      <c r="AA96" s="1"/>
      <c r="AB96" s="1232">
        <v>130</v>
      </c>
      <c r="AC96" s="1233"/>
      <c r="AD96" s="1233"/>
      <c r="AE96" s="1"/>
      <c r="AF96" s="91">
        <v>6.5</v>
      </c>
      <c r="AG96" s="1"/>
      <c r="AH96" s="201">
        <v>180</v>
      </c>
      <c r="AI96" s="1"/>
      <c r="AJ96" s="1270" t="s">
        <v>480</v>
      </c>
      <c r="AK96" s="1271"/>
      <c r="AL96" s="1271"/>
      <c r="AM96" s="1271"/>
      <c r="AN96" s="1271"/>
      <c r="AO96" s="1271"/>
      <c r="AP96" s="1"/>
      <c r="AQ96" s="1270" t="s">
        <v>522</v>
      </c>
      <c r="AR96" s="1271"/>
      <c r="AS96" s="1271"/>
      <c r="AT96" s="1"/>
      <c r="AU96" s="1270" t="s">
        <v>482</v>
      </c>
      <c r="AV96" s="1271"/>
      <c r="AW96" s="1271"/>
      <c r="AX96" s="1271"/>
      <c r="AY96" s="1"/>
    </row>
    <row r="97" spans="1:51" ht="11.1" customHeight="1">
      <c r="A97" s="1"/>
      <c r="B97" s="1"/>
      <c r="C97" s="1409" t="s">
        <v>527</v>
      </c>
      <c r="D97" s="1410"/>
      <c r="E97" s="1410"/>
      <c r="F97" s="1410"/>
      <c r="G97" s="1410"/>
      <c r="H97" s="1410"/>
      <c r="I97" s="1410"/>
      <c r="J97" s="1"/>
      <c r="K97" s="1"/>
      <c r="L97" s="1"/>
      <c r="M97" s="1"/>
      <c r="N97" s="1"/>
      <c r="O97" s="1"/>
      <c r="P97" s="1"/>
      <c r="Q97" s="1"/>
      <c r="R97" s="1"/>
      <c r="S97" s="1"/>
      <c r="T97" s="1"/>
      <c r="U97" s="1"/>
      <c r="V97" s="1"/>
      <c r="W97" s="1411">
        <v>1825000</v>
      </c>
      <c r="X97" s="1412"/>
      <c r="Y97" s="1412"/>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row>
    <row r="98" spans="1:51" ht="11.1" customHeight="1">
      <c r="A98" s="8"/>
      <c r="B98" s="8"/>
      <c r="C98" s="1284" t="s">
        <v>1520</v>
      </c>
      <c r="D98" s="1285"/>
      <c r="E98" s="1285"/>
      <c r="F98" s="1285"/>
      <c r="G98" s="1285"/>
      <c r="H98" s="1285"/>
      <c r="I98" s="1285"/>
      <c r="J98" s="1285"/>
      <c r="K98" s="1285"/>
      <c r="L98" s="1285"/>
      <c r="M98" s="1285"/>
      <c r="N98" s="1285"/>
      <c r="O98" s="1285"/>
      <c r="P98" s="1285"/>
      <c r="Q98" s="1285"/>
      <c r="R98" s="1285"/>
      <c r="S98" s="1285"/>
      <c r="T98" s="1285"/>
      <c r="U98" s="1285"/>
      <c r="V98" s="1285"/>
      <c r="W98" s="1285"/>
      <c r="X98" s="1285"/>
      <c r="Y98" s="1285"/>
      <c r="Z98" s="1285"/>
      <c r="AA98" s="1285"/>
      <c r="AB98" s="1285"/>
      <c r="AC98" s="1285"/>
      <c r="AD98" s="1285"/>
      <c r="AE98" s="1285"/>
      <c r="AF98" s="1285"/>
      <c r="AG98" s="1285"/>
      <c r="AH98" s="1285"/>
      <c r="AI98" s="1285"/>
      <c r="AJ98" s="1285"/>
      <c r="AK98" s="1285"/>
      <c r="AL98" s="8"/>
      <c r="AM98" s="1286" t="s">
        <v>19</v>
      </c>
      <c r="AN98" s="1287"/>
      <c r="AO98" s="8"/>
      <c r="AP98" s="8"/>
      <c r="AQ98" s="8"/>
      <c r="AR98" s="8"/>
      <c r="AS98" s="8"/>
      <c r="AT98" s="8"/>
      <c r="AU98" s="8"/>
      <c r="AV98" s="8"/>
      <c r="AW98" s="8"/>
      <c r="AX98" s="8"/>
      <c r="AY98" s="8"/>
    </row>
    <row r="99" spans="1:51" ht="11.1" customHeight="1">
      <c r="A99" s="1"/>
      <c r="B99" s="1"/>
      <c r="C99" s="1"/>
      <c r="D99" s="1"/>
      <c r="E99" s="1058" t="s">
        <v>1521</v>
      </c>
      <c r="F99" s="1059"/>
      <c r="G99" s="1059"/>
      <c r="H99" s="1059"/>
      <c r="I99" s="1059"/>
      <c r="J99" s="1059"/>
      <c r="K99" s="1059"/>
      <c r="L99" s="1059"/>
      <c r="M99" s="1059"/>
      <c r="N99" s="1059"/>
      <c r="O99" s="1059"/>
      <c r="P99" s="1059"/>
      <c r="Q99" s="1059"/>
      <c r="R99" s="1059"/>
      <c r="S99" s="1059"/>
      <c r="T99" s="1059"/>
      <c r="U99" s="1059"/>
      <c r="V99" s="1059"/>
      <c r="W99" s="1059"/>
      <c r="X99" s="1059"/>
      <c r="Y99" s="1059"/>
      <c r="Z99" s="1059"/>
      <c r="AA99" s="1059"/>
      <c r="AB99" s="1059"/>
      <c r="AC99" s="1059"/>
      <c r="AD99" s="1"/>
      <c r="AE99" s="1"/>
      <c r="AF99" s="1"/>
      <c r="AG99" s="1"/>
      <c r="AH99" s="1"/>
      <c r="AI99" s="1"/>
      <c r="AJ99" s="1"/>
      <c r="AK99" s="1"/>
      <c r="AL99" s="1"/>
      <c r="AM99" s="1"/>
      <c r="AN99" s="1"/>
      <c r="AO99" s="1"/>
      <c r="AP99" s="1"/>
      <c r="AQ99" s="1"/>
      <c r="AR99" s="1"/>
      <c r="AS99" s="1"/>
      <c r="AT99" s="1"/>
      <c r="AU99" s="1"/>
      <c r="AV99" s="1"/>
      <c r="AW99" s="1"/>
      <c r="AX99" s="1"/>
      <c r="AY99" s="1"/>
    </row>
    <row r="100" spans="1:51" ht="11.1" customHeight="1">
      <c r="A100" s="1"/>
      <c r="B100" s="1"/>
      <c r="C100" s="1"/>
      <c r="D100" s="1"/>
      <c r="E100" s="1"/>
      <c r="F100" s="1"/>
      <c r="G100" s="1"/>
      <c r="H100" s="1"/>
      <c r="I100" s="1278" t="s">
        <v>1522</v>
      </c>
      <c r="J100" s="1279"/>
      <c r="K100" s="1279"/>
      <c r="L100" s="1279"/>
      <c r="M100" s="1279"/>
      <c r="N100" s="1279"/>
      <c r="O100" s="1279"/>
      <c r="P100" s="1279"/>
      <c r="Q100" s="1279"/>
      <c r="R100" s="1279"/>
      <c r="S100" s="1279"/>
      <c r="T100" s="1279"/>
      <c r="U100" s="1279"/>
      <c r="V100" s="1279"/>
      <c r="W100" s="1279"/>
      <c r="X100" s="1279"/>
      <c r="Y100" s="1279"/>
      <c r="Z100" s="1279"/>
      <c r="AA100" s="1279"/>
      <c r="AB100" s="1279"/>
      <c r="AC100" s="1279"/>
      <c r="AD100" s="1279"/>
      <c r="AE100" s="1279"/>
      <c r="AF100" s="1279"/>
      <c r="AG100" s="1279"/>
      <c r="AH100" s="1279"/>
      <c r="AI100" s="1279"/>
      <c r="AJ100" s="1279"/>
      <c r="AK100" s="1279"/>
      <c r="AL100" s="1279"/>
      <c r="AM100" s="1279"/>
      <c r="AN100" s="1279"/>
      <c r="AO100" s="1279"/>
      <c r="AP100" s="1279"/>
      <c r="AQ100" s="1279"/>
      <c r="AR100" s="1279"/>
      <c r="AS100" s="1279"/>
      <c r="AT100" s="1279"/>
      <c r="AU100" s="1279"/>
      <c r="AV100" s="1279"/>
      <c r="AW100" s="1279"/>
      <c r="AX100" s="1279"/>
      <c r="AY100" s="1279"/>
    </row>
    <row r="101" spans="1:51" ht="14.1" customHeight="1">
      <c r="A101" s="90" t="s">
        <v>19</v>
      </c>
      <c r="B101" s="1"/>
      <c r="C101" s="90" t="s">
        <v>19</v>
      </c>
      <c r="D101" s="1"/>
      <c r="E101" s="1270" t="s">
        <v>19</v>
      </c>
      <c r="F101" s="1271"/>
      <c r="G101" s="1"/>
      <c r="H101" s="1"/>
      <c r="I101" s="90" t="s">
        <v>19</v>
      </c>
      <c r="J101" s="1"/>
      <c r="K101" s="1270" t="s">
        <v>874</v>
      </c>
      <c r="L101" s="1271"/>
      <c r="M101" s="1"/>
      <c r="N101" s="1417">
        <v>2160</v>
      </c>
      <c r="O101" s="1233"/>
      <c r="P101" s="1"/>
      <c r="Q101" s="1"/>
      <c r="R101" s="1418">
        <v>41486</v>
      </c>
      <c r="S101" s="1271"/>
      <c r="T101" s="1271"/>
      <c r="U101" s="1"/>
      <c r="V101" s="1418">
        <v>43646</v>
      </c>
      <c r="W101" s="1271"/>
      <c r="X101" s="1"/>
      <c r="Y101" s="91">
        <v>1000200</v>
      </c>
      <c r="Z101" s="1"/>
      <c r="AA101" s="1"/>
      <c r="AB101" s="1232">
        <v>333.4</v>
      </c>
      <c r="AC101" s="1233"/>
      <c r="AD101" s="1233"/>
      <c r="AE101" s="1"/>
      <c r="AF101" s="91">
        <v>4.5</v>
      </c>
      <c r="AG101" s="1"/>
      <c r="AH101" s="201">
        <v>180</v>
      </c>
      <c r="AI101" s="1"/>
      <c r="AJ101" s="1270" t="s">
        <v>480</v>
      </c>
      <c r="AK101" s="1271"/>
      <c r="AL101" s="1271"/>
      <c r="AM101" s="1271"/>
      <c r="AN101" s="1271"/>
      <c r="AO101" s="1271"/>
      <c r="AP101" s="1"/>
      <c r="AQ101" s="1270" t="s">
        <v>509</v>
      </c>
      <c r="AR101" s="1271"/>
      <c r="AS101" s="1271"/>
      <c r="AT101" s="1"/>
      <c r="AU101" s="1270" t="s">
        <v>482</v>
      </c>
      <c r="AV101" s="1271"/>
      <c r="AW101" s="1271"/>
      <c r="AX101" s="1271"/>
      <c r="AY101" s="1"/>
    </row>
    <row r="102" spans="1:51" ht="11.1" customHeight="1">
      <c r="A102" s="1"/>
      <c r="B102" s="1"/>
      <c r="C102" s="1"/>
      <c r="D102" s="1"/>
      <c r="E102" s="1"/>
      <c r="F102" s="1"/>
      <c r="G102" s="1"/>
      <c r="H102" s="1"/>
      <c r="I102" s="1278" t="s">
        <v>1523</v>
      </c>
      <c r="J102" s="1279"/>
      <c r="K102" s="1279"/>
      <c r="L102" s="1279"/>
      <c r="M102" s="1279"/>
      <c r="N102" s="1279"/>
      <c r="O102" s="1279"/>
      <c r="P102" s="1279"/>
      <c r="Q102" s="1279"/>
      <c r="R102" s="1279"/>
      <c r="S102" s="1279"/>
      <c r="T102" s="1279"/>
      <c r="U102" s="1279"/>
      <c r="V102" s="1279"/>
      <c r="W102" s="1279"/>
      <c r="X102" s="1279"/>
      <c r="Y102" s="1279"/>
      <c r="Z102" s="1279"/>
      <c r="AA102" s="1279"/>
      <c r="AB102" s="1279"/>
      <c r="AC102" s="1279"/>
      <c r="AD102" s="1279"/>
      <c r="AE102" s="1279"/>
      <c r="AF102" s="1279"/>
      <c r="AG102" s="1279"/>
      <c r="AH102" s="1279"/>
      <c r="AI102" s="1279"/>
      <c r="AJ102" s="1279"/>
      <c r="AK102" s="1279"/>
      <c r="AL102" s="1279"/>
      <c r="AM102" s="1279"/>
      <c r="AN102" s="1279"/>
      <c r="AO102" s="1279"/>
      <c r="AP102" s="1279"/>
      <c r="AQ102" s="1279"/>
      <c r="AR102" s="1279"/>
      <c r="AS102" s="1279"/>
      <c r="AT102" s="1279"/>
      <c r="AU102" s="1279"/>
      <c r="AV102" s="1279"/>
      <c r="AW102" s="1279"/>
      <c r="AX102" s="1279"/>
      <c r="AY102" s="1279"/>
    </row>
    <row r="103" spans="1:51" ht="14.1" customHeight="1">
      <c r="A103" s="90" t="s">
        <v>19</v>
      </c>
      <c r="B103" s="1"/>
      <c r="C103" s="90" t="s">
        <v>19</v>
      </c>
      <c r="D103" s="1"/>
      <c r="E103" s="1270" t="s">
        <v>19</v>
      </c>
      <c r="F103" s="1271"/>
      <c r="G103" s="1"/>
      <c r="H103" s="1"/>
      <c r="I103" s="90" t="s">
        <v>19</v>
      </c>
      <c r="J103" s="1"/>
      <c r="K103" s="1270" t="s">
        <v>876</v>
      </c>
      <c r="L103" s="1271"/>
      <c r="M103" s="1"/>
      <c r="N103" s="1417">
        <v>2160</v>
      </c>
      <c r="O103" s="1233"/>
      <c r="P103" s="1"/>
      <c r="Q103" s="1"/>
      <c r="R103" s="1418">
        <v>42153</v>
      </c>
      <c r="S103" s="1271"/>
      <c r="T103" s="1271"/>
      <c r="U103" s="1"/>
      <c r="V103" s="1418">
        <v>44313</v>
      </c>
      <c r="W103" s="1271"/>
      <c r="X103" s="1"/>
      <c r="Y103" s="91">
        <v>400160</v>
      </c>
      <c r="Z103" s="1"/>
      <c r="AA103" s="1"/>
      <c r="AB103" s="1232">
        <v>500.2</v>
      </c>
      <c r="AC103" s="1233"/>
      <c r="AD103" s="1233"/>
      <c r="AE103" s="1"/>
      <c r="AF103" s="91">
        <v>4.5</v>
      </c>
      <c r="AG103" s="1"/>
      <c r="AH103" s="201">
        <v>180</v>
      </c>
      <c r="AI103" s="1"/>
      <c r="AJ103" s="1270" t="s">
        <v>480</v>
      </c>
      <c r="AK103" s="1271"/>
      <c r="AL103" s="1271"/>
      <c r="AM103" s="1271"/>
      <c r="AN103" s="1271"/>
      <c r="AO103" s="1271"/>
      <c r="AP103" s="1"/>
      <c r="AQ103" s="1270" t="s">
        <v>509</v>
      </c>
      <c r="AR103" s="1271"/>
      <c r="AS103" s="1271"/>
      <c r="AT103" s="1"/>
      <c r="AU103" s="1270" t="s">
        <v>482</v>
      </c>
      <c r="AV103" s="1271"/>
      <c r="AW103" s="1271"/>
      <c r="AX103" s="1271"/>
      <c r="AY103" s="1"/>
    </row>
    <row r="104" spans="1:51" ht="11.1" customHeight="1">
      <c r="A104" s="1"/>
      <c r="B104" s="1"/>
      <c r="C104" s="1"/>
      <c r="D104" s="1"/>
      <c r="E104" s="1"/>
      <c r="F104" s="1"/>
      <c r="G104" s="1"/>
      <c r="H104" s="1"/>
      <c r="I104" s="1278" t="s">
        <v>1524</v>
      </c>
      <c r="J104" s="1279"/>
      <c r="K104" s="1279"/>
      <c r="L104" s="1279"/>
      <c r="M104" s="1279"/>
      <c r="N104" s="1279"/>
      <c r="O104" s="1279"/>
      <c r="P104" s="1279"/>
      <c r="Q104" s="1279"/>
      <c r="R104" s="1279"/>
      <c r="S104" s="1279"/>
      <c r="T104" s="1279"/>
      <c r="U104" s="1279"/>
      <c r="V104" s="1279"/>
      <c r="W104" s="1279"/>
      <c r="X104" s="1279"/>
      <c r="Y104" s="1279"/>
      <c r="Z104" s="1279"/>
      <c r="AA104" s="1279"/>
      <c r="AB104" s="1279"/>
      <c r="AC104" s="1279"/>
      <c r="AD104" s="1279"/>
      <c r="AE104" s="1279"/>
      <c r="AF104" s="1279"/>
      <c r="AG104" s="1279"/>
      <c r="AH104" s="1279"/>
      <c r="AI104" s="1279"/>
      <c r="AJ104" s="1279"/>
      <c r="AK104" s="1279"/>
      <c r="AL104" s="1279"/>
      <c r="AM104" s="1279"/>
      <c r="AN104" s="1279"/>
      <c r="AO104" s="1279"/>
      <c r="AP104" s="1279"/>
      <c r="AQ104" s="1279"/>
      <c r="AR104" s="1279"/>
      <c r="AS104" s="1279"/>
      <c r="AT104" s="1279"/>
      <c r="AU104" s="1279"/>
      <c r="AV104" s="1279"/>
      <c r="AW104" s="1279"/>
      <c r="AX104" s="1279"/>
      <c r="AY104" s="1279"/>
    </row>
    <row r="105" spans="1:51" ht="14.1" customHeight="1">
      <c r="A105" s="90" t="s">
        <v>19</v>
      </c>
      <c r="B105" s="1"/>
      <c r="C105" s="90" t="s">
        <v>19</v>
      </c>
      <c r="D105" s="1"/>
      <c r="E105" s="1270" t="s">
        <v>19</v>
      </c>
      <c r="F105" s="1271"/>
      <c r="G105" s="1"/>
      <c r="H105" s="1"/>
      <c r="I105" s="90" t="s">
        <v>19</v>
      </c>
      <c r="J105" s="1"/>
      <c r="K105" s="1270" t="s">
        <v>880</v>
      </c>
      <c r="L105" s="1271"/>
      <c r="M105" s="1"/>
      <c r="N105" s="1417">
        <v>2160</v>
      </c>
      <c r="O105" s="1233"/>
      <c r="P105" s="1"/>
      <c r="Q105" s="1"/>
      <c r="R105" s="1418">
        <v>42338</v>
      </c>
      <c r="S105" s="1271"/>
      <c r="T105" s="1271"/>
      <c r="U105" s="1"/>
      <c r="V105" s="1418">
        <v>44498</v>
      </c>
      <c r="W105" s="1271"/>
      <c r="X105" s="1"/>
      <c r="Y105" s="91">
        <v>350140</v>
      </c>
      <c r="Z105" s="1"/>
      <c r="AA105" s="1"/>
      <c r="AB105" s="1232">
        <v>500.2</v>
      </c>
      <c r="AC105" s="1233"/>
      <c r="AD105" s="1233"/>
      <c r="AE105" s="1"/>
      <c r="AF105" s="91">
        <v>3</v>
      </c>
      <c r="AG105" s="1"/>
      <c r="AH105" s="201">
        <v>180</v>
      </c>
      <c r="AI105" s="1"/>
      <c r="AJ105" s="1270" t="s">
        <v>480</v>
      </c>
      <c r="AK105" s="1271"/>
      <c r="AL105" s="1271"/>
      <c r="AM105" s="1271"/>
      <c r="AN105" s="1271"/>
      <c r="AO105" s="1271"/>
      <c r="AP105" s="1"/>
      <c r="AQ105" s="1270" t="s">
        <v>509</v>
      </c>
      <c r="AR105" s="1271"/>
      <c r="AS105" s="1271"/>
      <c r="AT105" s="1"/>
      <c r="AU105" s="1270" t="s">
        <v>482</v>
      </c>
      <c r="AV105" s="1271"/>
      <c r="AW105" s="1271"/>
      <c r="AX105" s="1271"/>
      <c r="AY105" s="1"/>
    </row>
    <row r="106" spans="1:51" ht="11.1" customHeight="1">
      <c r="A106" s="1"/>
      <c r="B106" s="1"/>
      <c r="C106" s="1409" t="s">
        <v>1525</v>
      </c>
      <c r="D106" s="1410"/>
      <c r="E106" s="1410"/>
      <c r="F106" s="1410"/>
      <c r="G106" s="1410"/>
      <c r="H106" s="1410"/>
      <c r="I106" s="1410"/>
      <c r="J106" s="1"/>
      <c r="K106" s="1"/>
      <c r="L106" s="1"/>
      <c r="M106" s="1"/>
      <c r="N106" s="1"/>
      <c r="O106" s="1"/>
      <c r="P106" s="1"/>
      <c r="Q106" s="1"/>
      <c r="R106" s="1"/>
      <c r="S106" s="1"/>
      <c r="T106" s="1"/>
      <c r="U106" s="1"/>
      <c r="V106" s="1"/>
      <c r="W106" s="1411">
        <v>1750500</v>
      </c>
      <c r="X106" s="1412"/>
      <c r="Y106" s="1412"/>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row>
    <row r="107" spans="1:51" ht="11.1" customHeight="1">
      <c r="A107" s="8"/>
      <c r="B107" s="8"/>
      <c r="C107" s="1284" t="s">
        <v>1526</v>
      </c>
      <c r="D107" s="1285"/>
      <c r="E107" s="1285"/>
      <c r="F107" s="1285"/>
      <c r="G107" s="1285"/>
      <c r="H107" s="1285"/>
      <c r="I107" s="1285"/>
      <c r="J107" s="1285"/>
      <c r="K107" s="1285"/>
      <c r="L107" s="1285"/>
      <c r="M107" s="1285"/>
      <c r="N107" s="1285"/>
      <c r="O107" s="1285"/>
      <c r="P107" s="1285"/>
      <c r="Q107" s="1285"/>
      <c r="R107" s="1285"/>
      <c r="S107" s="1285"/>
      <c r="T107" s="1285"/>
      <c r="U107" s="1285"/>
      <c r="V107" s="1285"/>
      <c r="W107" s="1285"/>
      <c r="X107" s="1285"/>
      <c r="Y107" s="1285"/>
      <c r="Z107" s="1285"/>
      <c r="AA107" s="1285"/>
      <c r="AB107" s="1285"/>
      <c r="AC107" s="1285"/>
      <c r="AD107" s="1285"/>
      <c r="AE107" s="1285"/>
      <c r="AF107" s="1285"/>
      <c r="AG107" s="1285"/>
      <c r="AH107" s="1285"/>
      <c r="AI107" s="1285"/>
      <c r="AJ107" s="1285"/>
      <c r="AK107" s="1285"/>
      <c r="AL107" s="8"/>
      <c r="AM107" s="1286" t="s">
        <v>19</v>
      </c>
      <c r="AN107" s="1287"/>
      <c r="AO107" s="8"/>
      <c r="AP107" s="8"/>
      <c r="AQ107" s="8"/>
      <c r="AR107" s="8"/>
      <c r="AS107" s="8"/>
      <c r="AT107" s="8"/>
      <c r="AU107" s="8"/>
      <c r="AV107" s="8"/>
      <c r="AW107" s="8"/>
      <c r="AX107" s="8"/>
      <c r="AY107" s="8"/>
    </row>
    <row r="108" spans="1:51" ht="11.1" customHeight="1">
      <c r="A108" s="1"/>
      <c r="B108" s="1"/>
      <c r="C108" s="1"/>
      <c r="D108" s="1"/>
      <c r="E108" s="1058" t="s">
        <v>1527</v>
      </c>
      <c r="F108" s="1059"/>
      <c r="G108" s="1059"/>
      <c r="H108" s="1059"/>
      <c r="I108" s="1059"/>
      <c r="J108" s="1059"/>
      <c r="K108" s="1059"/>
      <c r="L108" s="1059"/>
      <c r="M108" s="1059"/>
      <c r="N108" s="1059"/>
      <c r="O108" s="1059"/>
      <c r="P108" s="1059"/>
      <c r="Q108" s="1059"/>
      <c r="R108" s="1059"/>
      <c r="S108" s="1059"/>
      <c r="T108" s="1059"/>
      <c r="U108" s="1059"/>
      <c r="V108" s="1059"/>
      <c r="W108" s="1059"/>
      <c r="X108" s="1059"/>
      <c r="Y108" s="1059"/>
      <c r="Z108" s="1059"/>
      <c r="AA108" s="1059"/>
      <c r="AB108" s="1059"/>
      <c r="AC108" s="1059"/>
      <c r="AD108" s="1"/>
      <c r="AE108" s="1"/>
      <c r="AF108" s="1"/>
      <c r="AG108" s="1"/>
      <c r="AH108" s="1"/>
      <c r="AI108" s="1"/>
      <c r="AJ108" s="1"/>
      <c r="AK108" s="1"/>
      <c r="AL108" s="1"/>
      <c r="AM108" s="1"/>
      <c r="AN108" s="1"/>
      <c r="AO108" s="1"/>
      <c r="AP108" s="1"/>
      <c r="AQ108" s="1"/>
      <c r="AR108" s="1"/>
      <c r="AS108" s="1"/>
      <c r="AT108" s="1"/>
      <c r="AU108" s="1"/>
      <c r="AV108" s="1"/>
      <c r="AW108" s="1"/>
      <c r="AX108" s="1"/>
      <c r="AY108" s="1"/>
    </row>
    <row r="109" spans="1:51" ht="11.1" customHeight="1">
      <c r="A109" s="1"/>
      <c r="B109" s="1"/>
      <c r="C109" s="1"/>
      <c r="D109" s="1"/>
      <c r="E109" s="1"/>
      <c r="F109" s="1"/>
      <c r="G109" s="1"/>
      <c r="H109" s="1"/>
      <c r="I109" s="1278" t="s">
        <v>1528</v>
      </c>
      <c r="J109" s="1279"/>
      <c r="K109" s="1279"/>
      <c r="L109" s="1279"/>
      <c r="M109" s="1279"/>
      <c r="N109" s="1279"/>
      <c r="O109" s="1279"/>
      <c r="P109" s="1279"/>
      <c r="Q109" s="1279"/>
      <c r="R109" s="1279"/>
      <c r="S109" s="1279"/>
      <c r="T109" s="1279"/>
      <c r="U109" s="1279"/>
      <c r="V109" s="1279"/>
      <c r="W109" s="1279"/>
      <c r="X109" s="1279"/>
      <c r="Y109" s="1279"/>
      <c r="Z109" s="1279"/>
      <c r="AA109" s="1279"/>
      <c r="AB109" s="1279"/>
      <c r="AC109" s="1279"/>
      <c r="AD109" s="1279"/>
      <c r="AE109" s="1279"/>
      <c r="AF109" s="1279"/>
      <c r="AG109" s="1279"/>
      <c r="AH109" s="1279"/>
      <c r="AI109" s="1279"/>
      <c r="AJ109" s="1279"/>
      <c r="AK109" s="1279"/>
      <c r="AL109" s="1279"/>
      <c r="AM109" s="1279"/>
      <c r="AN109" s="1279"/>
      <c r="AO109" s="1279"/>
      <c r="AP109" s="1279"/>
      <c r="AQ109" s="1279"/>
      <c r="AR109" s="1279"/>
      <c r="AS109" s="1279"/>
      <c r="AT109" s="1279"/>
      <c r="AU109" s="1279"/>
      <c r="AV109" s="1279"/>
      <c r="AW109" s="1279"/>
      <c r="AX109" s="1279"/>
      <c r="AY109" s="1279"/>
    </row>
    <row r="110" spans="1:51" ht="14.1" customHeight="1">
      <c r="A110" s="90" t="s">
        <v>19</v>
      </c>
      <c r="B110" s="1"/>
      <c r="C110" s="90" t="s">
        <v>19</v>
      </c>
      <c r="D110" s="1"/>
      <c r="E110" s="1270" t="s">
        <v>19</v>
      </c>
      <c r="F110" s="1271"/>
      <c r="G110" s="1"/>
      <c r="H110" s="1"/>
      <c r="I110" s="90" t="s">
        <v>19</v>
      </c>
      <c r="J110" s="1"/>
      <c r="K110" s="1270" t="s">
        <v>899</v>
      </c>
      <c r="L110" s="1271"/>
      <c r="M110" s="1"/>
      <c r="N110" s="1417">
        <v>1890</v>
      </c>
      <c r="O110" s="1233"/>
      <c r="P110" s="1"/>
      <c r="Q110" s="1"/>
      <c r="R110" s="1418">
        <v>42034</v>
      </c>
      <c r="S110" s="1271"/>
      <c r="T110" s="1271"/>
      <c r="U110" s="1"/>
      <c r="V110" s="1418">
        <v>43924</v>
      </c>
      <c r="W110" s="1271"/>
      <c r="X110" s="1"/>
      <c r="Y110" s="91">
        <v>3247500</v>
      </c>
      <c r="Z110" s="1"/>
      <c r="AA110" s="1"/>
      <c r="AB110" s="1232">
        <v>750</v>
      </c>
      <c r="AC110" s="1233"/>
      <c r="AD110" s="1233"/>
      <c r="AE110" s="1"/>
      <c r="AF110" s="91">
        <v>6</v>
      </c>
      <c r="AG110" s="1"/>
      <c r="AH110" s="201" t="s">
        <v>535</v>
      </c>
      <c r="AI110" s="1"/>
      <c r="AJ110" s="1270" t="s">
        <v>480</v>
      </c>
      <c r="AK110" s="1271"/>
      <c r="AL110" s="1271"/>
      <c r="AM110" s="1271"/>
      <c r="AN110" s="1271"/>
      <c r="AO110" s="1271"/>
      <c r="AP110" s="1"/>
      <c r="AQ110" s="1270" t="s">
        <v>522</v>
      </c>
      <c r="AR110" s="1271"/>
      <c r="AS110" s="1271"/>
      <c r="AT110" s="1"/>
      <c r="AU110" s="1270" t="s">
        <v>482</v>
      </c>
      <c r="AV110" s="1271"/>
      <c r="AW110" s="1271"/>
      <c r="AX110" s="1271"/>
      <c r="AY110" s="1"/>
    </row>
    <row r="111" spans="1:51" ht="11.1" customHeight="1">
      <c r="A111" s="1"/>
      <c r="B111" s="1"/>
      <c r="C111" s="1"/>
      <c r="D111" s="1"/>
      <c r="E111" s="1"/>
      <c r="F111" s="1"/>
      <c r="G111" s="1"/>
      <c r="H111" s="1"/>
      <c r="I111" s="1278" t="s">
        <v>1529</v>
      </c>
      <c r="J111" s="1279"/>
      <c r="K111" s="1279"/>
      <c r="L111" s="1279"/>
      <c r="M111" s="1279"/>
      <c r="N111" s="1279"/>
      <c r="O111" s="1279"/>
      <c r="P111" s="1279"/>
      <c r="Q111" s="1279"/>
      <c r="R111" s="1279"/>
      <c r="S111" s="1279"/>
      <c r="T111" s="1279"/>
      <c r="U111" s="1279"/>
      <c r="V111" s="1279"/>
      <c r="W111" s="1279"/>
      <c r="X111" s="1279"/>
      <c r="Y111" s="1279"/>
      <c r="Z111" s="1279"/>
      <c r="AA111" s="1279"/>
      <c r="AB111" s="1279"/>
      <c r="AC111" s="1279"/>
      <c r="AD111" s="1279"/>
      <c r="AE111" s="1279"/>
      <c r="AF111" s="1279"/>
      <c r="AG111" s="1279"/>
      <c r="AH111" s="1279"/>
      <c r="AI111" s="1279"/>
      <c r="AJ111" s="1279"/>
      <c r="AK111" s="1279"/>
      <c r="AL111" s="1279"/>
      <c r="AM111" s="1279"/>
      <c r="AN111" s="1279"/>
      <c r="AO111" s="1279"/>
      <c r="AP111" s="1279"/>
      <c r="AQ111" s="1279"/>
      <c r="AR111" s="1279"/>
      <c r="AS111" s="1279"/>
      <c r="AT111" s="1279"/>
      <c r="AU111" s="1279"/>
      <c r="AV111" s="1279"/>
      <c r="AW111" s="1279"/>
      <c r="AX111" s="1279"/>
      <c r="AY111" s="1279"/>
    </row>
    <row r="112" spans="1:51" ht="14.1" customHeight="1">
      <c r="A112" s="90" t="s">
        <v>19</v>
      </c>
      <c r="B112" s="1"/>
      <c r="C112" s="90" t="s">
        <v>19</v>
      </c>
      <c r="D112" s="1"/>
      <c r="E112" s="1270" t="s">
        <v>19</v>
      </c>
      <c r="F112" s="1271"/>
      <c r="G112" s="1"/>
      <c r="H112" s="1"/>
      <c r="I112" s="90" t="s">
        <v>19</v>
      </c>
      <c r="J112" s="1"/>
      <c r="K112" s="1270" t="s">
        <v>903</v>
      </c>
      <c r="L112" s="1271"/>
      <c r="M112" s="1"/>
      <c r="N112" s="1417">
        <v>2160</v>
      </c>
      <c r="O112" s="1233"/>
      <c r="P112" s="1"/>
      <c r="Q112" s="1"/>
      <c r="R112" s="1418">
        <v>42262</v>
      </c>
      <c r="S112" s="1271"/>
      <c r="T112" s="1271"/>
      <c r="U112" s="1"/>
      <c r="V112" s="1418">
        <v>44422</v>
      </c>
      <c r="W112" s="1271"/>
      <c r="X112" s="1"/>
      <c r="Y112" s="91">
        <v>2000000</v>
      </c>
      <c r="Z112" s="1"/>
      <c r="AA112" s="1"/>
      <c r="AB112" s="1232">
        <v>1000</v>
      </c>
      <c r="AC112" s="1233"/>
      <c r="AD112" s="1233"/>
      <c r="AE112" s="1"/>
      <c r="AF112" s="91">
        <v>5.5</v>
      </c>
      <c r="AG112" s="1"/>
      <c r="AH112" s="201">
        <v>180</v>
      </c>
      <c r="AI112" s="1"/>
      <c r="AJ112" s="1270" t="s">
        <v>480</v>
      </c>
      <c r="AK112" s="1271"/>
      <c r="AL112" s="1271"/>
      <c r="AM112" s="1271"/>
      <c r="AN112" s="1271"/>
      <c r="AO112" s="1271"/>
      <c r="AP112" s="1"/>
      <c r="AQ112" s="1270" t="s">
        <v>522</v>
      </c>
      <c r="AR112" s="1271"/>
      <c r="AS112" s="1271"/>
      <c r="AT112" s="1"/>
      <c r="AU112" s="1270" t="s">
        <v>482</v>
      </c>
      <c r="AV112" s="1271"/>
      <c r="AW112" s="1271"/>
      <c r="AX112" s="1271"/>
      <c r="AY112" s="1"/>
    </row>
    <row r="113" spans="1:51" ht="11.1" customHeight="1">
      <c r="A113" s="1"/>
      <c r="B113" s="1"/>
      <c r="C113" s="1"/>
      <c r="D113" s="1"/>
      <c r="E113" s="1058" t="s">
        <v>1530</v>
      </c>
      <c r="F113" s="1059"/>
      <c r="G113" s="1059"/>
      <c r="H113" s="1059"/>
      <c r="I113" s="1059"/>
      <c r="J113" s="1059"/>
      <c r="K113" s="1059"/>
      <c r="L113" s="1059"/>
      <c r="M113" s="1059"/>
      <c r="N113" s="1059"/>
      <c r="O113" s="1059"/>
      <c r="P113" s="1059"/>
      <c r="Q113" s="1059"/>
      <c r="R113" s="1059"/>
      <c r="S113" s="1059"/>
      <c r="T113" s="1059"/>
      <c r="U113" s="1059"/>
      <c r="V113" s="1059"/>
      <c r="W113" s="1059"/>
      <c r="X113" s="1059"/>
      <c r="Y113" s="1059"/>
      <c r="Z113" s="1059"/>
      <c r="AA113" s="1059"/>
      <c r="AB113" s="1059"/>
      <c r="AC113" s="1059"/>
      <c r="AD113" s="1"/>
      <c r="AE113" s="1"/>
      <c r="AF113" s="1"/>
      <c r="AG113" s="1"/>
      <c r="AH113" s="1"/>
      <c r="AI113" s="1"/>
      <c r="AJ113" s="1"/>
      <c r="AK113" s="1"/>
      <c r="AL113" s="1"/>
      <c r="AM113" s="1"/>
      <c r="AN113" s="1"/>
      <c r="AO113" s="1"/>
      <c r="AP113" s="1"/>
      <c r="AQ113" s="1"/>
      <c r="AR113" s="1"/>
      <c r="AS113" s="1"/>
      <c r="AT113" s="1"/>
      <c r="AU113" s="1"/>
      <c r="AV113" s="1"/>
      <c r="AW113" s="1"/>
      <c r="AX113" s="1"/>
      <c r="AY113" s="1"/>
    </row>
    <row r="114" spans="1:51" ht="11.1" customHeight="1">
      <c r="A114" s="1"/>
      <c r="B114" s="1"/>
      <c r="C114" s="1"/>
      <c r="D114" s="1"/>
      <c r="E114" s="1"/>
      <c r="F114" s="1"/>
      <c r="G114" s="1"/>
      <c r="H114" s="1"/>
      <c r="I114" s="1278" t="s">
        <v>1531</v>
      </c>
      <c r="J114" s="1279"/>
      <c r="K114" s="1279"/>
      <c r="L114" s="1279"/>
      <c r="M114" s="1279"/>
      <c r="N114" s="1279"/>
      <c r="O114" s="1279"/>
      <c r="P114" s="1279"/>
      <c r="Q114" s="1279"/>
      <c r="R114" s="1279"/>
      <c r="S114" s="1279"/>
      <c r="T114" s="1279"/>
      <c r="U114" s="1279"/>
      <c r="V114" s="1279"/>
      <c r="W114" s="1279"/>
      <c r="X114" s="1279"/>
      <c r="Y114" s="1279"/>
      <c r="Z114" s="1279"/>
      <c r="AA114" s="1279"/>
      <c r="AB114" s="1279"/>
      <c r="AC114" s="1279"/>
      <c r="AD114" s="1279"/>
      <c r="AE114" s="1279"/>
      <c r="AF114" s="1279"/>
      <c r="AG114" s="1279"/>
      <c r="AH114" s="1279"/>
      <c r="AI114" s="1279"/>
      <c r="AJ114" s="1279"/>
      <c r="AK114" s="1279"/>
      <c r="AL114" s="1279"/>
      <c r="AM114" s="1279"/>
      <c r="AN114" s="1279"/>
      <c r="AO114" s="1279"/>
      <c r="AP114" s="1279"/>
      <c r="AQ114" s="1279"/>
      <c r="AR114" s="1279"/>
      <c r="AS114" s="1279"/>
      <c r="AT114" s="1279"/>
      <c r="AU114" s="1279"/>
      <c r="AV114" s="1279"/>
      <c r="AW114" s="1279"/>
      <c r="AX114" s="1279"/>
      <c r="AY114" s="1279"/>
    </row>
    <row r="115" spans="1:51" ht="14.1" customHeight="1">
      <c r="A115" s="90" t="s">
        <v>19</v>
      </c>
      <c r="B115" s="1"/>
      <c r="C115" s="90" t="s">
        <v>19</v>
      </c>
      <c r="D115" s="1"/>
      <c r="E115" s="1270" t="s">
        <v>19</v>
      </c>
      <c r="F115" s="1271"/>
      <c r="G115" s="1"/>
      <c r="H115" s="1"/>
      <c r="I115" s="90" t="s">
        <v>19</v>
      </c>
      <c r="J115" s="1"/>
      <c r="K115" s="1270" t="s">
        <v>916</v>
      </c>
      <c r="L115" s="1271"/>
      <c r="M115" s="1"/>
      <c r="N115" s="1417">
        <v>1080</v>
      </c>
      <c r="O115" s="1233"/>
      <c r="P115" s="1"/>
      <c r="Q115" s="1"/>
      <c r="R115" s="1418">
        <v>43033</v>
      </c>
      <c r="S115" s="1271"/>
      <c r="T115" s="1271"/>
      <c r="U115" s="1"/>
      <c r="V115" s="1418">
        <v>44113</v>
      </c>
      <c r="W115" s="1271"/>
      <c r="X115" s="1"/>
      <c r="Y115" s="91">
        <v>5000000</v>
      </c>
      <c r="Z115" s="1"/>
      <c r="AA115" s="1"/>
      <c r="AB115" s="1232">
        <v>1000</v>
      </c>
      <c r="AC115" s="1233"/>
      <c r="AD115" s="1233"/>
      <c r="AE115" s="1"/>
      <c r="AF115" s="91">
        <v>3</v>
      </c>
      <c r="AG115" s="1"/>
      <c r="AH115" s="201">
        <v>180</v>
      </c>
      <c r="AI115" s="1"/>
      <c r="AJ115" s="1270" t="s">
        <v>480</v>
      </c>
      <c r="AK115" s="1271"/>
      <c r="AL115" s="1271"/>
      <c r="AM115" s="1271"/>
      <c r="AN115" s="1271"/>
      <c r="AO115" s="1271"/>
      <c r="AP115" s="1"/>
      <c r="AQ115" s="1270" t="s">
        <v>522</v>
      </c>
      <c r="AR115" s="1271"/>
      <c r="AS115" s="1271"/>
      <c r="AT115" s="1"/>
      <c r="AU115" s="1270" t="s">
        <v>482</v>
      </c>
      <c r="AV115" s="1271"/>
      <c r="AW115" s="1271"/>
      <c r="AX115" s="1271"/>
      <c r="AY115" s="1"/>
    </row>
    <row r="116" spans="1:51" ht="11.1" customHeight="1">
      <c r="A116" s="1"/>
      <c r="B116" s="1"/>
      <c r="C116" s="1409" t="s">
        <v>1532</v>
      </c>
      <c r="D116" s="1410"/>
      <c r="E116" s="1410"/>
      <c r="F116" s="1410"/>
      <c r="G116" s="1410"/>
      <c r="H116" s="1410"/>
      <c r="I116" s="1410"/>
      <c r="J116" s="1"/>
      <c r="K116" s="1"/>
      <c r="L116" s="1"/>
      <c r="M116" s="1"/>
      <c r="N116" s="1"/>
      <c r="O116" s="1"/>
      <c r="P116" s="1"/>
      <c r="Q116" s="1"/>
      <c r="R116" s="1"/>
      <c r="S116" s="1"/>
      <c r="T116" s="1"/>
      <c r="U116" s="1"/>
      <c r="V116" s="1"/>
      <c r="W116" s="1411">
        <v>10247500</v>
      </c>
      <c r="X116" s="1412"/>
      <c r="Y116" s="1412"/>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row>
    <row r="117" spans="1:51" ht="11.1" customHeight="1">
      <c r="A117" s="8"/>
      <c r="B117" s="8"/>
      <c r="C117" s="1284" t="s">
        <v>1533</v>
      </c>
      <c r="D117" s="1285"/>
      <c r="E117" s="1285"/>
      <c r="F117" s="1285"/>
      <c r="G117" s="1285"/>
      <c r="H117" s="1285"/>
      <c r="I117" s="1285"/>
      <c r="J117" s="1285"/>
      <c r="K117" s="1285"/>
      <c r="L117" s="1285"/>
      <c r="M117" s="1285"/>
      <c r="N117" s="1285"/>
      <c r="O117" s="1285"/>
      <c r="P117" s="1285"/>
      <c r="Q117" s="1285"/>
      <c r="R117" s="1285"/>
      <c r="S117" s="1285"/>
      <c r="T117" s="1285"/>
      <c r="U117" s="1285"/>
      <c r="V117" s="1285"/>
      <c r="W117" s="1285"/>
      <c r="X117" s="1285"/>
      <c r="Y117" s="1285"/>
      <c r="Z117" s="1285"/>
      <c r="AA117" s="1285"/>
      <c r="AB117" s="1285"/>
      <c r="AC117" s="1285"/>
      <c r="AD117" s="1285"/>
      <c r="AE117" s="1285"/>
      <c r="AF117" s="1285"/>
      <c r="AG117" s="1285"/>
      <c r="AH117" s="1285"/>
      <c r="AI117" s="1285"/>
      <c r="AJ117" s="1285"/>
      <c r="AK117" s="1285"/>
      <c r="AL117" s="8"/>
      <c r="AM117" s="1286" t="s">
        <v>19</v>
      </c>
      <c r="AN117" s="1287"/>
      <c r="AO117" s="8"/>
      <c r="AP117" s="8"/>
      <c r="AQ117" s="8"/>
      <c r="AR117" s="8"/>
      <c r="AS117" s="8"/>
      <c r="AT117" s="8"/>
      <c r="AU117" s="8"/>
      <c r="AV117" s="8"/>
      <c r="AW117" s="8"/>
      <c r="AX117" s="8"/>
      <c r="AY117" s="8"/>
    </row>
    <row r="118" spans="1:51" ht="11.1" customHeight="1">
      <c r="A118" s="1"/>
      <c r="B118" s="1"/>
      <c r="C118" s="1"/>
      <c r="D118" s="1"/>
      <c r="E118" s="1058" t="s">
        <v>1534</v>
      </c>
      <c r="F118" s="1059"/>
      <c r="G118" s="1059"/>
      <c r="H118" s="1059"/>
      <c r="I118" s="1059"/>
      <c r="J118" s="1059"/>
      <c r="K118" s="1059"/>
      <c r="L118" s="1059"/>
      <c r="M118" s="1059"/>
      <c r="N118" s="1059"/>
      <c r="O118" s="1059"/>
      <c r="P118" s="1059"/>
      <c r="Q118" s="1059"/>
      <c r="R118" s="1059"/>
      <c r="S118" s="1059"/>
      <c r="T118" s="1059"/>
      <c r="U118" s="1059"/>
      <c r="V118" s="1059"/>
      <c r="W118" s="1059"/>
      <c r="X118" s="1059"/>
      <c r="Y118" s="1059"/>
      <c r="Z118" s="1059"/>
      <c r="AA118" s="1059"/>
      <c r="AB118" s="1059"/>
      <c r="AC118" s="1059"/>
      <c r="AD118" s="1"/>
      <c r="AE118" s="1"/>
      <c r="AF118" s="1"/>
      <c r="AG118" s="1"/>
      <c r="AH118" s="1"/>
      <c r="AI118" s="1"/>
      <c r="AJ118" s="1"/>
      <c r="AK118" s="1"/>
      <c r="AL118" s="1"/>
      <c r="AM118" s="1"/>
      <c r="AN118" s="1"/>
      <c r="AO118" s="1"/>
      <c r="AP118" s="1"/>
      <c r="AQ118" s="1"/>
      <c r="AR118" s="1"/>
      <c r="AS118" s="1"/>
      <c r="AT118" s="1"/>
      <c r="AU118" s="1"/>
      <c r="AV118" s="1"/>
      <c r="AW118" s="1"/>
      <c r="AX118" s="1"/>
      <c r="AY118" s="1"/>
    </row>
    <row r="119" spans="1:51" ht="11.1" customHeight="1">
      <c r="A119" s="1"/>
      <c r="B119" s="1"/>
      <c r="C119" s="1"/>
      <c r="D119" s="1"/>
      <c r="E119" s="1"/>
      <c r="F119" s="1"/>
      <c r="G119" s="1"/>
      <c r="H119" s="1"/>
      <c r="I119" s="1278" t="s">
        <v>1535</v>
      </c>
      <c r="J119" s="1279"/>
      <c r="K119" s="1279"/>
      <c r="L119" s="1279"/>
      <c r="M119" s="1279"/>
      <c r="N119" s="1279"/>
      <c r="O119" s="1279"/>
      <c r="P119" s="1279"/>
      <c r="Q119" s="1279"/>
      <c r="R119" s="1279"/>
      <c r="S119" s="1279"/>
      <c r="T119" s="1279"/>
      <c r="U119" s="1279"/>
      <c r="V119" s="1279"/>
      <c r="W119" s="1279"/>
      <c r="X119" s="1279"/>
      <c r="Y119" s="1279"/>
      <c r="Z119" s="1279"/>
      <c r="AA119" s="1279"/>
      <c r="AB119" s="1279"/>
      <c r="AC119" s="1279"/>
      <c r="AD119" s="1279"/>
      <c r="AE119" s="1279"/>
      <c r="AF119" s="1279"/>
      <c r="AG119" s="1279"/>
      <c r="AH119" s="1279"/>
      <c r="AI119" s="1279"/>
      <c r="AJ119" s="1279"/>
      <c r="AK119" s="1279"/>
      <c r="AL119" s="1279"/>
      <c r="AM119" s="1279"/>
      <c r="AN119" s="1279"/>
      <c r="AO119" s="1279"/>
      <c r="AP119" s="1279"/>
      <c r="AQ119" s="1279"/>
      <c r="AR119" s="1279"/>
      <c r="AS119" s="1279"/>
      <c r="AT119" s="1279"/>
      <c r="AU119" s="1279"/>
      <c r="AV119" s="1279"/>
      <c r="AW119" s="1279"/>
      <c r="AX119" s="1279"/>
      <c r="AY119" s="1279"/>
    </row>
    <row r="120" spans="1:51" ht="14.1" customHeight="1">
      <c r="A120" s="90" t="s">
        <v>19</v>
      </c>
      <c r="B120" s="1"/>
      <c r="C120" s="90" t="s">
        <v>19</v>
      </c>
      <c r="D120" s="1"/>
      <c r="E120" s="1270" t="s">
        <v>19</v>
      </c>
      <c r="F120" s="1271"/>
      <c r="G120" s="1"/>
      <c r="H120" s="1"/>
      <c r="I120" s="90" t="s">
        <v>19</v>
      </c>
      <c r="J120" s="1"/>
      <c r="K120" s="1270" t="s">
        <v>946</v>
      </c>
      <c r="L120" s="1271"/>
      <c r="M120" s="1"/>
      <c r="N120" s="1417">
        <v>2520</v>
      </c>
      <c r="O120" s="1233"/>
      <c r="P120" s="1"/>
      <c r="Q120" s="1"/>
      <c r="R120" s="1418">
        <v>41438</v>
      </c>
      <c r="S120" s="1271"/>
      <c r="T120" s="1271"/>
      <c r="U120" s="1"/>
      <c r="V120" s="1418">
        <v>43958</v>
      </c>
      <c r="W120" s="1271"/>
      <c r="X120" s="1"/>
      <c r="Y120" s="91">
        <v>33754050</v>
      </c>
      <c r="Z120" s="1"/>
      <c r="AA120" s="1"/>
      <c r="AB120" s="1232">
        <v>250.03</v>
      </c>
      <c r="AC120" s="1233"/>
      <c r="AD120" s="1233"/>
      <c r="AE120" s="1"/>
      <c r="AF120" s="91">
        <v>5.85</v>
      </c>
      <c r="AG120" s="1"/>
      <c r="AH120" s="201">
        <v>180</v>
      </c>
      <c r="AI120" s="1"/>
      <c r="AJ120" s="1270" t="s">
        <v>480</v>
      </c>
      <c r="AK120" s="1271"/>
      <c r="AL120" s="1271"/>
      <c r="AM120" s="1271"/>
      <c r="AN120" s="1271"/>
      <c r="AO120" s="1271"/>
      <c r="AP120" s="1"/>
      <c r="AQ120" s="1270" t="s">
        <v>1536</v>
      </c>
      <c r="AR120" s="1271"/>
      <c r="AS120" s="1271"/>
      <c r="AT120" s="1"/>
      <c r="AU120" s="1270" t="s">
        <v>1537</v>
      </c>
      <c r="AV120" s="1271"/>
      <c r="AW120" s="1271"/>
      <c r="AX120" s="1271"/>
      <c r="AY120" s="1"/>
    </row>
    <row r="121" spans="1:51" ht="11.1" customHeight="1">
      <c r="A121" s="1"/>
      <c r="B121" s="1"/>
      <c r="C121" s="1"/>
      <c r="D121" s="1"/>
      <c r="E121" s="1"/>
      <c r="F121" s="1"/>
      <c r="G121" s="1"/>
      <c r="H121" s="1"/>
      <c r="I121" s="1278" t="s">
        <v>1538</v>
      </c>
      <c r="J121" s="1279"/>
      <c r="K121" s="1279"/>
      <c r="L121" s="1279"/>
      <c r="M121" s="1279"/>
      <c r="N121" s="1279"/>
      <c r="O121" s="1279"/>
      <c r="P121" s="1279"/>
      <c r="Q121" s="1279"/>
      <c r="R121" s="1279"/>
      <c r="S121" s="1279"/>
      <c r="T121" s="1279"/>
      <c r="U121" s="1279"/>
      <c r="V121" s="1279"/>
      <c r="W121" s="1279"/>
      <c r="X121" s="1279"/>
      <c r="Y121" s="1279"/>
      <c r="Z121" s="1279"/>
      <c r="AA121" s="1279"/>
      <c r="AB121" s="1279"/>
      <c r="AC121" s="1279"/>
      <c r="AD121" s="1279"/>
      <c r="AE121" s="1279"/>
      <c r="AF121" s="1279"/>
      <c r="AG121" s="1279"/>
      <c r="AH121" s="1279"/>
      <c r="AI121" s="1279"/>
      <c r="AJ121" s="1279"/>
      <c r="AK121" s="1279"/>
      <c r="AL121" s="1279"/>
      <c r="AM121" s="1279"/>
      <c r="AN121" s="1279"/>
      <c r="AO121" s="1279"/>
      <c r="AP121" s="1279"/>
      <c r="AQ121" s="1279"/>
      <c r="AR121" s="1279"/>
      <c r="AS121" s="1279"/>
      <c r="AT121" s="1279"/>
      <c r="AU121" s="1279"/>
      <c r="AV121" s="1279"/>
      <c r="AW121" s="1279"/>
      <c r="AX121" s="1279"/>
      <c r="AY121" s="1279"/>
    </row>
    <row r="122" spans="1:51" ht="14.1" customHeight="1">
      <c r="A122" s="90" t="s">
        <v>19</v>
      </c>
      <c r="B122" s="1"/>
      <c r="C122" s="90" t="s">
        <v>19</v>
      </c>
      <c r="D122" s="1"/>
      <c r="E122" s="1270" t="s">
        <v>19</v>
      </c>
      <c r="F122" s="1271"/>
      <c r="G122" s="1"/>
      <c r="H122" s="1"/>
      <c r="I122" s="90" t="s">
        <v>19</v>
      </c>
      <c r="J122" s="1"/>
      <c r="K122" s="1270" t="s">
        <v>948</v>
      </c>
      <c r="L122" s="1271"/>
      <c r="M122" s="1"/>
      <c r="N122" s="1417">
        <v>1080</v>
      </c>
      <c r="O122" s="1233"/>
      <c r="P122" s="1"/>
      <c r="Q122" s="1"/>
      <c r="R122" s="1418">
        <v>42447</v>
      </c>
      <c r="S122" s="1271"/>
      <c r="T122" s="1271"/>
      <c r="U122" s="1"/>
      <c r="V122" s="1418">
        <v>43527</v>
      </c>
      <c r="W122" s="1271"/>
      <c r="X122" s="1"/>
      <c r="Y122" s="91">
        <v>7000000</v>
      </c>
      <c r="Z122" s="1"/>
      <c r="AA122" s="1"/>
      <c r="AB122" s="1232">
        <v>5000</v>
      </c>
      <c r="AC122" s="1233"/>
      <c r="AD122" s="1233"/>
      <c r="AE122" s="1"/>
      <c r="AF122" s="91">
        <v>2</v>
      </c>
      <c r="AG122" s="1"/>
      <c r="AH122" s="201">
        <v>180</v>
      </c>
      <c r="AI122" s="1"/>
      <c r="AJ122" s="1270" t="s">
        <v>480</v>
      </c>
      <c r="AK122" s="1271"/>
      <c r="AL122" s="1271"/>
      <c r="AM122" s="1271"/>
      <c r="AN122" s="1271"/>
      <c r="AO122" s="1271"/>
      <c r="AP122" s="1"/>
      <c r="AQ122" s="1270" t="s">
        <v>1536</v>
      </c>
      <c r="AR122" s="1271"/>
      <c r="AS122" s="1271"/>
      <c r="AT122" s="1"/>
      <c r="AU122" s="1270" t="s">
        <v>1537</v>
      </c>
      <c r="AV122" s="1271"/>
      <c r="AW122" s="1271"/>
      <c r="AX122" s="1271"/>
      <c r="AY122" s="1"/>
    </row>
    <row r="123" spans="1:51" ht="14.1" customHeight="1">
      <c r="A123" s="90" t="s">
        <v>19</v>
      </c>
      <c r="B123" s="1"/>
      <c r="C123" s="90" t="s">
        <v>19</v>
      </c>
      <c r="D123" s="1"/>
      <c r="E123" s="1270" t="s">
        <v>19</v>
      </c>
      <c r="F123" s="1271"/>
      <c r="G123" s="1"/>
      <c r="H123" s="1"/>
      <c r="I123" s="90" t="s">
        <v>19</v>
      </c>
      <c r="J123" s="1"/>
      <c r="K123" s="1270" t="s">
        <v>949</v>
      </c>
      <c r="L123" s="1271"/>
      <c r="M123" s="1"/>
      <c r="N123" s="1417">
        <v>1800</v>
      </c>
      <c r="O123" s="1233"/>
      <c r="P123" s="1"/>
      <c r="Q123" s="1"/>
      <c r="R123" s="1418">
        <v>42447</v>
      </c>
      <c r="S123" s="1271"/>
      <c r="T123" s="1271"/>
      <c r="U123" s="1"/>
      <c r="V123" s="1418">
        <v>44247</v>
      </c>
      <c r="W123" s="1271"/>
      <c r="X123" s="1"/>
      <c r="Y123" s="91">
        <v>14000000</v>
      </c>
      <c r="Z123" s="1"/>
      <c r="AA123" s="1"/>
      <c r="AB123" s="1232">
        <v>10000</v>
      </c>
      <c r="AC123" s="1233"/>
      <c r="AD123" s="1233"/>
      <c r="AE123" s="1"/>
      <c r="AF123" s="91">
        <v>3</v>
      </c>
      <c r="AG123" s="1"/>
      <c r="AH123" s="201">
        <v>180</v>
      </c>
      <c r="AI123" s="1"/>
      <c r="AJ123" s="1270" t="s">
        <v>480</v>
      </c>
      <c r="AK123" s="1271"/>
      <c r="AL123" s="1271"/>
      <c r="AM123" s="1271"/>
      <c r="AN123" s="1271"/>
      <c r="AO123" s="1271"/>
      <c r="AP123" s="1"/>
      <c r="AQ123" s="1270" t="s">
        <v>1536</v>
      </c>
      <c r="AR123" s="1271"/>
      <c r="AS123" s="1271"/>
      <c r="AT123" s="1"/>
      <c r="AU123" s="1270" t="s">
        <v>1537</v>
      </c>
      <c r="AV123" s="1271"/>
      <c r="AW123" s="1271"/>
      <c r="AX123" s="1271"/>
      <c r="AY123" s="1"/>
    </row>
    <row r="124" spans="1:51" ht="14.1" customHeight="1">
      <c r="A124" s="90" t="s">
        <v>19</v>
      </c>
      <c r="B124" s="1"/>
      <c r="C124" s="90" t="s">
        <v>19</v>
      </c>
      <c r="D124" s="1"/>
      <c r="E124" s="1270" t="s">
        <v>19</v>
      </c>
      <c r="F124" s="1271"/>
      <c r="G124" s="1"/>
      <c r="H124" s="1"/>
      <c r="I124" s="90" t="s">
        <v>19</v>
      </c>
      <c r="J124" s="1"/>
      <c r="K124" s="1270" t="s">
        <v>950</v>
      </c>
      <c r="L124" s="1271"/>
      <c r="M124" s="1"/>
      <c r="N124" s="1417">
        <v>2520</v>
      </c>
      <c r="O124" s="1233"/>
      <c r="P124" s="1"/>
      <c r="Q124" s="1"/>
      <c r="R124" s="1418">
        <v>42447</v>
      </c>
      <c r="S124" s="1271"/>
      <c r="T124" s="1271"/>
      <c r="U124" s="1"/>
      <c r="V124" s="1418">
        <v>44967</v>
      </c>
      <c r="W124" s="1271"/>
      <c r="X124" s="1"/>
      <c r="Y124" s="91">
        <v>42000000</v>
      </c>
      <c r="Z124" s="1"/>
      <c r="AA124" s="1"/>
      <c r="AB124" s="1232">
        <v>10000</v>
      </c>
      <c r="AC124" s="1233"/>
      <c r="AD124" s="1233"/>
      <c r="AE124" s="1"/>
      <c r="AF124" s="91">
        <v>4.2</v>
      </c>
      <c r="AG124" s="1"/>
      <c r="AH124" s="201">
        <v>180</v>
      </c>
      <c r="AI124" s="1"/>
      <c r="AJ124" s="1270" t="s">
        <v>480</v>
      </c>
      <c r="AK124" s="1271"/>
      <c r="AL124" s="1271"/>
      <c r="AM124" s="1271"/>
      <c r="AN124" s="1271"/>
      <c r="AO124" s="1271"/>
      <c r="AP124" s="1"/>
      <c r="AQ124" s="1270" t="s">
        <v>1536</v>
      </c>
      <c r="AR124" s="1271"/>
      <c r="AS124" s="1271"/>
      <c r="AT124" s="1"/>
      <c r="AU124" s="1270" t="s">
        <v>1537</v>
      </c>
      <c r="AV124" s="1271"/>
      <c r="AW124" s="1271"/>
      <c r="AX124" s="1271"/>
      <c r="AY124" s="1"/>
    </row>
    <row r="125" spans="1:51" ht="11.1" customHeight="1">
      <c r="A125" s="1"/>
      <c r="B125" s="1"/>
      <c r="C125" s="1409" t="s">
        <v>1539</v>
      </c>
      <c r="D125" s="1410"/>
      <c r="E125" s="1410"/>
      <c r="F125" s="1410"/>
      <c r="G125" s="1410"/>
      <c r="H125" s="1410"/>
      <c r="I125" s="1410"/>
      <c r="J125" s="1"/>
      <c r="K125" s="1"/>
      <c r="L125" s="1"/>
      <c r="M125" s="1"/>
      <c r="N125" s="1"/>
      <c r="O125" s="1"/>
      <c r="P125" s="1"/>
      <c r="Q125" s="1"/>
      <c r="R125" s="1"/>
      <c r="S125" s="1"/>
      <c r="T125" s="1"/>
      <c r="U125" s="1"/>
      <c r="V125" s="1"/>
      <c r="W125" s="1411">
        <v>96754050</v>
      </c>
      <c r="X125" s="1412"/>
      <c r="Y125" s="1412"/>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row>
    <row r="126" spans="1:51" ht="11.1" customHeight="1">
      <c r="A126" s="8"/>
      <c r="B126" s="8"/>
      <c r="C126" s="1284" t="s">
        <v>484</v>
      </c>
      <c r="D126" s="1285"/>
      <c r="E126" s="1285"/>
      <c r="F126" s="1285"/>
      <c r="G126" s="1285"/>
      <c r="H126" s="1285"/>
      <c r="I126" s="1285"/>
      <c r="J126" s="1285"/>
      <c r="K126" s="1285"/>
      <c r="L126" s="1285"/>
      <c r="M126" s="1285"/>
      <c r="N126" s="1285"/>
      <c r="O126" s="1285"/>
      <c r="P126" s="1285"/>
      <c r="Q126" s="1285"/>
      <c r="R126" s="1285"/>
      <c r="S126" s="1285"/>
      <c r="T126" s="1285"/>
      <c r="U126" s="1285"/>
      <c r="V126" s="1285"/>
      <c r="W126" s="1285"/>
      <c r="X126" s="1285"/>
      <c r="Y126" s="1285"/>
      <c r="Z126" s="1285"/>
      <c r="AA126" s="1285"/>
      <c r="AB126" s="1285"/>
      <c r="AC126" s="1285"/>
      <c r="AD126" s="1285"/>
      <c r="AE126" s="1285"/>
      <c r="AF126" s="1285"/>
      <c r="AG126" s="1285"/>
      <c r="AH126" s="1285"/>
      <c r="AI126" s="1285"/>
      <c r="AJ126" s="1285"/>
      <c r="AK126" s="1285"/>
      <c r="AL126" s="8"/>
      <c r="AM126" s="1286" t="s">
        <v>19</v>
      </c>
      <c r="AN126" s="1287"/>
      <c r="AO126" s="8"/>
      <c r="AP126" s="8"/>
      <c r="AQ126" s="8"/>
      <c r="AR126" s="8"/>
      <c r="AS126" s="8"/>
      <c r="AT126" s="8"/>
      <c r="AU126" s="8"/>
      <c r="AV126" s="8"/>
      <c r="AW126" s="8"/>
      <c r="AX126" s="8"/>
      <c r="AY126" s="8"/>
    </row>
    <row r="127" spans="1:51" ht="11.1" customHeight="1">
      <c r="A127" s="1"/>
      <c r="B127" s="1"/>
      <c r="C127" s="1"/>
      <c r="D127" s="1"/>
      <c r="E127" s="1058" t="s">
        <v>1540</v>
      </c>
      <c r="F127" s="1059"/>
      <c r="G127" s="1059"/>
      <c r="H127" s="1059"/>
      <c r="I127" s="1059"/>
      <c r="J127" s="1059"/>
      <c r="K127" s="1059"/>
      <c r="L127" s="1059"/>
      <c r="M127" s="1059"/>
      <c r="N127" s="1059"/>
      <c r="O127" s="1059"/>
      <c r="P127" s="1059"/>
      <c r="Q127" s="1059"/>
      <c r="R127" s="1059"/>
      <c r="S127" s="1059"/>
      <c r="T127" s="1059"/>
      <c r="U127" s="1059"/>
      <c r="V127" s="1059"/>
      <c r="W127" s="1059"/>
      <c r="X127" s="1059"/>
      <c r="Y127" s="1059"/>
      <c r="Z127" s="1059"/>
      <c r="AA127" s="1059"/>
      <c r="AB127" s="1059"/>
      <c r="AC127" s="1059"/>
      <c r="AD127" s="1"/>
      <c r="AE127" s="1"/>
      <c r="AF127" s="1"/>
      <c r="AG127" s="1"/>
      <c r="AH127" s="1"/>
      <c r="AI127" s="1"/>
      <c r="AJ127" s="1"/>
      <c r="AK127" s="1"/>
      <c r="AL127" s="1"/>
      <c r="AM127" s="1"/>
      <c r="AN127" s="1"/>
      <c r="AO127" s="1"/>
      <c r="AP127" s="1"/>
      <c r="AQ127" s="1"/>
      <c r="AR127" s="1"/>
      <c r="AS127" s="1"/>
      <c r="AT127" s="1"/>
      <c r="AU127" s="1"/>
      <c r="AV127" s="1"/>
      <c r="AW127" s="1"/>
      <c r="AX127" s="1"/>
      <c r="AY127" s="1"/>
    </row>
    <row r="128" spans="1:51" ht="11.1" customHeight="1">
      <c r="A128" s="1"/>
      <c r="B128" s="1"/>
      <c r="C128" s="1"/>
      <c r="D128" s="1"/>
      <c r="E128" s="1"/>
      <c r="F128" s="1"/>
      <c r="G128" s="1"/>
      <c r="H128" s="1"/>
      <c r="I128" s="1278" t="s">
        <v>1541</v>
      </c>
      <c r="J128" s="1279"/>
      <c r="K128" s="1279"/>
      <c r="L128" s="1279"/>
      <c r="M128" s="1279"/>
      <c r="N128" s="1279"/>
      <c r="O128" s="1279"/>
      <c r="P128" s="1279"/>
      <c r="Q128" s="1279"/>
      <c r="R128" s="1279"/>
      <c r="S128" s="1279"/>
      <c r="T128" s="1279"/>
      <c r="U128" s="1279"/>
      <c r="V128" s="1279"/>
      <c r="W128" s="1279"/>
      <c r="X128" s="1279"/>
      <c r="Y128" s="1279"/>
      <c r="Z128" s="1279"/>
      <c r="AA128" s="1279"/>
      <c r="AB128" s="1279"/>
      <c r="AC128" s="1279"/>
      <c r="AD128" s="1279"/>
      <c r="AE128" s="1279"/>
      <c r="AF128" s="1279"/>
      <c r="AG128" s="1279"/>
      <c r="AH128" s="1279"/>
      <c r="AI128" s="1279"/>
      <c r="AJ128" s="1279"/>
      <c r="AK128" s="1279"/>
      <c r="AL128" s="1279"/>
      <c r="AM128" s="1279"/>
      <c r="AN128" s="1279"/>
      <c r="AO128" s="1279"/>
      <c r="AP128" s="1279"/>
      <c r="AQ128" s="1279"/>
      <c r="AR128" s="1279"/>
      <c r="AS128" s="1279"/>
      <c r="AT128" s="1279"/>
      <c r="AU128" s="1279"/>
      <c r="AV128" s="1279"/>
      <c r="AW128" s="1279"/>
      <c r="AX128" s="1279"/>
      <c r="AY128" s="1279"/>
    </row>
    <row r="129" spans="1:51" ht="14.1" customHeight="1">
      <c r="A129" s="90" t="s">
        <v>19</v>
      </c>
      <c r="B129" s="1"/>
      <c r="C129" s="90" t="s">
        <v>19</v>
      </c>
      <c r="D129" s="1"/>
      <c r="E129" s="1270" t="s">
        <v>19</v>
      </c>
      <c r="F129" s="1271"/>
      <c r="G129" s="1"/>
      <c r="H129" s="1"/>
      <c r="I129" s="90" t="s">
        <v>19</v>
      </c>
      <c r="J129" s="1"/>
      <c r="K129" s="1270" t="s">
        <v>966</v>
      </c>
      <c r="L129" s="1271"/>
      <c r="M129" s="1"/>
      <c r="N129" s="1417">
        <v>1080</v>
      </c>
      <c r="O129" s="1233"/>
      <c r="P129" s="1"/>
      <c r="Q129" s="1"/>
      <c r="R129" s="1418">
        <v>43005</v>
      </c>
      <c r="S129" s="1271"/>
      <c r="T129" s="1271"/>
      <c r="U129" s="1"/>
      <c r="V129" s="1418">
        <v>44085</v>
      </c>
      <c r="W129" s="1271"/>
      <c r="X129" s="1"/>
      <c r="Y129" s="91">
        <v>4400000</v>
      </c>
      <c r="Z129" s="1"/>
      <c r="AA129" s="1"/>
      <c r="AB129" s="1232">
        <v>1000</v>
      </c>
      <c r="AC129" s="1233"/>
      <c r="AD129" s="1233"/>
      <c r="AE129" s="1"/>
      <c r="AF129" s="91">
        <v>3.1</v>
      </c>
      <c r="AG129" s="1"/>
      <c r="AH129" s="201">
        <v>180</v>
      </c>
      <c r="AI129" s="1"/>
      <c r="AJ129" s="1270" t="s">
        <v>480</v>
      </c>
      <c r="AK129" s="1271"/>
      <c r="AL129" s="1271"/>
      <c r="AM129" s="1271"/>
      <c r="AN129" s="1271"/>
      <c r="AO129" s="1271"/>
      <c r="AP129" s="1"/>
      <c r="AQ129" s="1270" t="s">
        <v>729</v>
      </c>
      <c r="AR129" s="1271"/>
      <c r="AS129" s="1271"/>
      <c r="AT129" s="1"/>
      <c r="AU129" s="1270" t="s">
        <v>482</v>
      </c>
      <c r="AV129" s="1271"/>
      <c r="AW129" s="1271"/>
      <c r="AX129" s="1271"/>
      <c r="AY129" s="1"/>
    </row>
    <row r="130" spans="1:51" ht="14.1" customHeight="1">
      <c r="A130" s="90" t="s">
        <v>19</v>
      </c>
      <c r="B130" s="1"/>
      <c r="C130" s="90" t="s">
        <v>19</v>
      </c>
      <c r="D130" s="1"/>
      <c r="E130" s="1270" t="s">
        <v>19</v>
      </c>
      <c r="F130" s="1271"/>
      <c r="G130" s="1"/>
      <c r="H130" s="1"/>
      <c r="I130" s="90" t="s">
        <v>19</v>
      </c>
      <c r="J130" s="1"/>
      <c r="K130" s="1270" t="s">
        <v>967</v>
      </c>
      <c r="L130" s="1271"/>
      <c r="M130" s="1"/>
      <c r="N130" s="1417">
        <v>1440</v>
      </c>
      <c r="O130" s="1233"/>
      <c r="P130" s="1"/>
      <c r="Q130" s="1"/>
      <c r="R130" s="1418">
        <v>43005</v>
      </c>
      <c r="S130" s="1271"/>
      <c r="T130" s="1271"/>
      <c r="U130" s="1"/>
      <c r="V130" s="1418">
        <v>44445</v>
      </c>
      <c r="W130" s="1271"/>
      <c r="X130" s="1"/>
      <c r="Y130" s="91">
        <v>2900000</v>
      </c>
      <c r="Z130" s="1"/>
      <c r="AA130" s="1"/>
      <c r="AB130" s="1232">
        <v>1000</v>
      </c>
      <c r="AC130" s="1233"/>
      <c r="AD130" s="1233"/>
      <c r="AE130" s="1"/>
      <c r="AF130" s="91">
        <v>3.35</v>
      </c>
      <c r="AG130" s="1"/>
      <c r="AH130" s="201">
        <v>180</v>
      </c>
      <c r="AI130" s="1"/>
      <c r="AJ130" s="1270" t="s">
        <v>480</v>
      </c>
      <c r="AK130" s="1271"/>
      <c r="AL130" s="1271"/>
      <c r="AM130" s="1271"/>
      <c r="AN130" s="1271"/>
      <c r="AO130" s="1271"/>
      <c r="AP130" s="1"/>
      <c r="AQ130" s="1270" t="s">
        <v>729</v>
      </c>
      <c r="AR130" s="1271"/>
      <c r="AS130" s="1271"/>
      <c r="AT130" s="1"/>
      <c r="AU130" s="1270" t="s">
        <v>482</v>
      </c>
      <c r="AV130" s="1271"/>
      <c r="AW130" s="1271"/>
      <c r="AX130" s="1271"/>
      <c r="AY130" s="1"/>
    </row>
    <row r="131" spans="1:51" ht="14.1" customHeight="1">
      <c r="A131" s="90" t="s">
        <v>19</v>
      </c>
      <c r="B131" s="1"/>
      <c r="C131" s="90" t="s">
        <v>19</v>
      </c>
      <c r="D131" s="1"/>
      <c r="E131" s="1270" t="s">
        <v>19</v>
      </c>
      <c r="F131" s="1271"/>
      <c r="G131" s="1"/>
      <c r="H131" s="1"/>
      <c r="I131" s="90" t="s">
        <v>19</v>
      </c>
      <c r="J131" s="1"/>
      <c r="K131" s="1270" t="s">
        <v>968</v>
      </c>
      <c r="L131" s="1271"/>
      <c r="M131" s="1"/>
      <c r="N131" s="1417">
        <v>1800</v>
      </c>
      <c r="O131" s="1233"/>
      <c r="P131" s="1"/>
      <c r="Q131" s="1"/>
      <c r="R131" s="1418">
        <v>43005</v>
      </c>
      <c r="S131" s="1271"/>
      <c r="T131" s="1271"/>
      <c r="U131" s="1"/>
      <c r="V131" s="1418">
        <v>44805</v>
      </c>
      <c r="W131" s="1271"/>
      <c r="X131" s="1"/>
      <c r="Y131" s="91">
        <v>2900000</v>
      </c>
      <c r="Z131" s="1"/>
      <c r="AA131" s="1"/>
      <c r="AB131" s="1232">
        <v>1000</v>
      </c>
      <c r="AC131" s="1233"/>
      <c r="AD131" s="1233"/>
      <c r="AE131" s="1"/>
      <c r="AF131" s="91">
        <v>3.6</v>
      </c>
      <c r="AG131" s="1"/>
      <c r="AH131" s="201">
        <v>180</v>
      </c>
      <c r="AI131" s="1"/>
      <c r="AJ131" s="1270" t="s">
        <v>480</v>
      </c>
      <c r="AK131" s="1271"/>
      <c r="AL131" s="1271"/>
      <c r="AM131" s="1271"/>
      <c r="AN131" s="1271"/>
      <c r="AO131" s="1271"/>
      <c r="AP131" s="1"/>
      <c r="AQ131" s="1270" t="s">
        <v>729</v>
      </c>
      <c r="AR131" s="1271"/>
      <c r="AS131" s="1271"/>
      <c r="AT131" s="1"/>
      <c r="AU131" s="1270" t="s">
        <v>482</v>
      </c>
      <c r="AV131" s="1271"/>
      <c r="AW131" s="1271"/>
      <c r="AX131" s="1271"/>
      <c r="AY131" s="1"/>
    </row>
    <row r="132" spans="1:51" ht="11.1" customHeight="1">
      <c r="A132" s="1"/>
      <c r="B132" s="1"/>
      <c r="C132" s="1409" t="s">
        <v>490</v>
      </c>
      <c r="D132" s="1410"/>
      <c r="E132" s="1410"/>
      <c r="F132" s="1410"/>
      <c r="G132" s="1410"/>
      <c r="H132" s="1410"/>
      <c r="I132" s="1410"/>
      <c r="J132" s="1"/>
      <c r="K132" s="1"/>
      <c r="L132" s="1"/>
      <c r="M132" s="1"/>
      <c r="N132" s="1"/>
      <c r="O132" s="1"/>
      <c r="P132" s="1"/>
      <c r="Q132" s="1"/>
      <c r="R132" s="1"/>
      <c r="S132" s="1"/>
      <c r="T132" s="1"/>
      <c r="U132" s="1"/>
      <c r="V132" s="1"/>
      <c r="W132" s="1411">
        <v>10200000</v>
      </c>
      <c r="X132" s="1412"/>
      <c r="Y132" s="1412"/>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row>
    <row r="133" spans="1:51" ht="11.1" customHeight="1">
      <c r="A133" s="1413" t="s">
        <v>157</v>
      </c>
      <c r="B133" s="1414"/>
      <c r="C133" s="1414"/>
      <c r="D133" s="1414"/>
      <c r="E133" s="1414"/>
      <c r="F133" s="1414"/>
      <c r="G133" s="1414"/>
      <c r="H133" s="1414"/>
      <c r="I133" s="1414"/>
      <c r="J133" s="202"/>
      <c r="K133" s="202"/>
      <c r="L133" s="202"/>
      <c r="M133" s="202"/>
      <c r="N133" s="202"/>
      <c r="O133" s="202"/>
      <c r="P133" s="202"/>
      <c r="Q133" s="202"/>
      <c r="R133" s="202"/>
      <c r="S133" s="202"/>
      <c r="T133" s="202"/>
      <c r="U133" s="202"/>
      <c r="V133" s="202"/>
      <c r="W133" s="1415">
        <v>149379050</v>
      </c>
      <c r="X133" s="1416"/>
      <c r="Y133" s="1416"/>
      <c r="Z133" s="202"/>
      <c r="AA133" s="202"/>
      <c r="AB133" s="202"/>
      <c r="AC133" s="202"/>
      <c r="AD133" s="202"/>
      <c r="AE133" s="202"/>
      <c r="AF133" s="202"/>
      <c r="AG133" s="202"/>
      <c r="AH133" s="202"/>
      <c r="AI133" s="202"/>
      <c r="AJ133" s="202"/>
      <c r="AK133" s="202"/>
      <c r="AL133" s="202"/>
      <c r="AM133" s="202"/>
      <c r="AN133" s="202"/>
      <c r="AO133" s="202"/>
      <c r="AP133" s="202"/>
      <c r="AQ133" s="202"/>
      <c r="AR133" s="202"/>
      <c r="AS133" s="202"/>
      <c r="AT133" s="202"/>
      <c r="AU133" s="202"/>
      <c r="AV133" s="202"/>
      <c r="AW133" s="202"/>
      <c r="AX133" s="202"/>
      <c r="AY133" s="202"/>
    </row>
    <row r="134" spans="1:51" ht="11.1" customHeight="1">
      <c r="A134" s="1216" t="s">
        <v>472</v>
      </c>
      <c r="B134" s="1217"/>
      <c r="C134" s="1217"/>
      <c r="D134" s="1217"/>
      <c r="E134" s="1217"/>
      <c r="F134" s="1217"/>
      <c r="G134" s="1217"/>
      <c r="H134" s="1217"/>
      <c r="I134" s="1217"/>
      <c r="J134" s="1217"/>
      <c r="K134" s="1217"/>
      <c r="L134" s="1217"/>
      <c r="M134" s="1217"/>
      <c r="N134" s="1217"/>
      <c r="O134" s="17"/>
      <c r="P134" s="17"/>
      <c r="Q134" s="1216" t="s">
        <v>19</v>
      </c>
      <c r="R134" s="1217"/>
      <c r="S134" s="1217"/>
      <c r="T134" s="17"/>
      <c r="U134" s="17"/>
      <c r="V134" s="17"/>
      <c r="W134" s="17"/>
      <c r="X134" s="17"/>
      <c r="Y134" s="17"/>
      <c r="Z134" s="17"/>
      <c r="AA134" s="17"/>
      <c r="AB134" s="17"/>
      <c r="AC134" s="17"/>
      <c r="AD134" s="17"/>
      <c r="AE134" s="17"/>
      <c r="AF134" s="17"/>
      <c r="AG134" s="17"/>
      <c r="AH134" s="17"/>
      <c r="AI134" s="17"/>
      <c r="AJ134" s="17"/>
      <c r="AK134" s="17"/>
      <c r="AL134" s="17"/>
      <c r="AM134" s="1282" t="s">
        <v>19</v>
      </c>
      <c r="AN134" s="1283"/>
      <c r="AO134" s="17"/>
      <c r="AP134" s="17"/>
      <c r="AQ134" s="17"/>
      <c r="AR134" s="17"/>
      <c r="AS134" s="17"/>
      <c r="AT134" s="17"/>
      <c r="AU134" s="17"/>
      <c r="AV134" s="17"/>
      <c r="AW134" s="17"/>
      <c r="AX134" s="17"/>
      <c r="AY134" s="17"/>
    </row>
    <row r="135" spans="1:51" ht="11.1" customHeight="1">
      <c r="A135" s="8"/>
      <c r="B135" s="8"/>
      <c r="C135" s="1284" t="s">
        <v>473</v>
      </c>
      <c r="D135" s="1285"/>
      <c r="E135" s="1285"/>
      <c r="F135" s="1285"/>
      <c r="G135" s="1285"/>
      <c r="H135" s="1285"/>
      <c r="I135" s="1285"/>
      <c r="J135" s="1285"/>
      <c r="K135" s="1285"/>
      <c r="L135" s="1285"/>
      <c r="M135" s="1285"/>
      <c r="N135" s="1285"/>
      <c r="O135" s="1285"/>
      <c r="P135" s="1285"/>
      <c r="Q135" s="1285"/>
      <c r="R135" s="1285"/>
      <c r="S135" s="1285"/>
      <c r="T135" s="1285"/>
      <c r="U135" s="1285"/>
      <c r="V135" s="1285"/>
      <c r="W135" s="1285"/>
      <c r="X135" s="1285"/>
      <c r="Y135" s="1285"/>
      <c r="Z135" s="1285"/>
      <c r="AA135" s="1285"/>
      <c r="AB135" s="1285"/>
      <c r="AC135" s="1285"/>
      <c r="AD135" s="1285"/>
      <c r="AE135" s="1285"/>
      <c r="AF135" s="1285"/>
      <c r="AG135" s="1285"/>
      <c r="AH135" s="1285"/>
      <c r="AI135" s="1285"/>
      <c r="AJ135" s="1285"/>
      <c r="AK135" s="1285"/>
      <c r="AL135" s="8"/>
      <c r="AM135" s="1286" t="s">
        <v>19</v>
      </c>
      <c r="AN135" s="1287"/>
      <c r="AO135" s="8"/>
      <c r="AP135" s="8"/>
      <c r="AQ135" s="8"/>
      <c r="AR135" s="8"/>
      <c r="AS135" s="8"/>
      <c r="AT135" s="8"/>
      <c r="AU135" s="8"/>
      <c r="AV135" s="8"/>
      <c r="AW135" s="8"/>
      <c r="AX135" s="8"/>
      <c r="AY135" s="8"/>
    </row>
    <row r="136" spans="1:51" ht="11.1" customHeight="1">
      <c r="A136" s="1"/>
      <c r="B136" s="1"/>
      <c r="C136" s="1"/>
      <c r="D136" s="1"/>
      <c r="E136" s="1058" t="s">
        <v>474</v>
      </c>
      <c r="F136" s="1059"/>
      <c r="G136" s="1059"/>
      <c r="H136" s="1059"/>
      <c r="I136" s="1059"/>
      <c r="J136" s="1059"/>
      <c r="K136" s="1059"/>
      <c r="L136" s="1059"/>
      <c r="M136" s="1059"/>
      <c r="N136" s="1059"/>
      <c r="O136" s="1059"/>
      <c r="P136" s="1059"/>
      <c r="Q136" s="1059"/>
      <c r="R136" s="1059"/>
      <c r="S136" s="1059"/>
      <c r="T136" s="1059"/>
      <c r="U136" s="1059"/>
      <c r="V136" s="1059"/>
      <c r="W136" s="1059"/>
      <c r="X136" s="1059"/>
      <c r="Y136" s="1059"/>
      <c r="Z136" s="1059"/>
      <c r="AA136" s="1059"/>
      <c r="AB136" s="1059"/>
      <c r="AC136" s="1059"/>
      <c r="AD136" s="1"/>
      <c r="AE136" s="1"/>
      <c r="AF136" s="1"/>
      <c r="AG136" s="1"/>
      <c r="AH136" s="1"/>
      <c r="AI136" s="1"/>
      <c r="AJ136" s="1"/>
      <c r="AK136" s="1"/>
      <c r="AL136" s="1"/>
      <c r="AM136" s="1"/>
      <c r="AN136" s="1"/>
      <c r="AO136" s="1"/>
      <c r="AP136" s="1"/>
      <c r="AQ136" s="1"/>
      <c r="AR136" s="1"/>
      <c r="AS136" s="1"/>
      <c r="AT136" s="1"/>
      <c r="AU136" s="1"/>
      <c r="AV136" s="1"/>
      <c r="AW136" s="1"/>
      <c r="AX136" s="1"/>
      <c r="AY136" s="1"/>
    </row>
    <row r="137" spans="1:51" ht="11.1" customHeight="1">
      <c r="A137" s="1"/>
      <c r="B137" s="1"/>
      <c r="C137" s="1"/>
      <c r="D137" s="1"/>
      <c r="E137" s="1"/>
      <c r="F137" s="1"/>
      <c r="G137" s="1"/>
      <c r="H137" s="1"/>
      <c r="I137" s="1278" t="s">
        <v>475</v>
      </c>
      <c r="J137" s="1279"/>
      <c r="K137" s="1279"/>
      <c r="L137" s="1279"/>
      <c r="M137" s="1279"/>
      <c r="N137" s="1279"/>
      <c r="O137" s="1279"/>
      <c r="P137" s="1279"/>
      <c r="Q137" s="1279"/>
      <c r="R137" s="1279"/>
      <c r="S137" s="1279"/>
      <c r="T137" s="1279"/>
      <c r="U137" s="1279"/>
      <c r="V137" s="1279"/>
      <c r="W137" s="1279"/>
      <c r="X137" s="1279"/>
      <c r="Y137" s="1279"/>
      <c r="Z137" s="1279"/>
      <c r="AA137" s="1279"/>
      <c r="AB137" s="1279"/>
      <c r="AC137" s="1279"/>
      <c r="AD137" s="1279"/>
      <c r="AE137" s="1279"/>
      <c r="AF137" s="1279"/>
      <c r="AG137" s="1279"/>
      <c r="AH137" s="1279"/>
      <c r="AI137" s="1279"/>
      <c r="AJ137" s="1279"/>
      <c r="AK137" s="1279"/>
      <c r="AL137" s="1279"/>
      <c r="AM137" s="1279"/>
      <c r="AN137" s="1279"/>
      <c r="AO137" s="1279"/>
      <c r="AP137" s="1279"/>
      <c r="AQ137" s="1279"/>
      <c r="AR137" s="1279"/>
      <c r="AS137" s="1279"/>
      <c r="AT137" s="1279"/>
      <c r="AU137" s="1279"/>
      <c r="AV137" s="1279"/>
      <c r="AW137" s="1279"/>
      <c r="AX137" s="1279"/>
      <c r="AY137" s="1279"/>
    </row>
    <row r="138" spans="1:51" ht="14.1" customHeight="1">
      <c r="A138" s="90" t="s">
        <v>19</v>
      </c>
      <c r="B138" s="1"/>
      <c r="C138" s="90" t="s">
        <v>19</v>
      </c>
      <c r="D138" s="1"/>
      <c r="E138" s="1270" t="s">
        <v>19</v>
      </c>
      <c r="F138" s="1271"/>
      <c r="G138" s="1"/>
      <c r="H138" s="1"/>
      <c r="I138" s="90" t="s">
        <v>19</v>
      </c>
      <c r="J138" s="1"/>
      <c r="K138" s="1270" t="s">
        <v>476</v>
      </c>
      <c r="L138" s="1271"/>
      <c r="M138" s="1"/>
      <c r="N138" s="1417">
        <v>360</v>
      </c>
      <c r="O138" s="1233"/>
      <c r="P138" s="1"/>
      <c r="Q138" s="1"/>
      <c r="R138" s="1418">
        <v>43500</v>
      </c>
      <c r="S138" s="1271"/>
      <c r="T138" s="1271"/>
      <c r="U138" s="1"/>
      <c r="V138" s="1418">
        <v>43860</v>
      </c>
      <c r="W138" s="1271"/>
      <c r="X138" s="1"/>
      <c r="Y138" s="91">
        <v>25000000</v>
      </c>
      <c r="Z138" s="1"/>
      <c r="AA138" s="1"/>
      <c r="AB138" s="1232">
        <v>1000</v>
      </c>
      <c r="AC138" s="1233"/>
      <c r="AD138" s="1233"/>
      <c r="AE138" s="1"/>
      <c r="AF138" s="91">
        <v>2.8</v>
      </c>
      <c r="AG138" s="1"/>
      <c r="AH138" s="201" t="s">
        <v>479</v>
      </c>
      <c r="AI138" s="1"/>
      <c r="AJ138" s="1270" t="s">
        <v>480</v>
      </c>
      <c r="AK138" s="1271"/>
      <c r="AL138" s="1271"/>
      <c r="AM138" s="1271"/>
      <c r="AN138" s="1271"/>
      <c r="AO138" s="1271"/>
      <c r="AP138" s="1"/>
      <c r="AQ138" s="1270" t="s">
        <v>481</v>
      </c>
      <c r="AR138" s="1271"/>
      <c r="AS138" s="1271"/>
      <c r="AT138" s="1"/>
      <c r="AU138" s="1270" t="s">
        <v>482</v>
      </c>
      <c r="AV138" s="1271"/>
      <c r="AW138" s="1271"/>
      <c r="AX138" s="1271"/>
      <c r="AY138" s="1"/>
    </row>
    <row r="139" spans="1:51" ht="11.1" customHeight="1">
      <c r="A139" s="1"/>
      <c r="B139" s="1"/>
      <c r="C139" s="1409" t="s">
        <v>483</v>
      </c>
      <c r="D139" s="1410"/>
      <c r="E139" s="1410"/>
      <c r="F139" s="1410"/>
      <c r="G139" s="1410"/>
      <c r="H139" s="1410"/>
      <c r="I139" s="1410"/>
      <c r="J139" s="1"/>
      <c r="K139" s="1"/>
      <c r="L139" s="1"/>
      <c r="M139" s="1"/>
      <c r="N139" s="1"/>
      <c r="O139" s="1"/>
      <c r="P139" s="1"/>
      <c r="Q139" s="1"/>
      <c r="R139" s="1"/>
      <c r="S139" s="1"/>
      <c r="T139" s="1"/>
      <c r="U139" s="1"/>
      <c r="V139" s="1"/>
      <c r="W139" s="1411">
        <v>25000000</v>
      </c>
      <c r="X139" s="1412"/>
      <c r="Y139" s="1412"/>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row>
    <row r="140" spans="1:51" ht="11.1" customHeight="1">
      <c r="A140" s="8"/>
      <c r="B140" s="8"/>
      <c r="C140" s="1284" t="s">
        <v>484</v>
      </c>
      <c r="D140" s="1285"/>
      <c r="E140" s="1285"/>
      <c r="F140" s="1285"/>
      <c r="G140" s="1285"/>
      <c r="H140" s="1285"/>
      <c r="I140" s="1285"/>
      <c r="J140" s="1285"/>
      <c r="K140" s="1285"/>
      <c r="L140" s="1285"/>
      <c r="M140" s="1285"/>
      <c r="N140" s="1285"/>
      <c r="O140" s="1285"/>
      <c r="P140" s="1285"/>
      <c r="Q140" s="1285"/>
      <c r="R140" s="1285"/>
      <c r="S140" s="1285"/>
      <c r="T140" s="1285"/>
      <c r="U140" s="1285"/>
      <c r="V140" s="1285"/>
      <c r="W140" s="1285"/>
      <c r="X140" s="1285"/>
      <c r="Y140" s="1285"/>
      <c r="Z140" s="1285"/>
      <c r="AA140" s="1285"/>
      <c r="AB140" s="1285"/>
      <c r="AC140" s="1285"/>
      <c r="AD140" s="1285"/>
      <c r="AE140" s="1285"/>
      <c r="AF140" s="1285"/>
      <c r="AG140" s="1285"/>
      <c r="AH140" s="1285"/>
      <c r="AI140" s="1285"/>
      <c r="AJ140" s="1285"/>
      <c r="AK140" s="1285"/>
      <c r="AL140" s="8"/>
      <c r="AM140" s="1286" t="s">
        <v>19</v>
      </c>
      <c r="AN140" s="1287"/>
      <c r="AO140" s="8"/>
      <c r="AP140" s="8"/>
      <c r="AQ140" s="8"/>
      <c r="AR140" s="8"/>
      <c r="AS140" s="8"/>
      <c r="AT140" s="8"/>
      <c r="AU140" s="8"/>
      <c r="AV140" s="8"/>
      <c r="AW140" s="8"/>
      <c r="AX140" s="8"/>
      <c r="AY140" s="8"/>
    </row>
    <row r="141" spans="1:51" ht="11.1" customHeight="1">
      <c r="A141" s="1"/>
      <c r="B141" s="1"/>
      <c r="C141" s="1"/>
      <c r="D141" s="1"/>
      <c r="E141" s="1058" t="s">
        <v>485</v>
      </c>
      <c r="F141" s="1059"/>
      <c r="G141" s="1059"/>
      <c r="H141" s="1059"/>
      <c r="I141" s="1059"/>
      <c r="J141" s="1059"/>
      <c r="K141" s="1059"/>
      <c r="L141" s="1059"/>
      <c r="M141" s="1059"/>
      <c r="N141" s="1059"/>
      <c r="O141" s="1059"/>
      <c r="P141" s="1059"/>
      <c r="Q141" s="1059"/>
      <c r="R141" s="1059"/>
      <c r="S141" s="1059"/>
      <c r="T141" s="1059"/>
      <c r="U141" s="1059"/>
      <c r="V141" s="1059"/>
      <c r="W141" s="1059"/>
      <c r="X141" s="1059"/>
      <c r="Y141" s="1059"/>
      <c r="Z141" s="1059"/>
      <c r="AA141" s="1059"/>
      <c r="AB141" s="1059"/>
      <c r="AC141" s="1059"/>
      <c r="AD141" s="1"/>
      <c r="AE141" s="1"/>
      <c r="AF141" s="1"/>
      <c r="AG141" s="1"/>
      <c r="AH141" s="1"/>
      <c r="AI141" s="1"/>
      <c r="AJ141" s="1"/>
      <c r="AK141" s="1"/>
      <c r="AL141" s="1"/>
      <c r="AM141" s="1"/>
      <c r="AN141" s="1"/>
      <c r="AO141" s="1"/>
      <c r="AP141" s="1"/>
      <c r="AQ141" s="1"/>
      <c r="AR141" s="1"/>
      <c r="AS141" s="1"/>
      <c r="AT141" s="1"/>
      <c r="AU141" s="1"/>
      <c r="AV141" s="1"/>
      <c r="AW141" s="1"/>
      <c r="AX141" s="1"/>
      <c r="AY141" s="1"/>
    </row>
    <row r="142" spans="1:51" ht="11.1" customHeight="1">
      <c r="A142" s="1"/>
      <c r="B142" s="1"/>
      <c r="C142" s="1"/>
      <c r="D142" s="1"/>
      <c r="E142" s="1"/>
      <c r="F142" s="1"/>
      <c r="G142" s="1"/>
      <c r="H142" s="1"/>
      <c r="I142" s="1278" t="s">
        <v>1542</v>
      </c>
      <c r="J142" s="1279"/>
      <c r="K142" s="1279"/>
      <c r="L142" s="1279"/>
      <c r="M142" s="1279"/>
      <c r="N142" s="1279"/>
      <c r="O142" s="1279"/>
      <c r="P142" s="1279"/>
      <c r="Q142" s="1279"/>
      <c r="R142" s="1279"/>
      <c r="S142" s="1279"/>
      <c r="T142" s="1279"/>
      <c r="U142" s="1279"/>
      <c r="V142" s="1279"/>
      <c r="W142" s="1279"/>
      <c r="X142" s="1279"/>
      <c r="Y142" s="1279"/>
      <c r="Z142" s="1279"/>
      <c r="AA142" s="1279"/>
      <c r="AB142" s="1279"/>
      <c r="AC142" s="1279"/>
      <c r="AD142" s="1279"/>
      <c r="AE142" s="1279"/>
      <c r="AF142" s="1279"/>
      <c r="AG142" s="1279"/>
      <c r="AH142" s="1279"/>
      <c r="AI142" s="1279"/>
      <c r="AJ142" s="1279"/>
      <c r="AK142" s="1279"/>
      <c r="AL142" s="1279"/>
      <c r="AM142" s="1279"/>
      <c r="AN142" s="1279"/>
      <c r="AO142" s="1279"/>
      <c r="AP142" s="1279"/>
      <c r="AQ142" s="1279"/>
      <c r="AR142" s="1279"/>
      <c r="AS142" s="1279"/>
      <c r="AT142" s="1279"/>
      <c r="AU142" s="1279"/>
      <c r="AV142" s="1279"/>
      <c r="AW142" s="1279"/>
      <c r="AX142" s="1279"/>
      <c r="AY142" s="1279"/>
    </row>
    <row r="143" spans="1:51" ht="14.1" customHeight="1">
      <c r="A143" s="90" t="s">
        <v>19</v>
      </c>
      <c r="B143" s="1"/>
      <c r="C143" s="90" t="s">
        <v>19</v>
      </c>
      <c r="D143" s="1"/>
      <c r="E143" s="1270" t="s">
        <v>19</v>
      </c>
      <c r="F143" s="1271"/>
      <c r="G143" s="1"/>
      <c r="H143" s="1"/>
      <c r="I143" s="90" t="s">
        <v>19</v>
      </c>
      <c r="J143" s="1"/>
      <c r="K143" s="1270" t="s">
        <v>993</v>
      </c>
      <c r="L143" s="1271"/>
      <c r="M143" s="1"/>
      <c r="N143" s="1417">
        <v>360</v>
      </c>
      <c r="O143" s="1233"/>
      <c r="P143" s="1"/>
      <c r="Q143" s="1"/>
      <c r="R143" s="1418">
        <v>43179</v>
      </c>
      <c r="S143" s="1271"/>
      <c r="T143" s="1271"/>
      <c r="U143" s="1"/>
      <c r="V143" s="1418">
        <v>43539</v>
      </c>
      <c r="W143" s="1271"/>
      <c r="X143" s="1"/>
      <c r="Y143" s="91">
        <v>3000000</v>
      </c>
      <c r="Z143" s="1"/>
      <c r="AA143" s="1"/>
      <c r="AB143" s="1232">
        <v>1000</v>
      </c>
      <c r="AC143" s="1233"/>
      <c r="AD143" s="1233"/>
      <c r="AE143" s="1"/>
      <c r="AF143" s="91">
        <v>2.6</v>
      </c>
      <c r="AG143" s="1"/>
      <c r="AH143" s="201" t="s">
        <v>479</v>
      </c>
      <c r="AI143" s="1"/>
      <c r="AJ143" s="1270" t="s">
        <v>480</v>
      </c>
      <c r="AK143" s="1271"/>
      <c r="AL143" s="1271"/>
      <c r="AM143" s="1271"/>
      <c r="AN143" s="1271"/>
      <c r="AO143" s="1271"/>
      <c r="AP143" s="1"/>
      <c r="AQ143" s="1270" t="s">
        <v>481</v>
      </c>
      <c r="AR143" s="1271"/>
      <c r="AS143" s="1271"/>
      <c r="AT143" s="1"/>
      <c r="AU143" s="1270" t="s">
        <v>482</v>
      </c>
      <c r="AV143" s="1271"/>
      <c r="AW143" s="1271"/>
      <c r="AX143" s="1271"/>
      <c r="AY143" s="1"/>
    </row>
    <row r="144" spans="1:51" ht="11.1" customHeight="1">
      <c r="A144" s="1"/>
      <c r="B144" s="1"/>
      <c r="C144" s="1"/>
      <c r="D144" s="1"/>
      <c r="E144" s="1"/>
      <c r="F144" s="1"/>
      <c r="G144" s="1"/>
      <c r="H144" s="1"/>
      <c r="I144" s="1278" t="s">
        <v>1543</v>
      </c>
      <c r="J144" s="1279"/>
      <c r="K144" s="1279"/>
      <c r="L144" s="1279"/>
      <c r="M144" s="1279"/>
      <c r="N144" s="1279"/>
      <c r="O144" s="1279"/>
      <c r="P144" s="1279"/>
      <c r="Q144" s="1279"/>
      <c r="R144" s="1279"/>
      <c r="S144" s="1279"/>
      <c r="T144" s="1279"/>
      <c r="U144" s="1279"/>
      <c r="V144" s="1279"/>
      <c r="W144" s="1279"/>
      <c r="X144" s="1279"/>
      <c r="Y144" s="1279"/>
      <c r="Z144" s="1279"/>
      <c r="AA144" s="1279"/>
      <c r="AB144" s="1279"/>
      <c r="AC144" s="1279"/>
      <c r="AD144" s="1279"/>
      <c r="AE144" s="1279"/>
      <c r="AF144" s="1279"/>
      <c r="AG144" s="1279"/>
      <c r="AH144" s="1279"/>
      <c r="AI144" s="1279"/>
      <c r="AJ144" s="1279"/>
      <c r="AK144" s="1279"/>
      <c r="AL144" s="1279"/>
      <c r="AM144" s="1279"/>
      <c r="AN144" s="1279"/>
      <c r="AO144" s="1279"/>
      <c r="AP144" s="1279"/>
      <c r="AQ144" s="1279"/>
      <c r="AR144" s="1279"/>
      <c r="AS144" s="1279"/>
      <c r="AT144" s="1279"/>
      <c r="AU144" s="1279"/>
      <c r="AV144" s="1279"/>
      <c r="AW144" s="1279"/>
      <c r="AX144" s="1279"/>
      <c r="AY144" s="1279"/>
    </row>
    <row r="145" spans="1:51" ht="14.1" customHeight="1">
      <c r="A145" s="90" t="s">
        <v>19</v>
      </c>
      <c r="B145" s="1"/>
      <c r="C145" s="90" t="s">
        <v>19</v>
      </c>
      <c r="D145" s="1"/>
      <c r="E145" s="1270" t="s">
        <v>19</v>
      </c>
      <c r="F145" s="1271"/>
      <c r="G145" s="1"/>
      <c r="H145" s="1"/>
      <c r="I145" s="90" t="s">
        <v>19</v>
      </c>
      <c r="J145" s="1"/>
      <c r="K145" s="1270" t="s">
        <v>995</v>
      </c>
      <c r="L145" s="1271"/>
      <c r="M145" s="1"/>
      <c r="N145" s="1417">
        <v>360</v>
      </c>
      <c r="O145" s="1233"/>
      <c r="P145" s="1"/>
      <c r="Q145" s="1"/>
      <c r="R145" s="1418">
        <v>43235</v>
      </c>
      <c r="S145" s="1271"/>
      <c r="T145" s="1271"/>
      <c r="U145" s="1"/>
      <c r="V145" s="1418">
        <v>43595</v>
      </c>
      <c r="W145" s="1271"/>
      <c r="X145" s="1"/>
      <c r="Y145" s="91">
        <v>3000000</v>
      </c>
      <c r="Z145" s="1"/>
      <c r="AA145" s="1"/>
      <c r="AB145" s="1232">
        <v>1000</v>
      </c>
      <c r="AC145" s="1233"/>
      <c r="AD145" s="1233"/>
      <c r="AE145" s="1"/>
      <c r="AF145" s="91">
        <v>2.6</v>
      </c>
      <c r="AG145" s="1"/>
      <c r="AH145" s="201" t="s">
        <v>479</v>
      </c>
      <c r="AI145" s="1"/>
      <c r="AJ145" s="1270" t="s">
        <v>480</v>
      </c>
      <c r="AK145" s="1271"/>
      <c r="AL145" s="1271"/>
      <c r="AM145" s="1271"/>
      <c r="AN145" s="1271"/>
      <c r="AO145" s="1271"/>
      <c r="AP145" s="1"/>
      <c r="AQ145" s="1270" t="s">
        <v>481</v>
      </c>
      <c r="AR145" s="1271"/>
      <c r="AS145" s="1271"/>
      <c r="AT145" s="1"/>
      <c r="AU145" s="1270" t="s">
        <v>482</v>
      </c>
      <c r="AV145" s="1271"/>
      <c r="AW145" s="1271"/>
      <c r="AX145" s="1271"/>
      <c r="AY145" s="1"/>
    </row>
    <row r="146" spans="1:51" ht="11.1" customHeight="1">
      <c r="A146" s="1"/>
      <c r="B146" s="1"/>
      <c r="C146" s="1"/>
      <c r="D146" s="1"/>
      <c r="E146" s="1"/>
      <c r="F146" s="1"/>
      <c r="G146" s="1"/>
      <c r="H146" s="1"/>
      <c r="I146" s="1278" t="s">
        <v>1544</v>
      </c>
      <c r="J146" s="1279"/>
      <c r="K146" s="1279"/>
      <c r="L146" s="1279"/>
      <c r="M146" s="1279"/>
      <c r="N146" s="1279"/>
      <c r="O146" s="1279"/>
      <c r="P146" s="1279"/>
      <c r="Q146" s="1279"/>
      <c r="R146" s="1279"/>
      <c r="S146" s="1279"/>
      <c r="T146" s="1279"/>
      <c r="U146" s="1279"/>
      <c r="V146" s="1279"/>
      <c r="W146" s="1279"/>
      <c r="X146" s="1279"/>
      <c r="Y146" s="1279"/>
      <c r="Z146" s="1279"/>
      <c r="AA146" s="1279"/>
      <c r="AB146" s="1279"/>
      <c r="AC146" s="1279"/>
      <c r="AD146" s="1279"/>
      <c r="AE146" s="1279"/>
      <c r="AF146" s="1279"/>
      <c r="AG146" s="1279"/>
      <c r="AH146" s="1279"/>
      <c r="AI146" s="1279"/>
      <c r="AJ146" s="1279"/>
      <c r="AK146" s="1279"/>
      <c r="AL146" s="1279"/>
      <c r="AM146" s="1279"/>
      <c r="AN146" s="1279"/>
      <c r="AO146" s="1279"/>
      <c r="AP146" s="1279"/>
      <c r="AQ146" s="1279"/>
      <c r="AR146" s="1279"/>
      <c r="AS146" s="1279"/>
      <c r="AT146" s="1279"/>
      <c r="AU146" s="1279"/>
      <c r="AV146" s="1279"/>
      <c r="AW146" s="1279"/>
      <c r="AX146" s="1279"/>
      <c r="AY146" s="1279"/>
    </row>
    <row r="147" spans="1:51" ht="14.1" customHeight="1">
      <c r="A147" s="90" t="s">
        <v>19</v>
      </c>
      <c r="B147" s="1"/>
      <c r="C147" s="90" t="s">
        <v>19</v>
      </c>
      <c r="D147" s="1"/>
      <c r="E147" s="1270" t="s">
        <v>19</v>
      </c>
      <c r="F147" s="1271"/>
      <c r="G147" s="1"/>
      <c r="H147" s="1"/>
      <c r="I147" s="90" t="s">
        <v>19</v>
      </c>
      <c r="J147" s="1"/>
      <c r="K147" s="1270" t="s">
        <v>997</v>
      </c>
      <c r="L147" s="1271"/>
      <c r="M147" s="1"/>
      <c r="N147" s="1417">
        <v>360</v>
      </c>
      <c r="O147" s="1233"/>
      <c r="P147" s="1"/>
      <c r="Q147" s="1"/>
      <c r="R147" s="1418">
        <v>43292</v>
      </c>
      <c r="S147" s="1271"/>
      <c r="T147" s="1271"/>
      <c r="U147" s="1"/>
      <c r="V147" s="1418">
        <v>43652</v>
      </c>
      <c r="W147" s="1271"/>
      <c r="X147" s="1"/>
      <c r="Y147" s="91">
        <v>2000000</v>
      </c>
      <c r="Z147" s="1"/>
      <c r="AA147" s="1"/>
      <c r="AB147" s="1232">
        <v>1000</v>
      </c>
      <c r="AC147" s="1233"/>
      <c r="AD147" s="1233"/>
      <c r="AE147" s="1"/>
      <c r="AF147" s="91">
        <v>2.5</v>
      </c>
      <c r="AG147" s="1"/>
      <c r="AH147" s="201" t="s">
        <v>479</v>
      </c>
      <c r="AI147" s="1"/>
      <c r="AJ147" s="1270" t="s">
        <v>480</v>
      </c>
      <c r="AK147" s="1271"/>
      <c r="AL147" s="1271"/>
      <c r="AM147" s="1271"/>
      <c r="AN147" s="1271"/>
      <c r="AO147" s="1271"/>
      <c r="AP147" s="1"/>
      <c r="AQ147" s="1270" t="s">
        <v>481</v>
      </c>
      <c r="AR147" s="1271"/>
      <c r="AS147" s="1271"/>
      <c r="AT147" s="1"/>
      <c r="AU147" s="1270" t="s">
        <v>482</v>
      </c>
      <c r="AV147" s="1271"/>
      <c r="AW147" s="1271"/>
      <c r="AX147" s="1271"/>
      <c r="AY147" s="1"/>
    </row>
    <row r="148" spans="1:51" ht="11.1" customHeight="1">
      <c r="A148" s="1"/>
      <c r="B148" s="1"/>
      <c r="C148" s="1"/>
      <c r="D148" s="1"/>
      <c r="E148" s="1"/>
      <c r="F148" s="1"/>
      <c r="G148" s="1"/>
      <c r="H148" s="1"/>
      <c r="I148" s="1278" t="s">
        <v>486</v>
      </c>
      <c r="J148" s="1279"/>
      <c r="K148" s="1279"/>
      <c r="L148" s="1279"/>
      <c r="M148" s="1279"/>
      <c r="N148" s="1279"/>
      <c r="O148" s="1279"/>
      <c r="P148" s="1279"/>
      <c r="Q148" s="1279"/>
      <c r="R148" s="1279"/>
      <c r="S148" s="1279"/>
      <c r="T148" s="1279"/>
      <c r="U148" s="1279"/>
      <c r="V148" s="1279"/>
      <c r="W148" s="1279"/>
      <c r="X148" s="1279"/>
      <c r="Y148" s="1279"/>
      <c r="Z148" s="1279"/>
      <c r="AA148" s="1279"/>
      <c r="AB148" s="1279"/>
      <c r="AC148" s="1279"/>
      <c r="AD148" s="1279"/>
      <c r="AE148" s="1279"/>
      <c r="AF148" s="1279"/>
      <c r="AG148" s="1279"/>
      <c r="AH148" s="1279"/>
      <c r="AI148" s="1279"/>
      <c r="AJ148" s="1279"/>
      <c r="AK148" s="1279"/>
      <c r="AL148" s="1279"/>
      <c r="AM148" s="1279"/>
      <c r="AN148" s="1279"/>
      <c r="AO148" s="1279"/>
      <c r="AP148" s="1279"/>
      <c r="AQ148" s="1279"/>
      <c r="AR148" s="1279"/>
      <c r="AS148" s="1279"/>
      <c r="AT148" s="1279"/>
      <c r="AU148" s="1279"/>
      <c r="AV148" s="1279"/>
      <c r="AW148" s="1279"/>
      <c r="AX148" s="1279"/>
      <c r="AY148" s="1279"/>
    </row>
    <row r="149" spans="1:51" ht="14.1" customHeight="1">
      <c r="A149" s="90" t="s">
        <v>19</v>
      </c>
      <c r="B149" s="1"/>
      <c r="C149" s="90" t="s">
        <v>19</v>
      </c>
      <c r="D149" s="1"/>
      <c r="E149" s="1270" t="s">
        <v>19</v>
      </c>
      <c r="F149" s="1271"/>
      <c r="G149" s="1"/>
      <c r="H149" s="1"/>
      <c r="I149" s="90" t="s">
        <v>19</v>
      </c>
      <c r="J149" s="1"/>
      <c r="K149" s="1270" t="s">
        <v>487</v>
      </c>
      <c r="L149" s="1271"/>
      <c r="M149" s="1"/>
      <c r="N149" s="1417">
        <v>300</v>
      </c>
      <c r="O149" s="1233"/>
      <c r="P149" s="1"/>
      <c r="Q149" s="1"/>
      <c r="R149" s="1418">
        <v>43500</v>
      </c>
      <c r="S149" s="1271"/>
      <c r="T149" s="1271"/>
      <c r="U149" s="1"/>
      <c r="V149" s="1418">
        <v>43800</v>
      </c>
      <c r="W149" s="1271"/>
      <c r="X149" s="1"/>
      <c r="Y149" s="91">
        <v>1254000</v>
      </c>
      <c r="Z149" s="1"/>
      <c r="AA149" s="1"/>
      <c r="AB149" s="1232">
        <v>1000</v>
      </c>
      <c r="AC149" s="1233"/>
      <c r="AD149" s="1233"/>
      <c r="AE149" s="1"/>
      <c r="AF149" s="91">
        <v>2.6</v>
      </c>
      <c r="AG149" s="1"/>
      <c r="AH149" s="201" t="s">
        <v>479</v>
      </c>
      <c r="AI149" s="1"/>
      <c r="AJ149" s="1270" t="s">
        <v>480</v>
      </c>
      <c r="AK149" s="1271"/>
      <c r="AL149" s="1271"/>
      <c r="AM149" s="1271"/>
      <c r="AN149" s="1271"/>
      <c r="AO149" s="1271"/>
      <c r="AP149" s="1"/>
      <c r="AQ149" s="1270" t="s">
        <v>481</v>
      </c>
      <c r="AR149" s="1271"/>
      <c r="AS149" s="1271"/>
      <c r="AT149" s="1"/>
      <c r="AU149" s="1270" t="s">
        <v>482</v>
      </c>
      <c r="AV149" s="1271"/>
      <c r="AW149" s="1271"/>
      <c r="AX149" s="1271"/>
      <c r="AY149" s="1"/>
    </row>
    <row r="150" spans="1:51" ht="11.1" customHeight="1">
      <c r="A150" s="1"/>
      <c r="B150" s="1"/>
      <c r="C150" s="1409" t="s">
        <v>490</v>
      </c>
      <c r="D150" s="1410"/>
      <c r="E150" s="1410"/>
      <c r="F150" s="1410"/>
      <c r="G150" s="1410"/>
      <c r="H150" s="1410"/>
      <c r="I150" s="1410"/>
      <c r="J150" s="1"/>
      <c r="K150" s="1"/>
      <c r="L150" s="1"/>
      <c r="M150" s="1"/>
      <c r="N150" s="1"/>
      <c r="O150" s="1"/>
      <c r="P150" s="1"/>
      <c r="Q150" s="1"/>
      <c r="R150" s="1"/>
      <c r="S150" s="1"/>
      <c r="T150" s="1"/>
      <c r="U150" s="1"/>
      <c r="V150" s="1"/>
      <c r="W150" s="1411">
        <v>9254000</v>
      </c>
      <c r="X150" s="1412"/>
      <c r="Y150" s="1412"/>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row>
    <row r="151" spans="1:51" ht="11.1" customHeight="1">
      <c r="A151" s="1413" t="s">
        <v>165</v>
      </c>
      <c r="B151" s="1414"/>
      <c r="C151" s="1414"/>
      <c r="D151" s="1414"/>
      <c r="E151" s="1414"/>
      <c r="F151" s="1414"/>
      <c r="G151" s="1414"/>
      <c r="H151" s="1414"/>
      <c r="I151" s="1414"/>
      <c r="J151" s="202"/>
      <c r="K151" s="202"/>
      <c r="L151" s="202"/>
      <c r="M151" s="202"/>
      <c r="N151" s="202"/>
      <c r="O151" s="202"/>
      <c r="P151" s="202"/>
      <c r="Q151" s="202"/>
      <c r="R151" s="202"/>
      <c r="S151" s="202"/>
      <c r="T151" s="202"/>
      <c r="U151" s="202"/>
      <c r="V151" s="202"/>
      <c r="W151" s="1415">
        <v>34254000</v>
      </c>
      <c r="X151" s="1416"/>
      <c r="Y151" s="1416"/>
      <c r="Z151" s="202"/>
      <c r="AA151" s="202"/>
      <c r="AB151" s="202"/>
      <c r="AC151" s="202"/>
      <c r="AD151" s="202"/>
      <c r="AE151" s="202"/>
      <c r="AF151" s="202"/>
      <c r="AG151" s="202"/>
      <c r="AH151" s="202"/>
      <c r="AI151" s="202"/>
      <c r="AJ151" s="202"/>
      <c r="AK151" s="202"/>
      <c r="AL151" s="202"/>
      <c r="AM151" s="202"/>
      <c r="AN151" s="202"/>
      <c r="AO151" s="202"/>
      <c r="AP151" s="202"/>
      <c r="AQ151" s="202"/>
      <c r="AR151" s="202"/>
      <c r="AS151" s="202"/>
      <c r="AT151" s="202"/>
      <c r="AU151" s="202"/>
      <c r="AV151" s="202"/>
      <c r="AW151" s="202"/>
      <c r="AX151" s="202"/>
      <c r="AY151" s="202"/>
    </row>
    <row r="152" spans="1:51" ht="11.1" customHeight="1">
      <c r="A152" s="1216" t="s">
        <v>528</v>
      </c>
      <c r="B152" s="1217"/>
      <c r="C152" s="1217"/>
      <c r="D152" s="1217"/>
      <c r="E152" s="1217"/>
      <c r="F152" s="1217"/>
      <c r="G152" s="1217"/>
      <c r="H152" s="1217"/>
      <c r="I152" s="1217"/>
      <c r="J152" s="1217"/>
      <c r="K152" s="1217"/>
      <c r="L152" s="1217"/>
      <c r="M152" s="1217"/>
      <c r="N152" s="1217"/>
      <c r="O152" s="17"/>
      <c r="P152" s="17"/>
      <c r="Q152" s="1216" t="s">
        <v>19</v>
      </c>
      <c r="R152" s="1217"/>
      <c r="S152" s="1217"/>
      <c r="T152" s="17"/>
      <c r="U152" s="17"/>
      <c r="V152" s="17"/>
      <c r="W152" s="17"/>
      <c r="X152" s="17"/>
      <c r="Y152" s="17"/>
      <c r="Z152" s="17"/>
      <c r="AA152" s="17"/>
      <c r="AB152" s="17"/>
      <c r="AC152" s="17"/>
      <c r="AD152" s="17"/>
      <c r="AE152" s="17"/>
      <c r="AF152" s="17"/>
      <c r="AG152" s="17"/>
      <c r="AH152" s="17"/>
      <c r="AI152" s="17"/>
      <c r="AJ152" s="17"/>
      <c r="AK152" s="17"/>
      <c r="AL152" s="17"/>
      <c r="AM152" s="1282" t="s">
        <v>19</v>
      </c>
      <c r="AN152" s="1283"/>
      <c r="AO152" s="17"/>
      <c r="AP152" s="17"/>
      <c r="AQ152" s="17"/>
      <c r="AR152" s="17"/>
      <c r="AS152" s="17"/>
      <c r="AT152" s="17"/>
      <c r="AU152" s="17"/>
      <c r="AV152" s="17"/>
      <c r="AW152" s="17"/>
      <c r="AX152" s="17"/>
      <c r="AY152" s="17"/>
    </row>
    <row r="153" spans="1:51" ht="11.1" customHeight="1">
      <c r="A153" s="8"/>
      <c r="B153" s="8"/>
      <c r="C153" s="1284" t="s">
        <v>1545</v>
      </c>
      <c r="D153" s="1285"/>
      <c r="E153" s="1285"/>
      <c r="F153" s="1285"/>
      <c r="G153" s="1285"/>
      <c r="H153" s="1285"/>
      <c r="I153" s="1285"/>
      <c r="J153" s="1285"/>
      <c r="K153" s="1285"/>
      <c r="L153" s="1285"/>
      <c r="M153" s="1285"/>
      <c r="N153" s="1285"/>
      <c r="O153" s="1285"/>
      <c r="P153" s="1285"/>
      <c r="Q153" s="1285"/>
      <c r="R153" s="1285"/>
      <c r="S153" s="1285"/>
      <c r="T153" s="1285"/>
      <c r="U153" s="1285"/>
      <c r="V153" s="1285"/>
      <c r="W153" s="1285"/>
      <c r="X153" s="1285"/>
      <c r="Y153" s="1285"/>
      <c r="Z153" s="1285"/>
      <c r="AA153" s="1285"/>
      <c r="AB153" s="1285"/>
      <c r="AC153" s="1285"/>
      <c r="AD153" s="1285"/>
      <c r="AE153" s="1285"/>
      <c r="AF153" s="1285"/>
      <c r="AG153" s="1285"/>
      <c r="AH153" s="1285"/>
      <c r="AI153" s="1285"/>
      <c r="AJ153" s="1285"/>
      <c r="AK153" s="1285"/>
      <c r="AL153" s="8"/>
      <c r="AM153" s="1286" t="s">
        <v>19</v>
      </c>
      <c r="AN153" s="1287"/>
      <c r="AO153" s="8"/>
      <c r="AP153" s="8"/>
      <c r="AQ153" s="8"/>
      <c r="AR153" s="8"/>
      <c r="AS153" s="8"/>
      <c r="AT153" s="8"/>
      <c r="AU153" s="8"/>
      <c r="AV153" s="8"/>
      <c r="AW153" s="8"/>
      <c r="AX153" s="8"/>
      <c r="AY153" s="8"/>
    </row>
    <row r="154" spans="1:51" ht="11.1" customHeight="1">
      <c r="A154" s="1"/>
      <c r="B154" s="1"/>
      <c r="C154" s="1"/>
      <c r="D154" s="1"/>
      <c r="E154" s="1058" t="s">
        <v>503</v>
      </c>
      <c r="F154" s="1059"/>
      <c r="G154" s="1059"/>
      <c r="H154" s="1059"/>
      <c r="I154" s="1059"/>
      <c r="J154" s="1059"/>
      <c r="K154" s="1059"/>
      <c r="L154" s="1059"/>
      <c r="M154" s="1059"/>
      <c r="N154" s="1059"/>
      <c r="O154" s="1059"/>
      <c r="P154" s="1059"/>
      <c r="Q154" s="1059"/>
      <c r="R154" s="1059"/>
      <c r="S154" s="1059"/>
      <c r="T154" s="1059"/>
      <c r="U154" s="1059"/>
      <c r="V154" s="1059"/>
      <c r="W154" s="1059"/>
      <c r="X154" s="1059"/>
      <c r="Y154" s="1059"/>
      <c r="Z154" s="1059"/>
      <c r="AA154" s="1059"/>
      <c r="AB154" s="1059"/>
      <c r="AC154" s="1059"/>
      <c r="AD154" s="1"/>
      <c r="AE154" s="1"/>
      <c r="AF154" s="1"/>
      <c r="AG154" s="1"/>
      <c r="AH154" s="1"/>
      <c r="AI154" s="1"/>
      <c r="AJ154" s="1"/>
      <c r="AK154" s="1"/>
      <c r="AL154" s="1"/>
      <c r="AM154" s="1"/>
      <c r="AN154" s="1"/>
      <c r="AO154" s="1"/>
      <c r="AP154" s="1"/>
      <c r="AQ154" s="1"/>
      <c r="AR154" s="1"/>
      <c r="AS154" s="1"/>
      <c r="AT154" s="1"/>
      <c r="AU154" s="1"/>
      <c r="AV154" s="1"/>
      <c r="AW154" s="1"/>
      <c r="AX154" s="1"/>
      <c r="AY154" s="1"/>
    </row>
    <row r="155" spans="1:51" ht="11.1" customHeight="1">
      <c r="A155" s="1"/>
      <c r="B155" s="1"/>
      <c r="C155" s="1"/>
      <c r="D155" s="1"/>
      <c r="E155" s="1"/>
      <c r="F155" s="1"/>
      <c r="G155" s="1"/>
      <c r="H155" s="1"/>
      <c r="I155" s="1278" t="s">
        <v>1546</v>
      </c>
      <c r="J155" s="1279"/>
      <c r="K155" s="1279"/>
      <c r="L155" s="1279"/>
      <c r="M155" s="1279"/>
      <c r="N155" s="1279"/>
      <c r="O155" s="1279"/>
      <c r="P155" s="1279"/>
      <c r="Q155" s="1279"/>
      <c r="R155" s="1279"/>
      <c r="S155" s="1279"/>
      <c r="T155" s="1279"/>
      <c r="U155" s="1279"/>
      <c r="V155" s="1279"/>
      <c r="W155" s="1279"/>
      <c r="X155" s="1279"/>
      <c r="Y155" s="1279"/>
      <c r="Z155" s="1279"/>
      <c r="AA155" s="1279"/>
      <c r="AB155" s="1279"/>
      <c r="AC155" s="1279"/>
      <c r="AD155" s="1279"/>
      <c r="AE155" s="1279"/>
      <c r="AF155" s="1279"/>
      <c r="AG155" s="1279"/>
      <c r="AH155" s="1279"/>
      <c r="AI155" s="1279"/>
      <c r="AJ155" s="1279"/>
      <c r="AK155" s="1279"/>
      <c r="AL155" s="1279"/>
      <c r="AM155" s="1279"/>
      <c r="AN155" s="1279"/>
      <c r="AO155" s="1279"/>
      <c r="AP155" s="1279"/>
      <c r="AQ155" s="1279"/>
      <c r="AR155" s="1279"/>
      <c r="AS155" s="1279"/>
      <c r="AT155" s="1279"/>
      <c r="AU155" s="1279"/>
      <c r="AV155" s="1279"/>
      <c r="AW155" s="1279"/>
      <c r="AX155" s="1279"/>
      <c r="AY155" s="1279"/>
    </row>
    <row r="156" spans="1:51" ht="14.1" customHeight="1">
      <c r="A156" s="90" t="s">
        <v>19</v>
      </c>
      <c r="B156" s="1"/>
      <c r="C156" s="90" t="s">
        <v>19</v>
      </c>
      <c r="D156" s="1"/>
      <c r="E156" s="1270" t="s">
        <v>19</v>
      </c>
      <c r="F156" s="1271"/>
      <c r="G156" s="1"/>
      <c r="H156" s="1"/>
      <c r="I156" s="90" t="s">
        <v>19</v>
      </c>
      <c r="J156" s="1"/>
      <c r="K156" s="1270" t="s">
        <v>1053</v>
      </c>
      <c r="L156" s="1271"/>
      <c r="M156" s="1"/>
      <c r="N156" s="1417">
        <v>4028</v>
      </c>
      <c r="O156" s="1233"/>
      <c r="P156" s="1"/>
      <c r="Q156" s="1"/>
      <c r="R156" s="1418">
        <v>39715</v>
      </c>
      <c r="S156" s="1271"/>
      <c r="T156" s="1271"/>
      <c r="U156" s="1"/>
      <c r="V156" s="1418">
        <v>43743</v>
      </c>
      <c r="W156" s="1271"/>
      <c r="X156" s="1"/>
      <c r="Y156" s="91">
        <v>411994.24</v>
      </c>
      <c r="Z156" s="1"/>
      <c r="AA156" s="1"/>
      <c r="AB156" s="1232">
        <v>3678.52</v>
      </c>
      <c r="AC156" s="1233"/>
      <c r="AD156" s="1233"/>
      <c r="AE156" s="1"/>
      <c r="AF156" s="91" t="s">
        <v>1547</v>
      </c>
      <c r="AG156" s="1"/>
      <c r="AH156" s="201" t="s">
        <v>535</v>
      </c>
      <c r="AI156" s="1"/>
      <c r="AJ156" s="1270" t="s">
        <v>536</v>
      </c>
      <c r="AK156" s="1271"/>
      <c r="AL156" s="1271"/>
      <c r="AM156" s="1271"/>
      <c r="AN156" s="1271"/>
      <c r="AO156" s="1271"/>
      <c r="AP156" s="1"/>
      <c r="AQ156" s="1270" t="s">
        <v>621</v>
      </c>
      <c r="AR156" s="1271"/>
      <c r="AS156" s="1271"/>
      <c r="AT156" s="1"/>
      <c r="AU156" s="1270" t="s">
        <v>482</v>
      </c>
      <c r="AV156" s="1271"/>
      <c r="AW156" s="1271"/>
      <c r="AX156" s="1271"/>
      <c r="AY156" s="1"/>
    </row>
    <row r="157" spans="1:51" ht="11.1" customHeight="1">
      <c r="A157" s="1"/>
      <c r="B157" s="1"/>
      <c r="C157" s="1409" t="s">
        <v>1548</v>
      </c>
      <c r="D157" s="1410"/>
      <c r="E157" s="1410"/>
      <c r="F157" s="1410"/>
      <c r="G157" s="1410"/>
      <c r="H157" s="1410"/>
      <c r="I157" s="1410"/>
      <c r="J157" s="1"/>
      <c r="K157" s="1"/>
      <c r="L157" s="1"/>
      <c r="M157" s="1"/>
      <c r="N157" s="1"/>
      <c r="O157" s="1"/>
      <c r="P157" s="1"/>
      <c r="Q157" s="1"/>
      <c r="R157" s="1"/>
      <c r="S157" s="1"/>
      <c r="T157" s="1"/>
      <c r="U157" s="1"/>
      <c r="V157" s="1"/>
      <c r="W157" s="1411">
        <v>411994.24</v>
      </c>
      <c r="X157" s="1412"/>
      <c r="Y157" s="1412"/>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row>
    <row r="158" spans="1:51" ht="11.1" customHeight="1">
      <c r="A158" s="1413" t="s">
        <v>167</v>
      </c>
      <c r="B158" s="1414"/>
      <c r="C158" s="1414"/>
      <c r="D158" s="1414"/>
      <c r="E158" s="1414"/>
      <c r="F158" s="1414"/>
      <c r="G158" s="1414"/>
      <c r="H158" s="1414"/>
      <c r="I158" s="1414"/>
      <c r="J158" s="202"/>
      <c r="K158" s="202"/>
      <c r="L158" s="202"/>
      <c r="M158" s="202"/>
      <c r="N158" s="202"/>
      <c r="O158" s="202"/>
      <c r="P158" s="202"/>
      <c r="Q158" s="202"/>
      <c r="R158" s="202"/>
      <c r="S158" s="202"/>
      <c r="T158" s="202"/>
      <c r="U158" s="202"/>
      <c r="V158" s="202"/>
      <c r="W158" s="1415">
        <v>411994.24</v>
      </c>
      <c r="X158" s="1416"/>
      <c r="Y158" s="1416"/>
      <c r="Z158" s="202"/>
      <c r="AA158" s="202"/>
      <c r="AB158" s="202"/>
      <c r="AC158" s="202"/>
      <c r="AD158" s="202"/>
      <c r="AE158" s="202"/>
      <c r="AF158" s="202"/>
      <c r="AG158" s="202"/>
      <c r="AH158" s="202"/>
      <c r="AI158" s="202"/>
      <c r="AJ158" s="202"/>
      <c r="AK158" s="202"/>
      <c r="AL158" s="202"/>
      <c r="AM158" s="202"/>
      <c r="AN158" s="202"/>
      <c r="AO158" s="202"/>
      <c r="AP158" s="202"/>
      <c r="AQ158" s="202"/>
      <c r="AR158" s="202"/>
      <c r="AS158" s="202"/>
      <c r="AT158" s="202"/>
      <c r="AU158" s="202"/>
      <c r="AV158" s="202"/>
      <c r="AW158" s="202"/>
      <c r="AX158" s="202"/>
      <c r="AY158" s="202"/>
    </row>
    <row r="159" spans="1:51" ht="11.1" customHeight="1">
      <c r="A159" s="1093" t="s">
        <v>491</v>
      </c>
      <c r="B159" s="1094"/>
      <c r="C159" s="1094"/>
      <c r="D159" s="1094"/>
      <c r="E159" s="1094"/>
      <c r="F159" s="1094"/>
      <c r="G159" s="1094"/>
      <c r="H159" s="1094"/>
      <c r="I159" s="1094"/>
      <c r="J159" s="1094"/>
      <c r="K159" s="1094"/>
      <c r="L159" s="16"/>
      <c r="M159" s="16"/>
      <c r="N159" s="16"/>
      <c r="O159" s="16"/>
      <c r="P159" s="16"/>
      <c r="Q159" s="16"/>
      <c r="R159" s="16"/>
      <c r="S159" s="16"/>
      <c r="T159" s="16"/>
      <c r="U159" s="16"/>
      <c r="V159" s="16"/>
      <c r="W159" s="1277">
        <v>295450954.24000001</v>
      </c>
      <c r="X159" s="1096"/>
      <c r="Y159" s="109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row>
    <row r="160" spans="1:51" ht="6.95" customHeight="1">
      <c r="A160" s="1264" t="s">
        <v>494</v>
      </c>
      <c r="B160" s="1265"/>
      <c r="C160" s="1265"/>
      <c r="D160" s="1265"/>
      <c r="E160" s="1265"/>
      <c r="F160" s="1265"/>
      <c r="G160" s="1265"/>
      <c r="H160" s="1265"/>
      <c r="I160" s="1265"/>
      <c r="J160" s="1265"/>
      <c r="K160" s="1265"/>
      <c r="L160" s="1265"/>
      <c r="M160" s="1265"/>
      <c r="N160" s="1265"/>
      <c r="O160" s="1265"/>
      <c r="P160" s="1265"/>
      <c r="Q160" s="1265"/>
      <c r="R160" s="1265"/>
      <c r="S160" s="1265"/>
      <c r="T160" s="1265"/>
      <c r="U160" s="1265"/>
      <c r="V160" s="1265"/>
      <c r="W160" s="1265"/>
      <c r="X160" s="1265"/>
      <c r="Y160" s="1265"/>
      <c r="Z160" s="1265"/>
      <c r="AA160" s="1265"/>
      <c r="AB160" s="1265"/>
      <c r="AC160" s="1265"/>
      <c r="AD160" s="1265"/>
      <c r="AE160" s="1265"/>
      <c r="AF160" s="1265"/>
      <c r="AG160" s="1265"/>
      <c r="AH160" s="1265"/>
      <c r="AI160" s="1265"/>
      <c r="AJ160" s="1265"/>
      <c r="AK160" s="1"/>
      <c r="AL160" s="1"/>
      <c r="AM160" s="1"/>
      <c r="AN160" s="1266" t="s">
        <v>493</v>
      </c>
      <c r="AO160" s="1267"/>
      <c r="AP160" s="1267"/>
      <c r="AQ160" s="1267"/>
      <c r="AR160" s="1267"/>
      <c r="AS160" s="1267"/>
      <c r="AT160" s="1267"/>
      <c r="AU160" s="1267"/>
      <c r="AV160" s="1267"/>
      <c r="AW160" s="1267"/>
      <c r="AX160" s="1267"/>
      <c r="AY160" s="1"/>
    </row>
    <row r="161" spans="1:51" ht="6.95" customHeight="1">
      <c r="A161" s="1264" t="s">
        <v>495</v>
      </c>
      <c r="B161" s="1265"/>
      <c r="C161" s="1265"/>
      <c r="D161" s="1265"/>
      <c r="E161" s="1265"/>
      <c r="F161" s="1265"/>
      <c r="G161" s="1265"/>
      <c r="H161" s="1265"/>
      <c r="I161" s="1265"/>
      <c r="J161" s="1265"/>
      <c r="K161" s="1265"/>
      <c r="L161" s="1265"/>
      <c r="M161" s="1265"/>
      <c r="N161" s="1265"/>
      <c r="O161" s="1265"/>
      <c r="P161" s="1265"/>
      <c r="Q161" s="1265"/>
      <c r="R161" s="1265"/>
      <c r="S161" s="1265"/>
      <c r="T161" s="1265"/>
      <c r="U161" s="1265"/>
      <c r="V161" s="1265"/>
      <c r="W161" s="1265"/>
      <c r="X161" s="1265"/>
      <c r="Y161" s="1265"/>
      <c r="Z161" s="1265"/>
      <c r="AA161" s="1265"/>
      <c r="AB161" s="1265"/>
      <c r="AC161" s="1265"/>
      <c r="AD161" s="1265"/>
      <c r="AE161" s="1265"/>
      <c r="AF161" s="1265"/>
      <c r="AG161" s="1265"/>
      <c r="AH161" s="1265"/>
      <c r="AI161" s="1265"/>
      <c r="AJ161" s="1265"/>
      <c r="AK161" s="1"/>
      <c r="AL161" s="1"/>
      <c r="AM161" s="1"/>
      <c r="AN161" s="1"/>
      <c r="AO161" s="1"/>
      <c r="AP161" s="1"/>
      <c r="AQ161" s="1"/>
      <c r="AR161" s="1"/>
      <c r="AS161" s="1"/>
      <c r="AT161" s="1"/>
      <c r="AU161" s="1"/>
      <c r="AV161" s="1"/>
      <c r="AW161" s="1"/>
      <c r="AX161" s="1"/>
      <c r="AY161" s="1"/>
    </row>
    <row r="162" spans="1:51" ht="6.95" customHeight="1">
      <c r="A162" s="1264" t="s">
        <v>496</v>
      </c>
      <c r="B162" s="1265"/>
      <c r="C162" s="1265"/>
      <c r="D162" s="1265"/>
      <c r="E162" s="1265"/>
      <c r="F162" s="1265"/>
      <c r="G162" s="1265"/>
      <c r="H162" s="1265"/>
      <c r="I162" s="1265"/>
      <c r="J162" s="1265"/>
      <c r="K162" s="1265"/>
      <c r="L162" s="1265"/>
      <c r="M162" s="1265"/>
      <c r="N162" s="1265"/>
      <c r="O162" s="1265"/>
      <c r="P162" s="1265"/>
      <c r="Q162" s="1265"/>
      <c r="R162" s="1265"/>
      <c r="S162" s="1265"/>
      <c r="T162" s="1265"/>
      <c r="U162" s="1265"/>
      <c r="V162" s="1265"/>
      <c r="W162" s="1265"/>
      <c r="X162" s="1265"/>
      <c r="Y162" s="1265"/>
      <c r="Z162" s="1265"/>
      <c r="AA162" s="1265"/>
      <c r="AB162" s="1265"/>
      <c r="AC162" s="1265"/>
      <c r="AD162" s="1265"/>
      <c r="AE162" s="1265"/>
      <c r="AF162" s="1265"/>
      <c r="AG162" s="1265"/>
      <c r="AH162" s="1265"/>
      <c r="AI162" s="1265"/>
      <c r="AJ162" s="1265"/>
      <c r="AK162" s="1"/>
      <c r="AL162" s="1"/>
      <c r="AM162" s="1"/>
      <c r="AN162" s="1"/>
      <c r="AO162" s="1"/>
      <c r="AP162" s="1"/>
      <c r="AQ162" s="1"/>
      <c r="AR162" s="1"/>
      <c r="AS162" s="1"/>
      <c r="AT162" s="1"/>
      <c r="AU162" s="1"/>
      <c r="AV162" s="1"/>
      <c r="AW162" s="1"/>
      <c r="AX162" s="1"/>
      <c r="AY162" s="1"/>
    </row>
    <row r="163" spans="1:51" ht="6.95" customHeight="1">
      <c r="A163" s="1268" t="s">
        <v>497</v>
      </c>
      <c r="B163" s="1269"/>
      <c r="C163" s="1269"/>
      <c r="D163" s="1269"/>
      <c r="E163" s="1269"/>
      <c r="F163" s="1269"/>
      <c r="G163" s="1269"/>
      <c r="H163" s="1269"/>
      <c r="I163" s="1269"/>
      <c r="J163" s="1269"/>
      <c r="K163" s="1269"/>
      <c r="L163" s="1269"/>
      <c r="M163" s="1269"/>
      <c r="N163" s="1269"/>
      <c r="O163" s="1269"/>
      <c r="P163" s="1269"/>
      <c r="Q163" s="1269"/>
      <c r="R163" s="1269"/>
      <c r="S163" s="1269"/>
      <c r="T163" s="1269"/>
      <c r="U163" s="1269"/>
      <c r="V163" s="1269"/>
      <c r="W163" s="1269"/>
      <c r="X163" s="1269"/>
      <c r="Y163" s="1269"/>
      <c r="Z163" s="1269"/>
      <c r="AA163" s="1269"/>
      <c r="AB163" s="1269"/>
      <c r="AC163" s="1269"/>
      <c r="AD163" s="1269"/>
      <c r="AE163" s="1269"/>
      <c r="AF163" s="1269"/>
      <c r="AG163" s="1269"/>
      <c r="AH163" s="1269"/>
      <c r="AI163" s="1269"/>
      <c r="AJ163" s="1269"/>
      <c r="AK163" s="1269"/>
      <c r="AL163" s="1269"/>
      <c r="AM163" s="1269"/>
      <c r="AN163" s="1269"/>
      <c r="AO163" s="1269"/>
      <c r="AP163" s="1269"/>
      <c r="AQ163" s="1269"/>
      <c r="AR163" s="1269"/>
      <c r="AS163" s="1269"/>
      <c r="AT163" s="1269"/>
      <c r="AU163" s="1269"/>
      <c r="AV163" s="1269"/>
      <c r="AW163" s="1269"/>
      <c r="AX163" s="1269"/>
      <c r="AY163" s="1269"/>
    </row>
    <row r="164" spans="1:51" ht="11.1" customHeight="1">
      <c r="A164" s="1264" t="s">
        <v>498</v>
      </c>
      <c r="B164" s="1265"/>
      <c r="C164" s="1265"/>
      <c r="D164" s="1265"/>
      <c r="E164" s="1265"/>
      <c r="F164" s="1265"/>
      <c r="G164" s="1265"/>
      <c r="H164" s="1265"/>
      <c r="I164" s="1265"/>
      <c r="J164" s="1265"/>
      <c r="K164" s="1265"/>
      <c r="L164" s="1265"/>
      <c r="M164" s="1265"/>
      <c r="N164" s="1265"/>
      <c r="O164" s="1265"/>
      <c r="P164" s="1265"/>
      <c r="Q164" s="1265"/>
      <c r="R164" s="1265"/>
      <c r="S164" s="1265"/>
      <c r="T164" s="1265"/>
      <c r="U164" s="1265"/>
      <c r="V164" s="1265"/>
      <c r="W164" s="1265"/>
      <c r="X164" s="1265"/>
      <c r="Y164" s="1265"/>
      <c r="Z164" s="1265"/>
      <c r="AA164" s="1265"/>
      <c r="AB164" s="1265"/>
      <c r="AC164" s="1265"/>
      <c r="AD164" s="1265"/>
      <c r="AE164" s="1265"/>
      <c r="AF164" s="1265"/>
      <c r="AG164" s="1265"/>
      <c r="AH164" s="1265"/>
      <c r="AI164" s="1265"/>
      <c r="AJ164" s="1265"/>
      <c r="AK164" s="1265"/>
      <c r="AL164" s="1265"/>
      <c r="AM164" s="1265"/>
      <c r="AN164" s="1265"/>
      <c r="AO164" s="1265"/>
      <c r="AP164" s="1265"/>
      <c r="AQ164" s="1265"/>
      <c r="AR164" s="1265"/>
      <c r="AS164" s="1265"/>
      <c r="AT164" s="1265"/>
      <c r="AU164" s="1265"/>
      <c r="AV164" s="1265"/>
      <c r="AW164" s="1265"/>
      <c r="AX164" s="1265"/>
      <c r="AY164" s="1265"/>
    </row>
    <row r="165" spans="1:51" ht="11.1" customHeight="1">
      <c r="A165" s="1264" t="s">
        <v>499</v>
      </c>
      <c r="B165" s="1265"/>
      <c r="C165" s="1265"/>
      <c r="D165" s="1265"/>
      <c r="E165" s="1265"/>
      <c r="F165" s="1265"/>
      <c r="G165" s="1265"/>
      <c r="H165" s="1265"/>
      <c r="I165" s="1265"/>
      <c r="J165" s="1265"/>
      <c r="K165" s="1265"/>
      <c r="L165" s="1265"/>
      <c r="M165" s="1265"/>
      <c r="N165" s="1265"/>
      <c r="O165" s="1265"/>
      <c r="P165" s="1265"/>
      <c r="Q165" s="1265"/>
      <c r="R165" s="1265"/>
      <c r="S165" s="1265"/>
      <c r="T165" s="1265"/>
      <c r="U165" s="1265"/>
      <c r="V165" s="1265"/>
      <c r="W165" s="1265"/>
      <c r="X165" s="1265"/>
      <c r="Y165" s="1265"/>
      <c r="Z165" s="1265"/>
      <c r="AA165" s="1265"/>
      <c r="AB165" s="1265"/>
      <c r="AC165" s="1265"/>
      <c r="AD165" s="1265"/>
      <c r="AE165" s="1265"/>
      <c r="AF165" s="1265"/>
      <c r="AG165" s="1265"/>
      <c r="AH165" s="1265"/>
      <c r="AI165" s="1265"/>
      <c r="AJ165" s="1265"/>
      <c r="AK165" s="1265"/>
      <c r="AL165" s="1265"/>
      <c r="AM165" s="1265"/>
      <c r="AN165" s="1265"/>
      <c r="AO165" s="1265"/>
      <c r="AP165" s="1265"/>
      <c r="AQ165" s="1265"/>
      <c r="AR165" s="1265"/>
      <c r="AS165" s="1265"/>
      <c r="AT165" s="1265"/>
      <c r="AU165" s="1265"/>
      <c r="AV165" s="1265"/>
      <c r="AW165" s="1265"/>
      <c r="AX165" s="1265"/>
      <c r="AY165" s="1265"/>
    </row>
    <row r="166" spans="1:51" ht="17.100000000000001" customHeight="1">
      <c r="A166" s="1264" t="s">
        <v>1549</v>
      </c>
      <c r="B166" s="1265"/>
      <c r="C166" s="1265"/>
      <c r="D166" s="1265"/>
      <c r="E166" s="1265"/>
      <c r="F166" s="1265"/>
      <c r="G166" s="1265"/>
      <c r="H166" s="1265"/>
      <c r="I166" s="1265"/>
      <c r="J166" s="1265"/>
      <c r="K166" s="1265"/>
      <c r="L166" s="1265"/>
      <c r="M166" s="1265"/>
      <c r="N166" s="1265"/>
      <c r="O166" s="1265"/>
      <c r="P166" s="1265"/>
      <c r="Q166" s="1265"/>
      <c r="R166" s="1265"/>
      <c r="S166" s="1265"/>
      <c r="T166" s="1265"/>
      <c r="U166" s="1265"/>
      <c r="V166" s="1265"/>
      <c r="W166" s="1265"/>
      <c r="X166" s="1265"/>
      <c r="Y166" s="1265"/>
      <c r="Z166" s="1265"/>
      <c r="AA166" s="1265"/>
      <c r="AB166" s="1265"/>
      <c r="AC166" s="1265"/>
      <c r="AD166" s="1265"/>
      <c r="AE166" s="1265"/>
      <c r="AF166" s="1265"/>
      <c r="AG166" s="1265"/>
      <c r="AH166" s="1265"/>
      <c r="AI166" s="1265"/>
      <c r="AJ166" s="1265"/>
      <c r="AK166" s="1"/>
      <c r="AL166" s="1"/>
      <c r="AM166" s="1"/>
      <c r="AN166" s="1266" t="s">
        <v>19</v>
      </c>
      <c r="AO166" s="1267"/>
      <c r="AP166" s="1267"/>
      <c r="AQ166" s="1267"/>
      <c r="AR166" s="1267"/>
      <c r="AS166" s="1267"/>
      <c r="AT166" s="1267"/>
      <c r="AU166" s="1267"/>
      <c r="AV166" s="1267"/>
      <c r="AW166" s="1267"/>
      <c r="AX166" s="1267"/>
      <c r="AY166" s="1"/>
    </row>
    <row r="167" spans="1:51" ht="6.95" customHeight="1">
      <c r="A167" s="1264" t="s">
        <v>19</v>
      </c>
      <c r="B167" s="1265"/>
      <c r="C167" s="1265"/>
      <c r="D167" s="1265"/>
      <c r="E167" s="1265"/>
      <c r="F167" s="1265"/>
      <c r="G167" s="1265"/>
      <c r="H167" s="1265"/>
      <c r="I167" s="1265"/>
      <c r="J167" s="1265"/>
      <c r="K167" s="1265"/>
      <c r="L167" s="1265"/>
      <c r="M167" s="1265"/>
      <c r="N167" s="1265"/>
      <c r="O167" s="1265"/>
      <c r="P167" s="1265"/>
      <c r="Q167" s="1265"/>
      <c r="R167" s="1265"/>
      <c r="S167" s="1265"/>
      <c r="T167" s="1265"/>
      <c r="U167" s="1265"/>
      <c r="V167" s="1265"/>
      <c r="W167" s="1265"/>
      <c r="X167" s="1265"/>
      <c r="Y167" s="1265"/>
      <c r="Z167" s="1265"/>
      <c r="AA167" s="1265"/>
      <c r="AB167" s="1265"/>
      <c r="AC167" s="1265"/>
      <c r="AD167" s="1265"/>
      <c r="AE167" s="1265"/>
      <c r="AF167" s="1265"/>
      <c r="AG167" s="1265"/>
      <c r="AH167" s="1265"/>
      <c r="AI167" s="1265"/>
      <c r="AJ167" s="1265"/>
      <c r="AK167" s="1"/>
      <c r="AL167" s="1"/>
      <c r="AM167" s="1"/>
      <c r="AN167" s="1"/>
      <c r="AO167" s="1"/>
      <c r="AP167" s="1"/>
      <c r="AQ167" s="1"/>
      <c r="AR167" s="1"/>
      <c r="AS167" s="1"/>
      <c r="AT167" s="1"/>
      <c r="AU167" s="1"/>
      <c r="AV167" s="1"/>
      <c r="AW167" s="1"/>
      <c r="AX167" s="1"/>
      <c r="AY167" s="1"/>
    </row>
    <row r="168" spans="1:51" ht="6.95" customHeight="1">
      <c r="A168" s="1264" t="s">
        <v>19</v>
      </c>
      <c r="B168" s="1265"/>
      <c r="C168" s="1265"/>
      <c r="D168" s="1265"/>
      <c r="E168" s="1265"/>
      <c r="F168" s="1265"/>
      <c r="G168" s="1265"/>
      <c r="H168" s="1265"/>
      <c r="I168" s="1265"/>
      <c r="J168" s="1265"/>
      <c r="K168" s="1265"/>
      <c r="L168" s="1265"/>
      <c r="M168" s="1265"/>
      <c r="N168" s="1265"/>
      <c r="O168" s="1265"/>
      <c r="P168" s="1265"/>
      <c r="Q168" s="1265"/>
      <c r="R168" s="1265"/>
      <c r="S168" s="1265"/>
      <c r="T168" s="1265"/>
      <c r="U168" s="1265"/>
      <c r="V168" s="1265"/>
      <c r="W168" s="1265"/>
      <c r="X168" s="1265"/>
      <c r="Y168" s="1265"/>
      <c r="Z168" s="1265"/>
      <c r="AA168" s="1265"/>
      <c r="AB168" s="1265"/>
      <c r="AC168" s="1265"/>
      <c r="AD168" s="1265"/>
      <c r="AE168" s="1265"/>
      <c r="AF168" s="1265"/>
      <c r="AG168" s="1265"/>
      <c r="AH168" s="1265"/>
      <c r="AI168" s="1265"/>
      <c r="AJ168" s="1265"/>
      <c r="AK168" s="1"/>
      <c r="AL168" s="1"/>
      <c r="AM168" s="1"/>
      <c r="AN168" s="1"/>
      <c r="AO168" s="1"/>
      <c r="AP168" s="1"/>
      <c r="AQ168" s="1"/>
      <c r="AR168" s="1"/>
      <c r="AS168" s="1"/>
      <c r="AT168" s="1"/>
      <c r="AU168" s="1"/>
      <c r="AV168" s="1"/>
      <c r="AW168" s="1"/>
      <c r="AX168" s="1"/>
      <c r="AY168" s="1"/>
    </row>
    <row r="169" spans="1:51" ht="6.95" customHeight="1">
      <c r="A169" s="1268" t="s">
        <v>19</v>
      </c>
      <c r="B169" s="1269"/>
      <c r="C169" s="1269"/>
      <c r="D169" s="1269"/>
      <c r="E169" s="1269"/>
      <c r="F169" s="1269"/>
      <c r="G169" s="1269"/>
      <c r="H169" s="1269"/>
      <c r="I169" s="1269"/>
      <c r="J169" s="1269"/>
      <c r="K169" s="1269"/>
      <c r="L169" s="1269"/>
      <c r="M169" s="1269"/>
      <c r="N169" s="1269"/>
      <c r="O169" s="1269"/>
      <c r="P169" s="1269"/>
      <c r="Q169" s="1269"/>
      <c r="R169" s="1269"/>
      <c r="S169" s="1269"/>
      <c r="T169" s="1269"/>
      <c r="U169" s="1269"/>
      <c r="V169" s="1269"/>
      <c r="W169" s="1269"/>
      <c r="X169" s="1269"/>
      <c r="Y169" s="1269"/>
      <c r="Z169" s="1269"/>
      <c r="AA169" s="1269"/>
      <c r="AB169" s="1269"/>
      <c r="AC169" s="1269"/>
      <c r="AD169" s="1269"/>
      <c r="AE169" s="1269"/>
      <c r="AF169" s="1269"/>
      <c r="AG169" s="1269"/>
      <c r="AH169" s="1269"/>
      <c r="AI169" s="1269"/>
      <c r="AJ169" s="1269"/>
      <c r="AK169" s="1269"/>
      <c r="AL169" s="1269"/>
      <c r="AM169" s="1269"/>
      <c r="AN169" s="1269"/>
      <c r="AO169" s="1269"/>
      <c r="AP169" s="1269"/>
      <c r="AQ169" s="1269"/>
      <c r="AR169" s="1269"/>
      <c r="AS169" s="1269"/>
      <c r="AT169" s="1269"/>
      <c r="AU169" s="1269"/>
      <c r="AV169" s="1269"/>
      <c r="AW169" s="1269"/>
      <c r="AX169" s="1269"/>
      <c r="AY169" s="1269"/>
    </row>
    <row r="170" spans="1:51" ht="6.95" customHeight="1">
      <c r="A170" s="1264" t="s">
        <v>19</v>
      </c>
      <c r="B170" s="1265"/>
      <c r="C170" s="1265"/>
      <c r="D170" s="1265"/>
      <c r="E170" s="1265"/>
      <c r="F170" s="1265"/>
      <c r="G170" s="1265"/>
      <c r="H170" s="1265"/>
      <c r="I170" s="1265"/>
      <c r="J170" s="1265"/>
      <c r="K170" s="1265"/>
      <c r="L170" s="1265"/>
      <c r="M170" s="1265"/>
      <c r="N170" s="1265"/>
      <c r="O170" s="1265"/>
      <c r="P170" s="1265"/>
      <c r="Q170" s="1265"/>
      <c r="R170" s="1265"/>
      <c r="S170" s="1265"/>
      <c r="T170" s="1265"/>
      <c r="U170" s="1265"/>
      <c r="V170" s="1265"/>
      <c r="W170" s="1265"/>
      <c r="X170" s="1265"/>
      <c r="Y170" s="1265"/>
      <c r="Z170" s="1265"/>
      <c r="AA170" s="1265"/>
      <c r="AB170" s="1265"/>
      <c r="AC170" s="1265"/>
      <c r="AD170" s="1265"/>
      <c r="AE170" s="1265"/>
      <c r="AF170" s="1265"/>
      <c r="AG170" s="1265"/>
      <c r="AH170" s="1265"/>
      <c r="AI170" s="1265"/>
      <c r="AJ170" s="1265"/>
      <c r="AK170" s="1265"/>
      <c r="AL170" s="1265"/>
      <c r="AM170" s="1265"/>
      <c r="AN170" s="1265"/>
      <c r="AO170" s="1265"/>
      <c r="AP170" s="1265"/>
      <c r="AQ170" s="1265"/>
      <c r="AR170" s="1265"/>
      <c r="AS170" s="1265"/>
      <c r="AT170" s="1265"/>
      <c r="AU170" s="1265"/>
      <c r="AV170" s="1265"/>
      <c r="AW170" s="1265"/>
      <c r="AX170" s="1265"/>
      <c r="AY170" s="1265"/>
    </row>
    <row r="171" spans="1:51" ht="6.95" customHeight="1">
      <c r="A171" s="1264" t="s">
        <v>19</v>
      </c>
      <c r="B171" s="1265"/>
      <c r="C171" s="1265"/>
      <c r="D171" s="1265"/>
      <c r="E171" s="1265"/>
      <c r="F171" s="1265"/>
      <c r="G171" s="1265"/>
      <c r="H171" s="1265"/>
      <c r="I171" s="1265"/>
      <c r="J171" s="1265"/>
      <c r="K171" s="1265"/>
      <c r="L171" s="1265"/>
      <c r="M171" s="1265"/>
      <c r="N171" s="1265"/>
      <c r="O171" s="1265"/>
      <c r="P171" s="1265"/>
      <c r="Q171" s="1265"/>
      <c r="R171" s="1265"/>
      <c r="S171" s="1265"/>
      <c r="T171" s="1265"/>
      <c r="U171" s="1265"/>
      <c r="V171" s="1265"/>
      <c r="W171" s="1265"/>
      <c r="X171" s="1265"/>
      <c r="Y171" s="1265"/>
      <c r="Z171" s="1265"/>
      <c r="AA171" s="1265"/>
      <c r="AB171" s="1265"/>
      <c r="AC171" s="1265"/>
      <c r="AD171" s="1265"/>
      <c r="AE171" s="1265"/>
      <c r="AF171" s="1265"/>
      <c r="AG171" s="1265"/>
      <c r="AH171" s="1265"/>
      <c r="AI171" s="1265"/>
      <c r="AJ171" s="1265"/>
      <c r="AK171" s="1265"/>
      <c r="AL171" s="1265"/>
      <c r="AM171" s="1265"/>
      <c r="AN171" s="1265"/>
      <c r="AO171" s="1265"/>
      <c r="AP171" s="1265"/>
      <c r="AQ171" s="1265"/>
      <c r="AR171" s="1265"/>
      <c r="AS171" s="1265"/>
      <c r="AT171" s="1265"/>
      <c r="AU171" s="1265"/>
      <c r="AV171" s="1265"/>
      <c r="AW171" s="1265"/>
      <c r="AX171" s="1265"/>
      <c r="AY171" s="1265"/>
    </row>
  </sheetData>
  <mergeCells count="636">
    <mergeCell ref="AU1:AY1"/>
    <mergeCell ref="F2:AQ2"/>
    <mergeCell ref="AS3:AU3"/>
    <mergeCell ref="AX3:AY3"/>
    <mergeCell ref="A4:AX4"/>
    <mergeCell ref="A5:AX5"/>
    <mergeCell ref="AB8:AD8"/>
    <mergeCell ref="AJ8:AO8"/>
    <mergeCell ref="AQ8:AS8"/>
    <mergeCell ref="AU8:AX8"/>
    <mergeCell ref="A9:N9"/>
    <mergeCell ref="Q9:S9"/>
    <mergeCell ref="AM9:AN9"/>
    <mergeCell ref="A6:R6"/>
    <mergeCell ref="S6:AX6"/>
    <mergeCell ref="A7:AB7"/>
    <mergeCell ref="AE7:AX7"/>
    <mergeCell ref="E8:G8"/>
    <mergeCell ref="K8:L8"/>
    <mergeCell ref="N8:O8"/>
    <mergeCell ref="R8:T8"/>
    <mergeCell ref="V8:W8"/>
    <mergeCell ref="Y8:Z8"/>
    <mergeCell ref="C10:AK10"/>
    <mergeCell ref="AM10:AN10"/>
    <mergeCell ref="E11:AC11"/>
    <mergeCell ref="I12:AY12"/>
    <mergeCell ref="E13:F13"/>
    <mergeCell ref="K13:L13"/>
    <mergeCell ref="N13:O13"/>
    <mergeCell ref="R13:T13"/>
    <mergeCell ref="V13:W13"/>
    <mergeCell ref="AB13:AD13"/>
    <mergeCell ref="AJ13:AO13"/>
    <mergeCell ref="AQ13:AS13"/>
    <mergeCell ref="AU13:AX13"/>
    <mergeCell ref="E14:F14"/>
    <mergeCell ref="K14:L14"/>
    <mergeCell ref="N14:O14"/>
    <mergeCell ref="R14:T14"/>
    <mergeCell ref="V14:W14"/>
    <mergeCell ref="AB14:AD14"/>
    <mergeCell ref="AJ14:AO14"/>
    <mergeCell ref="AQ14:AS14"/>
    <mergeCell ref="AU14:AX14"/>
    <mergeCell ref="E15:F15"/>
    <mergeCell ref="K15:L15"/>
    <mergeCell ref="N15:O15"/>
    <mergeCell ref="R15:T15"/>
    <mergeCell ref="V15:W15"/>
    <mergeCell ref="AB15:AD15"/>
    <mergeCell ref="AJ15:AO15"/>
    <mergeCell ref="AQ15:AS15"/>
    <mergeCell ref="AU15:AX15"/>
    <mergeCell ref="E16:F16"/>
    <mergeCell ref="K16:L16"/>
    <mergeCell ref="N16:O16"/>
    <mergeCell ref="R16:T16"/>
    <mergeCell ref="V16:W16"/>
    <mergeCell ref="AB16:AD16"/>
    <mergeCell ref="AJ16:AO16"/>
    <mergeCell ref="AQ16:AS16"/>
    <mergeCell ref="AU16:AX16"/>
    <mergeCell ref="I17:AY17"/>
    <mergeCell ref="E18:F18"/>
    <mergeCell ref="K18:L18"/>
    <mergeCell ref="N18:O18"/>
    <mergeCell ref="R18:T18"/>
    <mergeCell ref="V18:W18"/>
    <mergeCell ref="AB18:AD18"/>
    <mergeCell ref="AJ18:AO18"/>
    <mergeCell ref="AQ18:AS18"/>
    <mergeCell ref="AU18:AX18"/>
    <mergeCell ref="AJ19:AO19"/>
    <mergeCell ref="AQ19:AS19"/>
    <mergeCell ref="AU19:AX19"/>
    <mergeCell ref="E20:F20"/>
    <mergeCell ref="K20:L20"/>
    <mergeCell ref="N20:O20"/>
    <mergeCell ref="R20:T20"/>
    <mergeCell ref="V20:W20"/>
    <mergeCell ref="AB20:AD20"/>
    <mergeCell ref="AJ20:AO20"/>
    <mergeCell ref="E19:F19"/>
    <mergeCell ref="K19:L19"/>
    <mergeCell ref="N19:O19"/>
    <mergeCell ref="R19:T19"/>
    <mergeCell ref="V19:W19"/>
    <mergeCell ref="AB19:AD19"/>
    <mergeCell ref="AQ20:AS20"/>
    <mergeCell ref="AU20:AX20"/>
    <mergeCell ref="E21:F21"/>
    <mergeCell ref="K21:L21"/>
    <mergeCell ref="N21:O21"/>
    <mergeCell ref="R21:T21"/>
    <mergeCell ref="V21:W21"/>
    <mergeCell ref="AB21:AD21"/>
    <mergeCell ref="AJ21:AO21"/>
    <mergeCell ref="AQ21:AS21"/>
    <mergeCell ref="AU21:AX21"/>
    <mergeCell ref="E22:AC22"/>
    <mergeCell ref="I23:AY23"/>
    <mergeCell ref="E24:F24"/>
    <mergeCell ref="K24:L24"/>
    <mergeCell ref="N24:O24"/>
    <mergeCell ref="R24:T24"/>
    <mergeCell ref="V24:W24"/>
    <mergeCell ref="AB24:AD24"/>
    <mergeCell ref="AJ24:AO24"/>
    <mergeCell ref="AU25:AX25"/>
    <mergeCell ref="C26:I26"/>
    <mergeCell ref="W26:Y26"/>
    <mergeCell ref="C27:AK27"/>
    <mergeCell ref="AM27:AN27"/>
    <mergeCell ref="E28:AC28"/>
    <mergeCell ref="AQ24:AS24"/>
    <mergeCell ref="AU24:AX24"/>
    <mergeCell ref="E25:F25"/>
    <mergeCell ref="K25:L25"/>
    <mergeCell ref="N25:O25"/>
    <mergeCell ref="R25:T25"/>
    <mergeCell ref="V25:W25"/>
    <mergeCell ref="AB25:AD25"/>
    <mergeCell ref="AJ25:AO25"/>
    <mergeCell ref="AQ25:AS25"/>
    <mergeCell ref="I29:AY29"/>
    <mergeCell ref="E30:F30"/>
    <mergeCell ref="K30:L30"/>
    <mergeCell ref="N30:O30"/>
    <mergeCell ref="R30:T30"/>
    <mergeCell ref="V30:W30"/>
    <mergeCell ref="AB30:AD30"/>
    <mergeCell ref="AJ30:AO30"/>
    <mergeCell ref="AQ30:AS30"/>
    <mergeCell ref="AU30:AX30"/>
    <mergeCell ref="AJ31:AO31"/>
    <mergeCell ref="AQ31:AS31"/>
    <mergeCell ref="AU31:AX31"/>
    <mergeCell ref="E32:F32"/>
    <mergeCell ref="K32:L32"/>
    <mergeCell ref="N32:O32"/>
    <mergeCell ref="R32:T32"/>
    <mergeCell ref="V32:W32"/>
    <mergeCell ref="AB32:AD32"/>
    <mergeCell ref="AJ32:AO32"/>
    <mergeCell ref="E31:F31"/>
    <mergeCell ref="K31:L31"/>
    <mergeCell ref="N31:O31"/>
    <mergeCell ref="R31:T31"/>
    <mergeCell ref="V31:W31"/>
    <mergeCell ref="AB31:AD31"/>
    <mergeCell ref="AQ32:AS32"/>
    <mergeCell ref="AU32:AX32"/>
    <mergeCell ref="E33:F33"/>
    <mergeCell ref="K33:L33"/>
    <mergeCell ref="N33:O33"/>
    <mergeCell ref="R33:T33"/>
    <mergeCell ref="V33:W33"/>
    <mergeCell ref="AB33:AD33"/>
    <mergeCell ref="AJ33:AO33"/>
    <mergeCell ref="AQ33:AS33"/>
    <mergeCell ref="AU33:AX33"/>
    <mergeCell ref="E34:AC34"/>
    <mergeCell ref="I35:AY35"/>
    <mergeCell ref="E36:F36"/>
    <mergeCell ref="K36:L36"/>
    <mergeCell ref="N36:O36"/>
    <mergeCell ref="R36:T36"/>
    <mergeCell ref="V36:W36"/>
    <mergeCell ref="AB36:AD36"/>
    <mergeCell ref="AJ36:AO36"/>
    <mergeCell ref="AU37:AX37"/>
    <mergeCell ref="C38:I38"/>
    <mergeCell ref="W38:Y38"/>
    <mergeCell ref="C39:AK39"/>
    <mergeCell ref="AM39:AN39"/>
    <mergeCell ref="E40:AC40"/>
    <mergeCell ref="AQ36:AS36"/>
    <mergeCell ref="AU36:AX36"/>
    <mergeCell ref="E37:F37"/>
    <mergeCell ref="K37:L37"/>
    <mergeCell ref="N37:O37"/>
    <mergeCell ref="R37:T37"/>
    <mergeCell ref="V37:W37"/>
    <mergeCell ref="AB37:AD37"/>
    <mergeCell ref="AJ37:AO37"/>
    <mergeCell ref="AQ37:AS37"/>
    <mergeCell ref="C43:I43"/>
    <mergeCell ref="W43:Y43"/>
    <mergeCell ref="A44:I44"/>
    <mergeCell ref="W44:Y44"/>
    <mergeCell ref="A45:N45"/>
    <mergeCell ref="Q45:S45"/>
    <mergeCell ref="I41:AY41"/>
    <mergeCell ref="E42:F42"/>
    <mergeCell ref="K42:L42"/>
    <mergeCell ref="N42:O42"/>
    <mergeCell ref="R42:T42"/>
    <mergeCell ref="V42:W42"/>
    <mergeCell ref="AB42:AD42"/>
    <mergeCell ref="AJ42:AO42"/>
    <mergeCell ref="AQ42:AS42"/>
    <mergeCell ref="AU42:AX42"/>
    <mergeCell ref="AM45:AN45"/>
    <mergeCell ref="C46:AK46"/>
    <mergeCell ref="AM46:AN46"/>
    <mergeCell ref="E47:AC47"/>
    <mergeCell ref="I48:AY48"/>
    <mergeCell ref="E49:F49"/>
    <mergeCell ref="K49:L49"/>
    <mergeCell ref="N49:O49"/>
    <mergeCell ref="R49:T49"/>
    <mergeCell ref="V49:W49"/>
    <mergeCell ref="AJ50:AO50"/>
    <mergeCell ref="AQ50:AS50"/>
    <mergeCell ref="AU50:AX50"/>
    <mergeCell ref="C51:I51"/>
    <mergeCell ref="W51:Y51"/>
    <mergeCell ref="C52:AK52"/>
    <mergeCell ref="AM52:AN52"/>
    <mergeCell ref="AB49:AD49"/>
    <mergeCell ref="AJ49:AO49"/>
    <mergeCell ref="AQ49:AS49"/>
    <mergeCell ref="AU49:AX49"/>
    <mergeCell ref="E50:F50"/>
    <mergeCell ref="K50:L50"/>
    <mergeCell ref="N50:O50"/>
    <mergeCell ref="R50:T50"/>
    <mergeCell ref="V50:W50"/>
    <mergeCell ref="AB50:AD50"/>
    <mergeCell ref="E53:AC53"/>
    <mergeCell ref="I54:AY54"/>
    <mergeCell ref="E55:F55"/>
    <mergeCell ref="K55:L55"/>
    <mergeCell ref="N55:O55"/>
    <mergeCell ref="R55:T55"/>
    <mergeCell ref="V55:W55"/>
    <mergeCell ref="AB55:AD55"/>
    <mergeCell ref="AJ55:AO55"/>
    <mergeCell ref="AQ55:AS55"/>
    <mergeCell ref="C57:I57"/>
    <mergeCell ref="W57:Y57"/>
    <mergeCell ref="C58:AK58"/>
    <mergeCell ref="AM58:AN58"/>
    <mergeCell ref="E59:AC59"/>
    <mergeCell ref="I60:AY60"/>
    <mergeCell ref="AU55:AX55"/>
    <mergeCell ref="E56:F56"/>
    <mergeCell ref="K56:L56"/>
    <mergeCell ref="N56:O56"/>
    <mergeCell ref="R56:T56"/>
    <mergeCell ref="V56:W56"/>
    <mergeCell ref="AB56:AD56"/>
    <mergeCell ref="AJ56:AO56"/>
    <mergeCell ref="AQ56:AS56"/>
    <mergeCell ref="AU56:AX56"/>
    <mergeCell ref="AJ63:AO63"/>
    <mergeCell ref="AQ63:AS63"/>
    <mergeCell ref="AU63:AX63"/>
    <mergeCell ref="C64:I64"/>
    <mergeCell ref="W64:Y64"/>
    <mergeCell ref="C65:AK65"/>
    <mergeCell ref="AM65:AN65"/>
    <mergeCell ref="AJ61:AO61"/>
    <mergeCell ref="AQ61:AS61"/>
    <mergeCell ref="AU61:AX61"/>
    <mergeCell ref="I62:AY62"/>
    <mergeCell ref="E63:F63"/>
    <mergeCell ref="K63:L63"/>
    <mergeCell ref="N63:O63"/>
    <mergeCell ref="R63:T63"/>
    <mergeCell ref="V63:W63"/>
    <mergeCell ref="AB63:AD63"/>
    <mergeCell ref="E61:F61"/>
    <mergeCell ref="K61:L61"/>
    <mergeCell ref="N61:O61"/>
    <mergeCell ref="R61:T61"/>
    <mergeCell ref="V61:W61"/>
    <mergeCell ref="AB61:AD61"/>
    <mergeCell ref="AU68:AX68"/>
    <mergeCell ref="C69:I69"/>
    <mergeCell ref="W69:Y69"/>
    <mergeCell ref="C70:AK70"/>
    <mergeCell ref="AM70:AN70"/>
    <mergeCell ref="E71:AC71"/>
    <mergeCell ref="E66:AC66"/>
    <mergeCell ref="I67:AY67"/>
    <mergeCell ref="E68:F68"/>
    <mergeCell ref="K68:L68"/>
    <mergeCell ref="N68:O68"/>
    <mergeCell ref="R68:T68"/>
    <mergeCell ref="V68:W68"/>
    <mergeCell ref="AB68:AD68"/>
    <mergeCell ref="AJ68:AO68"/>
    <mergeCell ref="AQ68:AS68"/>
    <mergeCell ref="I72:AY72"/>
    <mergeCell ref="E73:F73"/>
    <mergeCell ref="K73:L73"/>
    <mergeCell ref="N73:O73"/>
    <mergeCell ref="R73:T73"/>
    <mergeCell ref="V73:W73"/>
    <mergeCell ref="AB73:AD73"/>
    <mergeCell ref="AJ73:AO73"/>
    <mergeCell ref="AQ73:AS73"/>
    <mergeCell ref="AU73:AX73"/>
    <mergeCell ref="AJ74:AO74"/>
    <mergeCell ref="AQ74:AS74"/>
    <mergeCell ref="AU74:AX74"/>
    <mergeCell ref="C75:I75"/>
    <mergeCell ref="W75:Y75"/>
    <mergeCell ref="C76:AK76"/>
    <mergeCell ref="AM76:AN76"/>
    <mergeCell ref="E74:F74"/>
    <mergeCell ref="K74:L74"/>
    <mergeCell ref="N74:O74"/>
    <mergeCell ref="R74:T74"/>
    <mergeCell ref="V74:W74"/>
    <mergeCell ref="AB74:AD74"/>
    <mergeCell ref="AU79:AX79"/>
    <mergeCell ref="C80:I80"/>
    <mergeCell ref="W80:Y80"/>
    <mergeCell ref="C81:AK81"/>
    <mergeCell ref="AM81:AN81"/>
    <mergeCell ref="E82:AC82"/>
    <mergeCell ref="E77:AC77"/>
    <mergeCell ref="I78:AY78"/>
    <mergeCell ref="E79:F79"/>
    <mergeCell ref="K79:L79"/>
    <mergeCell ref="N79:O79"/>
    <mergeCell ref="R79:T79"/>
    <mergeCell ref="V79:W79"/>
    <mergeCell ref="AB79:AD79"/>
    <mergeCell ref="AJ79:AO79"/>
    <mergeCell ref="AQ79:AS79"/>
    <mergeCell ref="C85:I85"/>
    <mergeCell ref="W85:Y85"/>
    <mergeCell ref="C86:AK86"/>
    <mergeCell ref="AM86:AN86"/>
    <mergeCell ref="E87:AC87"/>
    <mergeCell ref="I88:AY88"/>
    <mergeCell ref="I83:AY83"/>
    <mergeCell ref="E84:F84"/>
    <mergeCell ref="K84:L84"/>
    <mergeCell ref="N84:O84"/>
    <mergeCell ref="R84:T84"/>
    <mergeCell ref="V84:W84"/>
    <mergeCell ref="AB84:AD84"/>
    <mergeCell ref="AJ84:AO84"/>
    <mergeCell ref="AQ84:AS84"/>
    <mergeCell ref="AU84:AX84"/>
    <mergeCell ref="AJ89:AO89"/>
    <mergeCell ref="AQ89:AS89"/>
    <mergeCell ref="AU89:AX89"/>
    <mergeCell ref="C90:I90"/>
    <mergeCell ref="W90:Y90"/>
    <mergeCell ref="C91:AK91"/>
    <mergeCell ref="AM91:AN91"/>
    <mergeCell ref="E89:F89"/>
    <mergeCell ref="K89:L89"/>
    <mergeCell ref="N89:O89"/>
    <mergeCell ref="R89:T89"/>
    <mergeCell ref="V89:W89"/>
    <mergeCell ref="AB89:AD89"/>
    <mergeCell ref="E92:AC92"/>
    <mergeCell ref="I93:AY93"/>
    <mergeCell ref="E94:F94"/>
    <mergeCell ref="K94:L94"/>
    <mergeCell ref="N94:O94"/>
    <mergeCell ref="R94:T94"/>
    <mergeCell ref="V94:W94"/>
    <mergeCell ref="AB94:AD94"/>
    <mergeCell ref="AJ94:AO94"/>
    <mergeCell ref="AQ94:AS94"/>
    <mergeCell ref="AU96:AX96"/>
    <mergeCell ref="C97:I97"/>
    <mergeCell ref="W97:Y97"/>
    <mergeCell ref="C98:AK98"/>
    <mergeCell ref="AM98:AN98"/>
    <mergeCell ref="E99:AC99"/>
    <mergeCell ref="AU94:AX94"/>
    <mergeCell ref="I95:AY95"/>
    <mergeCell ref="E96:F96"/>
    <mergeCell ref="K96:L96"/>
    <mergeCell ref="N96:O96"/>
    <mergeCell ref="R96:T96"/>
    <mergeCell ref="V96:W96"/>
    <mergeCell ref="AB96:AD96"/>
    <mergeCell ref="AJ96:AO96"/>
    <mergeCell ref="AQ96:AS96"/>
    <mergeCell ref="I100:AY100"/>
    <mergeCell ref="E101:F101"/>
    <mergeCell ref="K101:L101"/>
    <mergeCell ref="N101:O101"/>
    <mergeCell ref="R101:T101"/>
    <mergeCell ref="V101:W101"/>
    <mergeCell ref="AB101:AD101"/>
    <mergeCell ref="AJ101:AO101"/>
    <mergeCell ref="AQ101:AS101"/>
    <mergeCell ref="AU101:AX101"/>
    <mergeCell ref="I102:AY102"/>
    <mergeCell ref="E103:F103"/>
    <mergeCell ref="K103:L103"/>
    <mergeCell ref="N103:O103"/>
    <mergeCell ref="R103:T103"/>
    <mergeCell ref="V103:W103"/>
    <mergeCell ref="AB103:AD103"/>
    <mergeCell ref="AJ103:AO103"/>
    <mergeCell ref="AQ103:AS103"/>
    <mergeCell ref="AU103:AX103"/>
    <mergeCell ref="C106:I106"/>
    <mergeCell ref="W106:Y106"/>
    <mergeCell ref="C107:AK107"/>
    <mergeCell ref="AM107:AN107"/>
    <mergeCell ref="E108:AC108"/>
    <mergeCell ref="I109:AY109"/>
    <mergeCell ref="I104:AY104"/>
    <mergeCell ref="E105:F105"/>
    <mergeCell ref="K105:L105"/>
    <mergeCell ref="N105:O105"/>
    <mergeCell ref="R105:T105"/>
    <mergeCell ref="V105:W105"/>
    <mergeCell ref="AB105:AD105"/>
    <mergeCell ref="AJ105:AO105"/>
    <mergeCell ref="AQ105:AS105"/>
    <mergeCell ref="AU105:AX105"/>
    <mergeCell ref="AJ110:AO110"/>
    <mergeCell ref="AQ110:AS110"/>
    <mergeCell ref="AU110:AX110"/>
    <mergeCell ref="I111:AY111"/>
    <mergeCell ref="E112:F112"/>
    <mergeCell ref="K112:L112"/>
    <mergeCell ref="N112:O112"/>
    <mergeCell ref="R112:T112"/>
    <mergeCell ref="V112:W112"/>
    <mergeCell ref="AB112:AD112"/>
    <mergeCell ref="E110:F110"/>
    <mergeCell ref="K110:L110"/>
    <mergeCell ref="N110:O110"/>
    <mergeCell ref="R110:T110"/>
    <mergeCell ref="V110:W110"/>
    <mergeCell ref="AB110:AD110"/>
    <mergeCell ref="AB115:AD115"/>
    <mergeCell ref="AJ115:AO115"/>
    <mergeCell ref="AQ115:AS115"/>
    <mergeCell ref="AU115:AX115"/>
    <mergeCell ref="C116:I116"/>
    <mergeCell ref="W116:Y116"/>
    <mergeCell ref="AJ112:AO112"/>
    <mergeCell ref="AQ112:AS112"/>
    <mergeCell ref="AU112:AX112"/>
    <mergeCell ref="E113:AC113"/>
    <mergeCell ref="I114:AY114"/>
    <mergeCell ref="E115:F115"/>
    <mergeCell ref="K115:L115"/>
    <mergeCell ref="N115:O115"/>
    <mergeCell ref="R115:T115"/>
    <mergeCell ref="V115:W115"/>
    <mergeCell ref="C117:AK117"/>
    <mergeCell ref="AM117:AN117"/>
    <mergeCell ref="E118:AC118"/>
    <mergeCell ref="I119:AY119"/>
    <mergeCell ref="E120:F120"/>
    <mergeCell ref="K120:L120"/>
    <mergeCell ref="N120:O120"/>
    <mergeCell ref="R120:T120"/>
    <mergeCell ref="V120:W120"/>
    <mergeCell ref="AB120:AD120"/>
    <mergeCell ref="AJ120:AO120"/>
    <mergeCell ref="AQ120:AS120"/>
    <mergeCell ref="AU120:AX120"/>
    <mergeCell ref="I121:AY121"/>
    <mergeCell ref="E122:F122"/>
    <mergeCell ref="K122:L122"/>
    <mergeCell ref="N122:O122"/>
    <mergeCell ref="R122:T122"/>
    <mergeCell ref="V122:W122"/>
    <mergeCell ref="AB122:AD122"/>
    <mergeCell ref="AJ122:AO122"/>
    <mergeCell ref="AQ122:AS122"/>
    <mergeCell ref="AU122:AX122"/>
    <mergeCell ref="C126:AK126"/>
    <mergeCell ref="AM126:AN126"/>
    <mergeCell ref="E127:AC127"/>
    <mergeCell ref="AQ123:AS123"/>
    <mergeCell ref="AU123:AX123"/>
    <mergeCell ref="E124:F124"/>
    <mergeCell ref="K124:L124"/>
    <mergeCell ref="N124:O124"/>
    <mergeCell ref="R124:T124"/>
    <mergeCell ref="V124:W124"/>
    <mergeCell ref="AB124:AD124"/>
    <mergeCell ref="AJ124:AO124"/>
    <mergeCell ref="AQ124:AS124"/>
    <mergeCell ref="E123:F123"/>
    <mergeCell ref="K123:L123"/>
    <mergeCell ref="N123:O123"/>
    <mergeCell ref="R123:T123"/>
    <mergeCell ref="V123:W123"/>
    <mergeCell ref="AB123:AD123"/>
    <mergeCell ref="AJ123:AO123"/>
    <mergeCell ref="AU124:AX124"/>
    <mergeCell ref="C125:I125"/>
    <mergeCell ref="W125:Y125"/>
    <mergeCell ref="I128:AY128"/>
    <mergeCell ref="E129:F129"/>
    <mergeCell ref="K129:L129"/>
    <mergeCell ref="N129:O129"/>
    <mergeCell ref="R129:T129"/>
    <mergeCell ref="V129:W129"/>
    <mergeCell ref="AB129:AD129"/>
    <mergeCell ref="AJ129:AO129"/>
    <mergeCell ref="AQ129:AS129"/>
    <mergeCell ref="AU129:AX129"/>
    <mergeCell ref="AJ130:AO130"/>
    <mergeCell ref="AQ130:AS130"/>
    <mergeCell ref="AU130:AX130"/>
    <mergeCell ref="E131:F131"/>
    <mergeCell ref="K131:L131"/>
    <mergeCell ref="N131:O131"/>
    <mergeCell ref="R131:T131"/>
    <mergeCell ref="V131:W131"/>
    <mergeCell ref="AB131:AD131"/>
    <mergeCell ref="AJ131:AO131"/>
    <mergeCell ref="E130:F130"/>
    <mergeCell ref="K130:L130"/>
    <mergeCell ref="N130:O130"/>
    <mergeCell ref="R130:T130"/>
    <mergeCell ref="V130:W130"/>
    <mergeCell ref="AB130:AD130"/>
    <mergeCell ref="A134:N134"/>
    <mergeCell ref="Q134:S134"/>
    <mergeCell ref="AM134:AN134"/>
    <mergeCell ref="C135:AK135"/>
    <mergeCell ref="AM135:AN135"/>
    <mergeCell ref="E136:AC136"/>
    <mergeCell ref="AQ131:AS131"/>
    <mergeCell ref="AU131:AX131"/>
    <mergeCell ref="C132:I132"/>
    <mergeCell ref="W132:Y132"/>
    <mergeCell ref="A133:I133"/>
    <mergeCell ref="W133:Y133"/>
    <mergeCell ref="C139:I139"/>
    <mergeCell ref="W139:Y139"/>
    <mergeCell ref="C140:AK140"/>
    <mergeCell ref="AM140:AN140"/>
    <mergeCell ref="E141:AC141"/>
    <mergeCell ref="I142:AY142"/>
    <mergeCell ref="I137:AY137"/>
    <mergeCell ref="E138:F138"/>
    <mergeCell ref="K138:L138"/>
    <mergeCell ref="N138:O138"/>
    <mergeCell ref="R138:T138"/>
    <mergeCell ref="V138:W138"/>
    <mergeCell ref="AB138:AD138"/>
    <mergeCell ref="AJ138:AO138"/>
    <mergeCell ref="AQ138:AS138"/>
    <mergeCell ref="AU138:AX138"/>
    <mergeCell ref="AJ143:AO143"/>
    <mergeCell ref="AQ143:AS143"/>
    <mergeCell ref="AU143:AX143"/>
    <mergeCell ref="I144:AY144"/>
    <mergeCell ref="E145:F145"/>
    <mergeCell ref="K145:L145"/>
    <mergeCell ref="N145:O145"/>
    <mergeCell ref="R145:T145"/>
    <mergeCell ref="V145:W145"/>
    <mergeCell ref="AB145:AD145"/>
    <mergeCell ref="E143:F143"/>
    <mergeCell ref="K143:L143"/>
    <mergeCell ref="N143:O143"/>
    <mergeCell ref="R143:T143"/>
    <mergeCell ref="V143:W143"/>
    <mergeCell ref="AB143:AD143"/>
    <mergeCell ref="AJ145:AO145"/>
    <mergeCell ref="AQ145:AS145"/>
    <mergeCell ref="AU145:AX145"/>
    <mergeCell ref="I146:AY146"/>
    <mergeCell ref="E147:F147"/>
    <mergeCell ref="K147:L147"/>
    <mergeCell ref="N147:O147"/>
    <mergeCell ref="R147:T147"/>
    <mergeCell ref="V147:W147"/>
    <mergeCell ref="AB147:AD147"/>
    <mergeCell ref="AJ147:AO147"/>
    <mergeCell ref="AQ147:AS147"/>
    <mergeCell ref="AU147:AX147"/>
    <mergeCell ref="I148:AY148"/>
    <mergeCell ref="E149:F149"/>
    <mergeCell ref="K149:L149"/>
    <mergeCell ref="N149:O149"/>
    <mergeCell ref="R149:T149"/>
    <mergeCell ref="V149:W149"/>
    <mergeCell ref="AB149:AD149"/>
    <mergeCell ref="A152:N152"/>
    <mergeCell ref="Q152:S152"/>
    <mergeCell ref="AM152:AN152"/>
    <mergeCell ref="C153:AK153"/>
    <mergeCell ref="AM153:AN153"/>
    <mergeCell ref="E154:AC154"/>
    <mergeCell ref="AJ149:AO149"/>
    <mergeCell ref="AQ149:AS149"/>
    <mergeCell ref="AU149:AX149"/>
    <mergeCell ref="C150:I150"/>
    <mergeCell ref="W150:Y150"/>
    <mergeCell ref="A151:I151"/>
    <mergeCell ref="W151:Y151"/>
    <mergeCell ref="C157:I157"/>
    <mergeCell ref="W157:Y157"/>
    <mergeCell ref="A158:I158"/>
    <mergeCell ref="W158:Y158"/>
    <mergeCell ref="A159:K159"/>
    <mergeCell ref="W159:Y159"/>
    <mergeCell ref="I155:AY155"/>
    <mergeCell ref="E156:F156"/>
    <mergeCell ref="K156:L156"/>
    <mergeCell ref="N156:O156"/>
    <mergeCell ref="R156:T156"/>
    <mergeCell ref="V156:W156"/>
    <mergeCell ref="AB156:AD156"/>
    <mergeCell ref="AJ156:AO156"/>
    <mergeCell ref="AQ156:AS156"/>
    <mergeCell ref="AU156:AX156"/>
    <mergeCell ref="A170:AY170"/>
    <mergeCell ref="A171:AY171"/>
    <mergeCell ref="A165:AY165"/>
    <mergeCell ref="A166:AJ166"/>
    <mergeCell ref="AN166:AX166"/>
    <mergeCell ref="A167:AJ167"/>
    <mergeCell ref="A168:AJ168"/>
    <mergeCell ref="A169:AY169"/>
    <mergeCell ref="A160:AJ160"/>
    <mergeCell ref="AN160:AX160"/>
    <mergeCell ref="A161:AJ161"/>
    <mergeCell ref="A162:AJ162"/>
    <mergeCell ref="A163:AY163"/>
    <mergeCell ref="A164:AY164"/>
  </mergeCells>
  <hyperlinks>
    <hyperlink ref="AZ1" location="Indice!B3" display="Indice" xr:uid="{4FB80DB0-6DB8-4BEB-A752-DACE8B08A1F6}"/>
  </hyperlinks>
  <pageMargins left="0" right="0" top="0" bottom="0" header="0" footer="0"/>
  <pageSetup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B5091-B783-42D7-A91B-6F478931EED1}">
  <sheetPr>
    <outlinePr summaryBelow="0"/>
  </sheetPr>
  <dimension ref="A1:AZ541"/>
  <sheetViews>
    <sheetView workbookViewId="0">
      <selection activeCell="A7" sqref="A7:AB7"/>
    </sheetView>
  </sheetViews>
  <sheetFormatPr baseColWidth="10" defaultColWidth="9.140625" defaultRowHeight="15"/>
  <cols>
    <col min="1" max="1" width="3.85546875" customWidth="1"/>
    <col min="2" max="2" width="0.42578125" customWidth="1"/>
    <col min="3" max="3" width="4.28515625" customWidth="1"/>
    <col min="4" max="4" width="0.42578125" customWidth="1"/>
    <col min="5" max="5" width="0.28515625" customWidth="1"/>
    <col min="6" max="6" width="8.140625" customWidth="1"/>
    <col min="7" max="7" width="0.140625" customWidth="1"/>
    <col min="8" max="8" width="0.28515625" customWidth="1"/>
    <col min="9" max="9" width="7.140625" customWidth="1"/>
    <col min="10" max="10" width="0.42578125" customWidth="1"/>
    <col min="11" max="11" width="10" customWidth="1"/>
    <col min="12" max="12" width="0.28515625" customWidth="1"/>
    <col min="13" max="13" width="0.42578125" customWidth="1"/>
    <col min="14" max="14" width="5.5703125" customWidth="1"/>
    <col min="15" max="15" width="0.28515625" customWidth="1"/>
    <col min="16" max="16" width="0.140625" customWidth="1"/>
    <col min="17" max="17" width="0.42578125" customWidth="1"/>
    <col min="18" max="18" width="8" customWidth="1"/>
    <col min="19" max="19" width="0.42578125" customWidth="1"/>
    <col min="20" max="20" width="1" customWidth="1"/>
    <col min="21" max="21" width="0.42578125" customWidth="1"/>
    <col min="22" max="22" width="7" customWidth="1"/>
    <col min="23" max="23" width="2.42578125" customWidth="1"/>
    <col min="24" max="24" width="0.42578125" customWidth="1"/>
    <col min="25" max="25" width="10.42578125" customWidth="1"/>
    <col min="26" max="26" width="0.140625" customWidth="1"/>
    <col min="27" max="27" width="0.28515625" customWidth="1"/>
    <col min="28" max="28" width="8.42578125" customWidth="1"/>
    <col min="29" max="29" width="0.140625" customWidth="1"/>
    <col min="30" max="30" width="0.28515625" customWidth="1"/>
    <col min="31" max="31" width="0.42578125" customWidth="1"/>
    <col min="32" max="32" width="6.140625" customWidth="1"/>
    <col min="33" max="33" width="0.42578125" customWidth="1"/>
    <col min="34" max="34" width="6.42578125" customWidth="1"/>
    <col min="35" max="35" width="0.42578125" customWidth="1"/>
    <col min="36" max="37" width="0.85546875" customWidth="1"/>
    <col min="38" max="38" width="3" customWidth="1"/>
    <col min="39" max="39" width="2" customWidth="1"/>
    <col min="40" max="40" width="6.28515625" customWidth="1"/>
    <col min="41" max="41" width="1" customWidth="1"/>
    <col min="42" max="42" width="0.7109375" customWidth="1"/>
    <col min="43" max="43" width="2.85546875" customWidth="1"/>
    <col min="44" max="44" width="1.7109375" customWidth="1"/>
    <col min="45" max="45" width="0.85546875" customWidth="1"/>
    <col min="46" max="46" width="0.42578125" customWidth="1"/>
    <col min="47" max="47" width="1.42578125" customWidth="1"/>
    <col min="48" max="48" width="0.140625" customWidth="1"/>
    <col min="49" max="49" width="1.85546875" customWidth="1"/>
    <col min="50" max="50" width="2.5703125" customWidth="1"/>
    <col min="51" max="51" width="0.140625" customWidth="1"/>
  </cols>
  <sheetData>
    <row r="1" spans="1:5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132" t="s">
        <v>0</v>
      </c>
      <c r="AV1" s="1133"/>
      <c r="AW1" s="1133"/>
      <c r="AX1" s="1133"/>
      <c r="AY1" s="1133"/>
      <c r="AZ1" s="1032" t="s">
        <v>3055</v>
      </c>
    </row>
    <row r="2" spans="1:52" ht="18.95" customHeight="1">
      <c r="A2" s="1"/>
      <c r="B2" s="1"/>
      <c r="C2" s="1"/>
      <c r="D2" s="1"/>
      <c r="E2" s="1"/>
      <c r="F2" s="1134" t="s">
        <v>1465</v>
      </c>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
      <c r="AS2" s="1"/>
      <c r="AT2" s="1"/>
      <c r="AU2" s="21"/>
      <c r="AV2" s="21"/>
      <c r="AW2" s="21"/>
      <c r="AX2" s="21"/>
      <c r="AY2" s="21"/>
    </row>
    <row r="3" spans="1:52" ht="9.9499999999999993" customHeight="1">
      <c r="A3" s="1"/>
      <c r="B3" s="1"/>
      <c r="C3" s="1"/>
      <c r="D3" s="1"/>
      <c r="E3" s="1"/>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1"/>
      <c r="AS3" s="1132">
        <v>1</v>
      </c>
      <c r="AT3" s="1133"/>
      <c r="AU3" s="1133"/>
      <c r="AV3" s="1"/>
      <c r="AW3" s="98" t="s">
        <v>2</v>
      </c>
      <c r="AX3" s="1132">
        <v>1</v>
      </c>
      <c r="AY3" s="1133"/>
    </row>
    <row r="4" spans="1:52" ht="14.1" customHeight="1">
      <c r="A4" s="1136" t="s">
        <v>16</v>
      </c>
      <c r="B4" s="1137"/>
      <c r="C4" s="1137"/>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c r="AG4" s="1137"/>
      <c r="AH4" s="1137"/>
      <c r="AI4" s="1137"/>
      <c r="AJ4" s="1137"/>
      <c r="AK4" s="1137"/>
      <c r="AL4" s="1137"/>
      <c r="AM4" s="1137"/>
      <c r="AN4" s="1137"/>
      <c r="AO4" s="1137"/>
      <c r="AP4" s="1137"/>
      <c r="AQ4" s="1137"/>
      <c r="AR4" s="1137"/>
      <c r="AS4" s="1137"/>
      <c r="AT4" s="1137"/>
      <c r="AU4" s="1137"/>
      <c r="AV4" s="1137"/>
      <c r="AW4" s="1137"/>
      <c r="AX4" s="1137"/>
      <c r="AY4" s="1"/>
    </row>
    <row r="5" spans="1:52" ht="14.1" customHeight="1">
      <c r="A5" s="1250" t="s">
        <v>456</v>
      </c>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c r="AI5" s="1251"/>
      <c r="AJ5" s="1251"/>
      <c r="AK5" s="1251"/>
      <c r="AL5" s="1251"/>
      <c r="AM5" s="1251"/>
      <c r="AN5" s="1251"/>
      <c r="AO5" s="1251"/>
      <c r="AP5" s="1251"/>
      <c r="AQ5" s="1251"/>
      <c r="AR5" s="1251"/>
      <c r="AS5" s="1251"/>
      <c r="AT5" s="1251"/>
      <c r="AU5" s="1251"/>
      <c r="AV5" s="1251"/>
      <c r="AW5" s="1251"/>
      <c r="AX5" s="1251"/>
      <c r="AY5" s="1"/>
    </row>
    <row r="6" spans="1:52" ht="12" customHeight="1">
      <c r="A6" s="1070" t="s">
        <v>1466</v>
      </c>
      <c r="B6" s="1071"/>
      <c r="C6" s="1071"/>
      <c r="D6" s="1071"/>
      <c r="E6" s="1071"/>
      <c r="F6" s="1071"/>
      <c r="G6" s="1071"/>
      <c r="H6" s="1071"/>
      <c r="I6" s="1071"/>
      <c r="J6" s="1071"/>
      <c r="K6" s="1071"/>
      <c r="L6" s="1071"/>
      <c r="M6" s="1071"/>
      <c r="N6" s="1071"/>
      <c r="O6" s="1071"/>
      <c r="P6" s="1071"/>
      <c r="Q6" s="1071"/>
      <c r="R6" s="1071"/>
      <c r="S6" s="1250" t="s">
        <v>19</v>
      </c>
      <c r="T6" s="1251"/>
      <c r="U6" s="1251"/>
      <c r="V6" s="1251"/>
      <c r="W6" s="1251"/>
      <c r="X6" s="1251"/>
      <c r="Y6" s="1251"/>
      <c r="Z6" s="1251"/>
      <c r="AA6" s="1251"/>
      <c r="AB6" s="1251"/>
      <c r="AC6" s="1251"/>
      <c r="AD6" s="1251"/>
      <c r="AE6" s="1251"/>
      <c r="AF6" s="1251"/>
      <c r="AG6" s="1251"/>
      <c r="AH6" s="1251"/>
      <c r="AI6" s="1251"/>
      <c r="AJ6" s="1251"/>
      <c r="AK6" s="1251"/>
      <c r="AL6" s="1251"/>
      <c r="AM6" s="1251"/>
      <c r="AN6" s="1251"/>
      <c r="AO6" s="1251"/>
      <c r="AP6" s="1251"/>
      <c r="AQ6" s="1251"/>
      <c r="AR6" s="1251"/>
      <c r="AS6" s="1251"/>
      <c r="AT6" s="1251"/>
      <c r="AU6" s="1251"/>
      <c r="AV6" s="1251"/>
      <c r="AW6" s="1251"/>
      <c r="AX6" s="1251"/>
      <c r="AY6" s="1"/>
    </row>
    <row r="7" spans="1:52" ht="12" customHeight="1">
      <c r="A7" s="1070" t="s">
        <v>500</v>
      </c>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071"/>
      <c r="AA7" s="1071"/>
      <c r="AB7" s="1071"/>
      <c r="AC7" s="1"/>
      <c r="AD7" s="1"/>
      <c r="AE7" s="1070" t="s">
        <v>19</v>
      </c>
      <c r="AF7" s="1071"/>
      <c r="AG7" s="1071"/>
      <c r="AH7" s="1071"/>
      <c r="AI7" s="1071"/>
      <c r="AJ7" s="1071"/>
      <c r="AK7" s="1071"/>
      <c r="AL7" s="1071"/>
      <c r="AM7" s="1071"/>
      <c r="AN7" s="1071"/>
      <c r="AO7" s="1071"/>
      <c r="AP7" s="1071"/>
      <c r="AQ7" s="1071"/>
      <c r="AR7" s="1071"/>
      <c r="AS7" s="1071"/>
      <c r="AT7" s="1071"/>
      <c r="AU7" s="1071"/>
      <c r="AV7" s="1071"/>
      <c r="AW7" s="1071"/>
      <c r="AX7" s="1071"/>
      <c r="AY7" s="1"/>
    </row>
    <row r="8" spans="1:52" ht="21.95" customHeight="1">
      <c r="A8" s="111" t="s">
        <v>61</v>
      </c>
      <c r="B8" s="4"/>
      <c r="C8" s="111" t="s">
        <v>458</v>
      </c>
      <c r="D8" s="4"/>
      <c r="E8" s="1288" t="s">
        <v>459</v>
      </c>
      <c r="F8" s="1289"/>
      <c r="G8" s="1289"/>
      <c r="H8" s="4"/>
      <c r="I8" s="111" t="s">
        <v>460</v>
      </c>
      <c r="J8" s="4"/>
      <c r="K8" s="1288" t="s">
        <v>221</v>
      </c>
      <c r="L8" s="1289"/>
      <c r="M8" s="4"/>
      <c r="N8" s="1290" t="s">
        <v>461</v>
      </c>
      <c r="O8" s="1291"/>
      <c r="P8" s="4"/>
      <c r="Q8" s="4"/>
      <c r="R8" s="1288" t="s">
        <v>463</v>
      </c>
      <c r="S8" s="1289"/>
      <c r="T8" s="1289"/>
      <c r="U8" s="4"/>
      <c r="V8" s="1288" t="s">
        <v>464</v>
      </c>
      <c r="W8" s="1289"/>
      <c r="X8" s="4"/>
      <c r="Y8" s="1290" t="s">
        <v>1467</v>
      </c>
      <c r="Z8" s="1291"/>
      <c r="AA8" s="4"/>
      <c r="AB8" s="1290" t="s">
        <v>1468</v>
      </c>
      <c r="AC8" s="1291"/>
      <c r="AD8" s="1291"/>
      <c r="AE8" s="4"/>
      <c r="AF8" s="112" t="s">
        <v>467</v>
      </c>
      <c r="AG8" s="4"/>
      <c r="AH8" s="112" t="s">
        <v>468</v>
      </c>
      <c r="AI8" s="4"/>
      <c r="AJ8" s="1288" t="s">
        <v>469</v>
      </c>
      <c r="AK8" s="1289"/>
      <c r="AL8" s="1289"/>
      <c r="AM8" s="1289"/>
      <c r="AN8" s="1289"/>
      <c r="AO8" s="1289"/>
      <c r="AP8" s="4"/>
      <c r="AQ8" s="1288" t="s">
        <v>470</v>
      </c>
      <c r="AR8" s="1289"/>
      <c r="AS8" s="1289"/>
      <c r="AT8" s="4"/>
      <c r="AU8" s="1288" t="s">
        <v>471</v>
      </c>
      <c r="AV8" s="1289"/>
      <c r="AW8" s="1289"/>
      <c r="AX8" s="1289"/>
      <c r="AY8" s="4"/>
    </row>
    <row r="9" spans="1:52" ht="11.1" customHeight="1">
      <c r="A9" s="1216" t="s">
        <v>501</v>
      </c>
      <c r="B9" s="1217"/>
      <c r="C9" s="1217"/>
      <c r="D9" s="1217"/>
      <c r="E9" s="1217"/>
      <c r="F9" s="1217"/>
      <c r="G9" s="1217"/>
      <c r="H9" s="1217"/>
      <c r="I9" s="1217"/>
      <c r="J9" s="1217"/>
      <c r="K9" s="1217"/>
      <c r="L9" s="1217"/>
      <c r="M9" s="1217"/>
      <c r="N9" s="1217"/>
      <c r="O9" s="17"/>
      <c r="P9" s="17"/>
      <c r="Q9" s="1216" t="s">
        <v>19</v>
      </c>
      <c r="R9" s="1217"/>
      <c r="S9" s="1217"/>
      <c r="T9" s="17"/>
      <c r="U9" s="17"/>
      <c r="V9" s="17"/>
      <c r="W9" s="17"/>
      <c r="X9" s="17"/>
      <c r="Y9" s="17"/>
      <c r="Z9" s="17"/>
      <c r="AA9" s="17"/>
      <c r="AB9" s="17"/>
      <c r="AC9" s="17"/>
      <c r="AD9" s="17"/>
      <c r="AE9" s="17"/>
      <c r="AF9" s="17"/>
      <c r="AG9" s="17"/>
      <c r="AH9" s="17"/>
      <c r="AI9" s="17"/>
      <c r="AJ9" s="17"/>
      <c r="AK9" s="17"/>
      <c r="AL9" s="17"/>
      <c r="AM9" s="1282" t="s">
        <v>19</v>
      </c>
      <c r="AN9" s="1283"/>
      <c r="AO9" s="17"/>
      <c r="AP9" s="17"/>
      <c r="AQ9" s="17"/>
      <c r="AR9" s="17"/>
      <c r="AS9" s="17"/>
      <c r="AT9" s="17"/>
      <c r="AU9" s="17"/>
      <c r="AV9" s="17"/>
      <c r="AW9" s="17"/>
      <c r="AX9" s="17"/>
      <c r="AY9" s="17"/>
    </row>
    <row r="10" spans="1:52" ht="11.1" customHeight="1">
      <c r="A10" s="8"/>
      <c r="B10" s="8"/>
      <c r="C10" s="1284" t="s">
        <v>1550</v>
      </c>
      <c r="D10" s="1285"/>
      <c r="E10" s="1285"/>
      <c r="F10" s="1285"/>
      <c r="G10" s="1285"/>
      <c r="H10" s="1285"/>
      <c r="I10" s="1285"/>
      <c r="J10" s="1285"/>
      <c r="K10" s="1285"/>
      <c r="L10" s="1285"/>
      <c r="M10" s="1285"/>
      <c r="N10" s="1285"/>
      <c r="O10" s="1285"/>
      <c r="P10" s="1285"/>
      <c r="Q10" s="1285"/>
      <c r="R10" s="1285"/>
      <c r="S10" s="1285"/>
      <c r="T10" s="1285"/>
      <c r="U10" s="1285"/>
      <c r="V10" s="1285"/>
      <c r="W10" s="1285"/>
      <c r="X10" s="1285"/>
      <c r="Y10" s="1285"/>
      <c r="Z10" s="1285"/>
      <c r="AA10" s="1285"/>
      <c r="AB10" s="1285"/>
      <c r="AC10" s="1285"/>
      <c r="AD10" s="1285"/>
      <c r="AE10" s="1285"/>
      <c r="AF10" s="1285"/>
      <c r="AG10" s="1285"/>
      <c r="AH10" s="1285"/>
      <c r="AI10" s="1285"/>
      <c r="AJ10" s="1285"/>
      <c r="AK10" s="1285"/>
      <c r="AL10" s="8"/>
      <c r="AM10" s="1286" t="s">
        <v>19</v>
      </c>
      <c r="AN10" s="1287"/>
      <c r="AO10" s="8"/>
      <c r="AP10" s="8"/>
      <c r="AQ10" s="8"/>
      <c r="AR10" s="8"/>
      <c r="AS10" s="8"/>
      <c r="AT10" s="8"/>
      <c r="AU10" s="8"/>
      <c r="AV10" s="8"/>
      <c r="AW10" s="8"/>
      <c r="AX10" s="8"/>
      <c r="AY10" s="8"/>
    </row>
    <row r="11" spans="1:52" ht="11.1" customHeight="1">
      <c r="A11" s="1"/>
      <c r="B11" s="1"/>
      <c r="C11" s="1"/>
      <c r="D11" s="1"/>
      <c r="E11" s="1058" t="s">
        <v>1551</v>
      </c>
      <c r="F11" s="1059"/>
      <c r="G11" s="1059"/>
      <c r="H11" s="1059"/>
      <c r="I11" s="1059"/>
      <c r="J11" s="1059"/>
      <c r="K11" s="1059"/>
      <c r="L11" s="1059"/>
      <c r="M11" s="1059"/>
      <c r="N11" s="1059"/>
      <c r="O11" s="1059"/>
      <c r="P11" s="1059"/>
      <c r="Q11" s="1059"/>
      <c r="R11" s="1059"/>
      <c r="S11" s="1059"/>
      <c r="T11" s="1059"/>
      <c r="U11" s="1059"/>
      <c r="V11" s="1059"/>
      <c r="W11" s="1059"/>
      <c r="X11" s="1059"/>
      <c r="Y11" s="1059"/>
      <c r="Z11" s="1059"/>
      <c r="AA11" s="1059"/>
      <c r="AB11" s="1059"/>
      <c r="AC11" s="1059"/>
      <c r="AD11" s="1"/>
      <c r="AE11" s="1"/>
      <c r="AF11" s="1"/>
      <c r="AG11" s="1"/>
      <c r="AH11" s="1"/>
      <c r="AI11" s="1"/>
      <c r="AJ11" s="1"/>
      <c r="AK11" s="1"/>
      <c r="AL11" s="1"/>
      <c r="AM11" s="1"/>
      <c r="AN11" s="1"/>
      <c r="AO11" s="1"/>
      <c r="AP11" s="1"/>
      <c r="AQ11" s="1"/>
      <c r="AR11" s="1"/>
      <c r="AS11" s="1"/>
      <c r="AT11" s="1"/>
      <c r="AU11" s="1"/>
      <c r="AV11" s="1"/>
      <c r="AW11" s="1"/>
      <c r="AX11" s="1"/>
      <c r="AY11" s="1"/>
    </row>
    <row r="12" spans="1:52" ht="11.1" customHeight="1">
      <c r="A12" s="1"/>
      <c r="B12" s="1"/>
      <c r="C12" s="1"/>
      <c r="D12" s="1"/>
      <c r="E12" s="1"/>
      <c r="F12" s="1"/>
      <c r="G12" s="1"/>
      <c r="H12" s="1"/>
      <c r="I12" s="1278" t="s">
        <v>1552</v>
      </c>
      <c r="J12" s="1279"/>
      <c r="K12" s="1279"/>
      <c r="L12" s="1279"/>
      <c r="M12" s="1279"/>
      <c r="N12" s="1279"/>
      <c r="O12" s="1279"/>
      <c r="P12" s="1279"/>
      <c r="Q12" s="1279"/>
      <c r="R12" s="1279"/>
      <c r="S12" s="1279"/>
      <c r="T12" s="1279"/>
      <c r="U12" s="1279"/>
      <c r="V12" s="1279"/>
      <c r="W12" s="1279"/>
      <c r="X12" s="1279"/>
      <c r="Y12" s="1279"/>
      <c r="Z12" s="1279"/>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row>
    <row r="13" spans="1:52" ht="14.1" customHeight="1">
      <c r="A13" s="90" t="s">
        <v>19</v>
      </c>
      <c r="B13" s="1"/>
      <c r="C13" s="90" t="s">
        <v>19</v>
      </c>
      <c r="D13" s="1"/>
      <c r="E13" s="1270" t="s">
        <v>19</v>
      </c>
      <c r="F13" s="1271"/>
      <c r="G13" s="1"/>
      <c r="H13" s="1"/>
      <c r="I13" s="90" t="s">
        <v>19</v>
      </c>
      <c r="J13" s="1"/>
      <c r="K13" s="1270" t="s">
        <v>588</v>
      </c>
      <c r="L13" s="1271"/>
      <c r="M13" s="1"/>
      <c r="N13" s="1417">
        <v>2880</v>
      </c>
      <c r="O13" s="1233"/>
      <c r="P13" s="1"/>
      <c r="Q13" s="1"/>
      <c r="R13" s="1418">
        <v>41558</v>
      </c>
      <c r="S13" s="1271"/>
      <c r="T13" s="1271"/>
      <c r="U13" s="1"/>
      <c r="V13" s="1418">
        <v>44438</v>
      </c>
      <c r="W13" s="1271"/>
      <c r="X13" s="1"/>
      <c r="Y13" s="91">
        <v>15660000</v>
      </c>
      <c r="Z13" s="1"/>
      <c r="AA13" s="1"/>
      <c r="AB13" s="1232">
        <v>450</v>
      </c>
      <c r="AC13" s="1233"/>
      <c r="AD13" s="1233"/>
      <c r="AE13" s="1"/>
      <c r="AF13" s="91">
        <v>6.5</v>
      </c>
      <c r="AG13" s="1"/>
      <c r="AH13" s="201">
        <v>180</v>
      </c>
      <c r="AI13" s="1"/>
      <c r="AJ13" s="1270" t="s">
        <v>480</v>
      </c>
      <c r="AK13" s="1271"/>
      <c r="AL13" s="1271"/>
      <c r="AM13" s="1271"/>
      <c r="AN13" s="1271"/>
      <c r="AO13" s="1271"/>
      <c r="AP13" s="1"/>
      <c r="AQ13" s="1270" t="s">
        <v>589</v>
      </c>
      <c r="AR13" s="1271"/>
      <c r="AS13" s="1271"/>
      <c r="AT13" s="1"/>
      <c r="AU13" s="1270" t="s">
        <v>590</v>
      </c>
      <c r="AV13" s="1271"/>
      <c r="AW13" s="1271"/>
      <c r="AX13" s="1271"/>
      <c r="AY13" s="1"/>
    </row>
    <row r="14" spans="1:52" ht="11.1" customHeight="1">
      <c r="A14" s="1"/>
      <c r="B14" s="1"/>
      <c r="C14" s="1"/>
      <c r="D14" s="1"/>
      <c r="E14" s="1"/>
      <c r="F14" s="1"/>
      <c r="G14" s="1"/>
      <c r="H14" s="1"/>
      <c r="I14" s="1278" t="s">
        <v>1553</v>
      </c>
      <c r="J14" s="1279"/>
      <c r="K14" s="1279"/>
      <c r="L14" s="1279"/>
      <c r="M14" s="1279"/>
      <c r="N14" s="1279"/>
      <c r="O14" s="1279"/>
      <c r="P14" s="1279"/>
      <c r="Q14" s="1279"/>
      <c r="R14" s="1279"/>
      <c r="S14" s="1279"/>
      <c r="T14" s="1279"/>
      <c r="U14" s="1279"/>
      <c r="V14" s="1279"/>
      <c r="W14" s="1279"/>
      <c r="X14" s="1279"/>
      <c r="Y14" s="1279"/>
      <c r="Z14" s="1279"/>
      <c r="AA14" s="1279"/>
      <c r="AB14" s="1279"/>
      <c r="AC14" s="1279"/>
      <c r="AD14" s="1279"/>
      <c r="AE14" s="1279"/>
      <c r="AF14" s="1279"/>
      <c r="AG14" s="1279"/>
      <c r="AH14" s="1279"/>
      <c r="AI14" s="1279"/>
      <c r="AJ14" s="1279"/>
      <c r="AK14" s="1279"/>
      <c r="AL14" s="1279"/>
      <c r="AM14" s="1279"/>
      <c r="AN14" s="1279"/>
      <c r="AO14" s="1279"/>
      <c r="AP14" s="1279"/>
      <c r="AQ14" s="1279"/>
      <c r="AR14" s="1279"/>
      <c r="AS14" s="1279"/>
      <c r="AT14" s="1279"/>
      <c r="AU14" s="1279"/>
      <c r="AV14" s="1279"/>
      <c r="AW14" s="1279"/>
      <c r="AX14" s="1279"/>
      <c r="AY14" s="1279"/>
    </row>
    <row r="15" spans="1:52" ht="14.1" customHeight="1">
      <c r="A15" s="90" t="s">
        <v>19</v>
      </c>
      <c r="B15" s="1"/>
      <c r="C15" s="90" t="s">
        <v>19</v>
      </c>
      <c r="D15" s="1"/>
      <c r="E15" s="1270" t="s">
        <v>19</v>
      </c>
      <c r="F15" s="1271"/>
      <c r="G15" s="1"/>
      <c r="H15" s="1"/>
      <c r="I15" s="90" t="s">
        <v>19</v>
      </c>
      <c r="J15" s="1"/>
      <c r="K15" s="1270" t="s">
        <v>593</v>
      </c>
      <c r="L15" s="1271"/>
      <c r="M15" s="1"/>
      <c r="N15" s="1417">
        <v>2520</v>
      </c>
      <c r="O15" s="1233"/>
      <c r="P15" s="1"/>
      <c r="Q15" s="1"/>
      <c r="R15" s="1418">
        <v>41936</v>
      </c>
      <c r="S15" s="1271"/>
      <c r="T15" s="1271"/>
      <c r="U15" s="1"/>
      <c r="V15" s="1418">
        <v>44456</v>
      </c>
      <c r="W15" s="1271"/>
      <c r="X15" s="1"/>
      <c r="Y15" s="91">
        <v>31000000</v>
      </c>
      <c r="Z15" s="1"/>
      <c r="AA15" s="1"/>
      <c r="AB15" s="1232">
        <v>5000</v>
      </c>
      <c r="AC15" s="1233"/>
      <c r="AD15" s="1233"/>
      <c r="AE15" s="1"/>
      <c r="AF15" s="91">
        <v>7.5</v>
      </c>
      <c r="AG15" s="1"/>
      <c r="AH15" s="201">
        <v>180</v>
      </c>
      <c r="AI15" s="1"/>
      <c r="AJ15" s="1270" t="s">
        <v>480</v>
      </c>
      <c r="AK15" s="1271"/>
      <c r="AL15" s="1271"/>
      <c r="AM15" s="1271"/>
      <c r="AN15" s="1271"/>
      <c r="AO15" s="1271"/>
      <c r="AP15" s="1"/>
      <c r="AQ15" s="1270" t="s">
        <v>589</v>
      </c>
      <c r="AR15" s="1271"/>
      <c r="AS15" s="1271"/>
      <c r="AT15" s="1"/>
      <c r="AU15" s="1270" t="s">
        <v>590</v>
      </c>
      <c r="AV15" s="1271"/>
      <c r="AW15" s="1271"/>
      <c r="AX15" s="1271"/>
      <c r="AY15" s="1"/>
    </row>
    <row r="16" spans="1:52" ht="11.1" customHeight="1">
      <c r="A16" s="1"/>
      <c r="B16" s="1"/>
      <c r="C16" s="1"/>
      <c r="D16" s="1"/>
      <c r="E16" s="1"/>
      <c r="F16" s="1"/>
      <c r="G16" s="1"/>
      <c r="H16" s="1"/>
      <c r="I16" s="1278" t="s">
        <v>1554</v>
      </c>
      <c r="J16" s="1279"/>
      <c r="K16" s="1279"/>
      <c r="L16" s="1279"/>
      <c r="M16" s="1279"/>
      <c r="N16" s="1279"/>
      <c r="O16" s="1279"/>
      <c r="P16" s="1279"/>
      <c r="Q16" s="1279"/>
      <c r="R16" s="1279"/>
      <c r="S16" s="1279"/>
      <c r="T16" s="1279"/>
      <c r="U16" s="1279"/>
      <c r="V16" s="1279"/>
      <c r="W16" s="1279"/>
      <c r="X16" s="1279"/>
      <c r="Y16" s="1279"/>
      <c r="Z16" s="1279"/>
      <c r="AA16" s="1279"/>
      <c r="AB16" s="1279"/>
      <c r="AC16" s="1279"/>
      <c r="AD16" s="1279"/>
      <c r="AE16" s="1279"/>
      <c r="AF16" s="1279"/>
      <c r="AG16" s="1279"/>
      <c r="AH16" s="1279"/>
      <c r="AI16" s="1279"/>
      <c r="AJ16" s="1279"/>
      <c r="AK16" s="1279"/>
      <c r="AL16" s="1279"/>
      <c r="AM16" s="1279"/>
      <c r="AN16" s="1279"/>
      <c r="AO16" s="1279"/>
      <c r="AP16" s="1279"/>
      <c r="AQ16" s="1279"/>
      <c r="AR16" s="1279"/>
      <c r="AS16" s="1279"/>
      <c r="AT16" s="1279"/>
      <c r="AU16" s="1279"/>
      <c r="AV16" s="1279"/>
      <c r="AW16" s="1279"/>
      <c r="AX16" s="1279"/>
      <c r="AY16" s="1279"/>
    </row>
    <row r="17" spans="1:51" ht="14.1" customHeight="1">
      <c r="A17" s="90" t="s">
        <v>19</v>
      </c>
      <c r="B17" s="1"/>
      <c r="C17" s="90" t="s">
        <v>19</v>
      </c>
      <c r="D17" s="1"/>
      <c r="E17" s="1270" t="s">
        <v>19</v>
      </c>
      <c r="F17" s="1271"/>
      <c r="G17" s="1"/>
      <c r="H17" s="1"/>
      <c r="I17" s="90" t="s">
        <v>19</v>
      </c>
      <c r="J17" s="1"/>
      <c r="K17" s="1270" t="s">
        <v>595</v>
      </c>
      <c r="L17" s="1271"/>
      <c r="M17" s="1"/>
      <c r="N17" s="1417">
        <v>2520</v>
      </c>
      <c r="O17" s="1233"/>
      <c r="P17" s="1"/>
      <c r="Q17" s="1"/>
      <c r="R17" s="1418">
        <v>42229</v>
      </c>
      <c r="S17" s="1271"/>
      <c r="T17" s="1271"/>
      <c r="U17" s="1"/>
      <c r="V17" s="1418">
        <v>44749</v>
      </c>
      <c r="W17" s="1271"/>
      <c r="X17" s="1"/>
      <c r="Y17" s="91">
        <v>22080000</v>
      </c>
      <c r="Z17" s="1"/>
      <c r="AA17" s="1"/>
      <c r="AB17" s="1232">
        <v>5750</v>
      </c>
      <c r="AC17" s="1233"/>
      <c r="AD17" s="1233"/>
      <c r="AE17" s="1"/>
      <c r="AF17" s="91">
        <v>6</v>
      </c>
      <c r="AG17" s="1"/>
      <c r="AH17" s="201">
        <v>180</v>
      </c>
      <c r="AI17" s="1"/>
      <c r="AJ17" s="1270" t="s">
        <v>480</v>
      </c>
      <c r="AK17" s="1271"/>
      <c r="AL17" s="1271"/>
      <c r="AM17" s="1271"/>
      <c r="AN17" s="1271"/>
      <c r="AO17" s="1271"/>
      <c r="AP17" s="1"/>
      <c r="AQ17" s="1270" t="s">
        <v>589</v>
      </c>
      <c r="AR17" s="1271"/>
      <c r="AS17" s="1271"/>
      <c r="AT17" s="1"/>
      <c r="AU17" s="1270" t="s">
        <v>590</v>
      </c>
      <c r="AV17" s="1271"/>
      <c r="AW17" s="1271"/>
      <c r="AX17" s="1271"/>
      <c r="AY17" s="1"/>
    </row>
    <row r="18" spans="1:51" ht="11.1" customHeight="1">
      <c r="A18" s="1"/>
      <c r="B18" s="1"/>
      <c r="C18" s="1"/>
      <c r="D18" s="1"/>
      <c r="E18" s="1058" t="s">
        <v>1555</v>
      </c>
      <c r="F18" s="1059"/>
      <c r="G18" s="1059"/>
      <c r="H18" s="1059"/>
      <c r="I18" s="1059"/>
      <c r="J18" s="1059"/>
      <c r="K18" s="1059"/>
      <c r="L18" s="1059"/>
      <c r="M18" s="1059"/>
      <c r="N18" s="1059"/>
      <c r="O18" s="1059"/>
      <c r="P18" s="1059"/>
      <c r="Q18" s="1059"/>
      <c r="R18" s="1059"/>
      <c r="S18" s="1059"/>
      <c r="T18" s="1059"/>
      <c r="U18" s="1059"/>
      <c r="V18" s="1059"/>
      <c r="W18" s="1059"/>
      <c r="X18" s="1059"/>
      <c r="Y18" s="1059"/>
      <c r="Z18" s="1059"/>
      <c r="AA18" s="1059"/>
      <c r="AB18" s="1059"/>
      <c r="AC18" s="1059"/>
      <c r="AD18" s="1"/>
      <c r="AE18" s="1"/>
      <c r="AF18" s="1"/>
      <c r="AG18" s="1"/>
      <c r="AH18" s="1"/>
      <c r="AI18" s="1"/>
      <c r="AJ18" s="1"/>
      <c r="AK18" s="1"/>
      <c r="AL18" s="1"/>
      <c r="AM18" s="1"/>
      <c r="AN18" s="1"/>
      <c r="AO18" s="1"/>
      <c r="AP18" s="1"/>
      <c r="AQ18" s="1"/>
      <c r="AR18" s="1"/>
      <c r="AS18" s="1"/>
      <c r="AT18" s="1"/>
      <c r="AU18" s="1"/>
      <c r="AV18" s="1"/>
      <c r="AW18" s="1"/>
      <c r="AX18" s="1"/>
      <c r="AY18" s="1"/>
    </row>
    <row r="19" spans="1:51" ht="11.1" customHeight="1">
      <c r="A19" s="1"/>
      <c r="B19" s="1"/>
      <c r="C19" s="1"/>
      <c r="D19" s="1"/>
      <c r="E19" s="1"/>
      <c r="F19" s="1"/>
      <c r="G19" s="1"/>
      <c r="H19" s="1"/>
      <c r="I19" s="1278" t="s">
        <v>1556</v>
      </c>
      <c r="J19" s="1279"/>
      <c r="K19" s="1279"/>
      <c r="L19" s="1279"/>
      <c r="M19" s="1279"/>
      <c r="N19" s="1279"/>
      <c r="O19" s="1279"/>
      <c r="P19" s="1279"/>
      <c r="Q19" s="1279"/>
      <c r="R19" s="1279"/>
      <c r="S19" s="1279"/>
      <c r="T19" s="1279"/>
      <c r="U19" s="1279"/>
      <c r="V19" s="1279"/>
      <c r="W19" s="1279"/>
      <c r="X19" s="1279"/>
      <c r="Y19" s="1279"/>
      <c r="Z19" s="1279"/>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row>
    <row r="20" spans="1:51" ht="14.1" customHeight="1">
      <c r="A20" s="90" t="s">
        <v>19</v>
      </c>
      <c r="B20" s="1"/>
      <c r="C20" s="90" t="s">
        <v>19</v>
      </c>
      <c r="D20" s="1"/>
      <c r="E20" s="1270" t="s">
        <v>19</v>
      </c>
      <c r="F20" s="1271"/>
      <c r="G20" s="1"/>
      <c r="H20" s="1"/>
      <c r="I20" s="90" t="s">
        <v>19</v>
      </c>
      <c r="J20" s="1"/>
      <c r="K20" s="1270" t="s">
        <v>598</v>
      </c>
      <c r="L20" s="1271"/>
      <c r="M20" s="1"/>
      <c r="N20" s="1417">
        <v>2880</v>
      </c>
      <c r="O20" s="1233"/>
      <c r="P20" s="1"/>
      <c r="Q20" s="1"/>
      <c r="R20" s="1418">
        <v>42548</v>
      </c>
      <c r="S20" s="1271"/>
      <c r="T20" s="1271"/>
      <c r="U20" s="1"/>
      <c r="V20" s="1418">
        <v>45428</v>
      </c>
      <c r="W20" s="1271"/>
      <c r="X20" s="1"/>
      <c r="Y20" s="91">
        <v>28437500</v>
      </c>
      <c r="Z20" s="1"/>
      <c r="AA20" s="1"/>
      <c r="AB20" s="1232">
        <v>8750</v>
      </c>
      <c r="AC20" s="1233"/>
      <c r="AD20" s="1233"/>
      <c r="AE20" s="1"/>
      <c r="AF20" s="91">
        <v>5.5</v>
      </c>
      <c r="AG20" s="1"/>
      <c r="AH20" s="201">
        <v>180</v>
      </c>
      <c r="AI20" s="1"/>
      <c r="AJ20" s="1270" t="s">
        <v>480</v>
      </c>
      <c r="AK20" s="1271"/>
      <c r="AL20" s="1271"/>
      <c r="AM20" s="1271"/>
      <c r="AN20" s="1271"/>
      <c r="AO20" s="1271"/>
      <c r="AP20" s="1"/>
      <c r="AQ20" s="1270" t="s">
        <v>599</v>
      </c>
      <c r="AR20" s="1271"/>
      <c r="AS20" s="1271"/>
      <c r="AT20" s="1"/>
      <c r="AU20" s="1270" t="s">
        <v>510</v>
      </c>
      <c r="AV20" s="1271"/>
      <c r="AW20" s="1271"/>
      <c r="AX20" s="1271"/>
      <c r="AY20" s="1"/>
    </row>
    <row r="21" spans="1:51" ht="11.1" customHeight="1">
      <c r="A21" s="1"/>
      <c r="B21" s="1"/>
      <c r="C21" s="1"/>
      <c r="D21" s="1"/>
      <c r="E21" s="1"/>
      <c r="F21" s="1"/>
      <c r="G21" s="1"/>
      <c r="H21" s="1"/>
      <c r="I21" s="1278" t="s">
        <v>1557</v>
      </c>
      <c r="J21" s="1279"/>
      <c r="K21" s="1279"/>
      <c r="L21" s="1279"/>
      <c r="M21" s="1279"/>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79"/>
      <c r="AU21" s="1279"/>
      <c r="AV21" s="1279"/>
      <c r="AW21" s="1279"/>
      <c r="AX21" s="1279"/>
      <c r="AY21" s="1279"/>
    </row>
    <row r="22" spans="1:51" ht="14.1" customHeight="1">
      <c r="A22" s="90" t="s">
        <v>19</v>
      </c>
      <c r="B22" s="1"/>
      <c r="C22" s="90" t="s">
        <v>19</v>
      </c>
      <c r="D22" s="1"/>
      <c r="E22" s="1270" t="s">
        <v>19</v>
      </c>
      <c r="F22" s="1271"/>
      <c r="G22" s="1"/>
      <c r="H22" s="1"/>
      <c r="I22" s="90" t="s">
        <v>19</v>
      </c>
      <c r="J22" s="1"/>
      <c r="K22" s="1270" t="s">
        <v>601</v>
      </c>
      <c r="L22" s="1271"/>
      <c r="M22" s="1"/>
      <c r="N22" s="1417">
        <v>2880</v>
      </c>
      <c r="O22" s="1233"/>
      <c r="P22" s="1"/>
      <c r="Q22" s="1"/>
      <c r="R22" s="1418">
        <v>42641</v>
      </c>
      <c r="S22" s="1271"/>
      <c r="T22" s="1271"/>
      <c r="U22" s="1"/>
      <c r="V22" s="1418">
        <v>45521</v>
      </c>
      <c r="W22" s="1271"/>
      <c r="X22" s="1"/>
      <c r="Y22" s="91">
        <v>36000000</v>
      </c>
      <c r="Z22" s="1"/>
      <c r="AA22" s="1"/>
      <c r="AB22" s="1232">
        <v>9000</v>
      </c>
      <c r="AC22" s="1233"/>
      <c r="AD22" s="1233"/>
      <c r="AE22" s="1"/>
      <c r="AF22" s="91">
        <v>5</v>
      </c>
      <c r="AG22" s="1"/>
      <c r="AH22" s="201">
        <v>180</v>
      </c>
      <c r="AI22" s="1"/>
      <c r="AJ22" s="1270" t="s">
        <v>480</v>
      </c>
      <c r="AK22" s="1271"/>
      <c r="AL22" s="1271"/>
      <c r="AM22" s="1271"/>
      <c r="AN22" s="1271"/>
      <c r="AO22" s="1271"/>
      <c r="AP22" s="1"/>
      <c r="AQ22" s="1270" t="s">
        <v>599</v>
      </c>
      <c r="AR22" s="1271"/>
      <c r="AS22" s="1271"/>
      <c r="AT22" s="1"/>
      <c r="AU22" s="1270" t="s">
        <v>510</v>
      </c>
      <c r="AV22" s="1271"/>
      <c r="AW22" s="1271"/>
      <c r="AX22" s="1271"/>
      <c r="AY22" s="1"/>
    </row>
    <row r="23" spans="1:51" ht="11.1" customHeight="1">
      <c r="A23" s="1"/>
      <c r="B23" s="1"/>
      <c r="C23" s="1"/>
      <c r="D23" s="1"/>
      <c r="E23" s="1"/>
      <c r="F23" s="1"/>
      <c r="G23" s="1"/>
      <c r="H23" s="1"/>
      <c r="I23" s="1278" t="s">
        <v>1558</v>
      </c>
      <c r="J23" s="1279"/>
      <c r="K23" s="1279"/>
      <c r="L23" s="1279"/>
      <c r="M23" s="1279"/>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c r="AL23" s="1279"/>
      <c r="AM23" s="1279"/>
      <c r="AN23" s="1279"/>
      <c r="AO23" s="1279"/>
      <c r="AP23" s="1279"/>
      <c r="AQ23" s="1279"/>
      <c r="AR23" s="1279"/>
      <c r="AS23" s="1279"/>
      <c r="AT23" s="1279"/>
      <c r="AU23" s="1279"/>
      <c r="AV23" s="1279"/>
      <c r="AW23" s="1279"/>
      <c r="AX23" s="1279"/>
      <c r="AY23" s="1279"/>
    </row>
    <row r="24" spans="1:51" ht="14.1" customHeight="1">
      <c r="A24" s="90" t="s">
        <v>19</v>
      </c>
      <c r="B24" s="1"/>
      <c r="C24" s="90" t="s">
        <v>19</v>
      </c>
      <c r="D24" s="1"/>
      <c r="E24" s="1270" t="s">
        <v>19</v>
      </c>
      <c r="F24" s="1271"/>
      <c r="G24" s="1"/>
      <c r="H24" s="1"/>
      <c r="I24" s="90" t="s">
        <v>19</v>
      </c>
      <c r="J24" s="1"/>
      <c r="K24" s="1270" t="s">
        <v>603</v>
      </c>
      <c r="L24" s="1271"/>
      <c r="M24" s="1"/>
      <c r="N24" s="1417">
        <v>2880</v>
      </c>
      <c r="O24" s="1233"/>
      <c r="P24" s="1"/>
      <c r="Q24" s="1"/>
      <c r="R24" s="1418">
        <v>43187</v>
      </c>
      <c r="S24" s="1271"/>
      <c r="T24" s="1271"/>
      <c r="U24" s="1"/>
      <c r="V24" s="1418">
        <v>46067</v>
      </c>
      <c r="W24" s="1271"/>
      <c r="X24" s="1"/>
      <c r="Y24" s="91">
        <v>55000000</v>
      </c>
      <c r="Z24" s="1"/>
      <c r="AA24" s="1"/>
      <c r="AB24" s="1232">
        <v>10000</v>
      </c>
      <c r="AC24" s="1233"/>
      <c r="AD24" s="1233"/>
      <c r="AE24" s="1"/>
      <c r="AF24" s="91">
        <v>6.5</v>
      </c>
      <c r="AG24" s="1"/>
      <c r="AH24" s="201">
        <v>180</v>
      </c>
      <c r="AI24" s="1"/>
      <c r="AJ24" s="1270" t="s">
        <v>480</v>
      </c>
      <c r="AK24" s="1271"/>
      <c r="AL24" s="1271"/>
      <c r="AM24" s="1271"/>
      <c r="AN24" s="1271"/>
      <c r="AO24" s="1271"/>
      <c r="AP24" s="1"/>
      <c r="AQ24" s="1270" t="s">
        <v>599</v>
      </c>
      <c r="AR24" s="1271"/>
      <c r="AS24" s="1271"/>
      <c r="AT24" s="1"/>
      <c r="AU24" s="1270" t="s">
        <v>510</v>
      </c>
      <c r="AV24" s="1271"/>
      <c r="AW24" s="1271"/>
      <c r="AX24" s="1271"/>
      <c r="AY24" s="1"/>
    </row>
    <row r="25" spans="1:51" ht="11.1" customHeight="1">
      <c r="A25" s="1"/>
      <c r="B25" s="1"/>
      <c r="C25" s="1409" t="s">
        <v>1559</v>
      </c>
      <c r="D25" s="1410"/>
      <c r="E25" s="1410"/>
      <c r="F25" s="1410"/>
      <c r="G25" s="1410"/>
      <c r="H25" s="1410"/>
      <c r="I25" s="1410"/>
      <c r="J25" s="1"/>
      <c r="K25" s="1"/>
      <c r="L25" s="1"/>
      <c r="M25" s="1"/>
      <c r="N25" s="1"/>
      <c r="O25" s="1"/>
      <c r="P25" s="1"/>
      <c r="Q25" s="1"/>
      <c r="R25" s="1"/>
      <c r="S25" s="1"/>
      <c r="T25" s="1"/>
      <c r="U25" s="1"/>
      <c r="V25" s="1"/>
      <c r="W25" s="1411">
        <v>188177500</v>
      </c>
      <c r="X25" s="1412"/>
      <c r="Y25" s="1412"/>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row>
    <row r="26" spans="1:51" ht="11.1" customHeight="1">
      <c r="A26" s="8"/>
      <c r="B26" s="8"/>
      <c r="C26" s="1284" t="s">
        <v>1560</v>
      </c>
      <c r="D26" s="1285"/>
      <c r="E26" s="1285"/>
      <c r="F26" s="1285"/>
      <c r="G26" s="1285"/>
      <c r="H26" s="1285"/>
      <c r="I26" s="1285"/>
      <c r="J26" s="1285"/>
      <c r="K26" s="1285"/>
      <c r="L26" s="1285"/>
      <c r="M26" s="1285"/>
      <c r="N26" s="1285"/>
      <c r="O26" s="1285"/>
      <c r="P26" s="1285"/>
      <c r="Q26" s="1285"/>
      <c r="R26" s="1285"/>
      <c r="S26" s="1285"/>
      <c r="T26" s="1285"/>
      <c r="U26" s="1285"/>
      <c r="V26" s="1285"/>
      <c r="W26" s="1285"/>
      <c r="X26" s="1285"/>
      <c r="Y26" s="1285"/>
      <c r="Z26" s="1285"/>
      <c r="AA26" s="1285"/>
      <c r="AB26" s="1285"/>
      <c r="AC26" s="1285"/>
      <c r="AD26" s="1285"/>
      <c r="AE26" s="1285"/>
      <c r="AF26" s="1285"/>
      <c r="AG26" s="1285"/>
      <c r="AH26" s="1285"/>
      <c r="AI26" s="1285"/>
      <c r="AJ26" s="1285"/>
      <c r="AK26" s="1285"/>
      <c r="AL26" s="8"/>
      <c r="AM26" s="1286" t="s">
        <v>19</v>
      </c>
      <c r="AN26" s="1287"/>
      <c r="AO26" s="8"/>
      <c r="AP26" s="8"/>
      <c r="AQ26" s="8"/>
      <c r="AR26" s="8"/>
      <c r="AS26" s="8"/>
      <c r="AT26" s="8"/>
      <c r="AU26" s="8"/>
      <c r="AV26" s="8"/>
      <c r="AW26" s="8"/>
      <c r="AX26" s="8"/>
      <c r="AY26" s="8"/>
    </row>
    <row r="27" spans="1:51" ht="11.1" customHeight="1">
      <c r="A27" s="1"/>
      <c r="B27" s="1"/>
      <c r="C27" s="1"/>
      <c r="D27" s="1"/>
      <c r="E27" s="1058" t="s">
        <v>1561</v>
      </c>
      <c r="F27" s="1059"/>
      <c r="G27" s="1059"/>
      <c r="H27" s="1059"/>
      <c r="I27" s="1059"/>
      <c r="J27" s="1059"/>
      <c r="K27" s="1059"/>
      <c r="L27" s="1059"/>
      <c r="M27" s="1059"/>
      <c r="N27" s="1059"/>
      <c r="O27" s="1059"/>
      <c r="P27" s="1059"/>
      <c r="Q27" s="1059"/>
      <c r="R27" s="1059"/>
      <c r="S27" s="1059"/>
      <c r="T27" s="1059"/>
      <c r="U27" s="1059"/>
      <c r="V27" s="1059"/>
      <c r="W27" s="1059"/>
      <c r="X27" s="1059"/>
      <c r="Y27" s="1059"/>
      <c r="Z27" s="1059"/>
      <c r="AA27" s="1059"/>
      <c r="AB27" s="1059"/>
      <c r="AC27" s="1059"/>
      <c r="AD27" s="1"/>
      <c r="AE27" s="1"/>
      <c r="AF27" s="1"/>
      <c r="AG27" s="1"/>
      <c r="AH27" s="1"/>
      <c r="AI27" s="1"/>
      <c r="AJ27" s="1"/>
      <c r="AK27" s="1"/>
      <c r="AL27" s="1"/>
      <c r="AM27" s="1"/>
      <c r="AN27" s="1"/>
      <c r="AO27" s="1"/>
      <c r="AP27" s="1"/>
      <c r="AQ27" s="1"/>
      <c r="AR27" s="1"/>
      <c r="AS27" s="1"/>
      <c r="AT27" s="1"/>
      <c r="AU27" s="1"/>
      <c r="AV27" s="1"/>
      <c r="AW27" s="1"/>
      <c r="AX27" s="1"/>
      <c r="AY27" s="1"/>
    </row>
    <row r="28" spans="1:51" ht="11.1" customHeight="1">
      <c r="A28" s="1"/>
      <c r="B28" s="1"/>
      <c r="C28" s="1"/>
      <c r="D28" s="1"/>
      <c r="E28" s="1"/>
      <c r="F28" s="1"/>
      <c r="G28" s="1"/>
      <c r="H28" s="1"/>
      <c r="I28" s="1278" t="s">
        <v>1562</v>
      </c>
      <c r="J28" s="1279"/>
      <c r="K28" s="1279"/>
      <c r="L28" s="1279"/>
      <c r="M28" s="1279"/>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c r="AL28" s="1279"/>
      <c r="AM28" s="1279"/>
      <c r="AN28" s="1279"/>
      <c r="AO28" s="1279"/>
      <c r="AP28" s="1279"/>
      <c r="AQ28" s="1279"/>
      <c r="AR28" s="1279"/>
      <c r="AS28" s="1279"/>
      <c r="AT28" s="1279"/>
      <c r="AU28" s="1279"/>
      <c r="AV28" s="1279"/>
      <c r="AW28" s="1279"/>
      <c r="AX28" s="1279"/>
      <c r="AY28" s="1279"/>
    </row>
    <row r="29" spans="1:51" ht="14.1" customHeight="1">
      <c r="A29" s="90" t="s">
        <v>19</v>
      </c>
      <c r="B29" s="1"/>
      <c r="C29" s="90" t="s">
        <v>19</v>
      </c>
      <c r="D29" s="1"/>
      <c r="E29" s="1270" t="s">
        <v>19</v>
      </c>
      <c r="F29" s="1271"/>
      <c r="G29" s="1"/>
      <c r="H29" s="1"/>
      <c r="I29" s="90" t="s">
        <v>19</v>
      </c>
      <c r="J29" s="1"/>
      <c r="K29" s="1270" t="s">
        <v>606</v>
      </c>
      <c r="L29" s="1271"/>
      <c r="M29" s="1"/>
      <c r="N29" s="1417">
        <v>1800</v>
      </c>
      <c r="O29" s="1233"/>
      <c r="P29" s="1"/>
      <c r="Q29" s="1"/>
      <c r="R29" s="1418">
        <v>43433</v>
      </c>
      <c r="S29" s="1271"/>
      <c r="T29" s="1271"/>
      <c r="U29" s="1"/>
      <c r="V29" s="1418">
        <v>45233</v>
      </c>
      <c r="W29" s="1271"/>
      <c r="X29" s="1"/>
      <c r="Y29" s="91">
        <v>100000000</v>
      </c>
      <c r="Z29" s="1"/>
      <c r="AA29" s="1"/>
      <c r="AB29" s="1232">
        <v>10000</v>
      </c>
      <c r="AC29" s="1233"/>
      <c r="AD29" s="1233"/>
      <c r="AE29" s="1"/>
      <c r="AF29" s="91">
        <v>3.7</v>
      </c>
      <c r="AG29" s="1"/>
      <c r="AH29" s="201">
        <v>180</v>
      </c>
      <c r="AI29" s="1"/>
      <c r="AJ29" s="1270" t="s">
        <v>480</v>
      </c>
      <c r="AK29" s="1271"/>
      <c r="AL29" s="1271"/>
      <c r="AM29" s="1271"/>
      <c r="AN29" s="1271"/>
      <c r="AO29" s="1271"/>
      <c r="AP29" s="1"/>
      <c r="AQ29" s="1270" t="s">
        <v>607</v>
      </c>
      <c r="AR29" s="1271"/>
      <c r="AS29" s="1271"/>
      <c r="AT29" s="1"/>
      <c r="AU29" s="1270" t="s">
        <v>510</v>
      </c>
      <c r="AV29" s="1271"/>
      <c r="AW29" s="1271"/>
      <c r="AX29" s="1271"/>
      <c r="AY29" s="1"/>
    </row>
    <row r="30" spans="1:51" ht="14.1" customHeight="1">
      <c r="A30" s="90" t="s">
        <v>19</v>
      </c>
      <c r="B30" s="1"/>
      <c r="C30" s="90" t="s">
        <v>19</v>
      </c>
      <c r="D30" s="1"/>
      <c r="E30" s="1270" t="s">
        <v>19</v>
      </c>
      <c r="F30" s="1271"/>
      <c r="G30" s="1"/>
      <c r="H30" s="1"/>
      <c r="I30" s="90" t="s">
        <v>19</v>
      </c>
      <c r="J30" s="1"/>
      <c r="K30" s="1270" t="s">
        <v>608</v>
      </c>
      <c r="L30" s="1271"/>
      <c r="M30" s="1"/>
      <c r="N30" s="1417">
        <v>2520</v>
      </c>
      <c r="O30" s="1233"/>
      <c r="P30" s="1"/>
      <c r="Q30" s="1"/>
      <c r="R30" s="1418">
        <v>43433</v>
      </c>
      <c r="S30" s="1271"/>
      <c r="T30" s="1271"/>
      <c r="U30" s="1"/>
      <c r="V30" s="1418">
        <v>45953</v>
      </c>
      <c r="W30" s="1271"/>
      <c r="X30" s="1"/>
      <c r="Y30" s="91">
        <v>70000000</v>
      </c>
      <c r="Z30" s="1"/>
      <c r="AA30" s="1"/>
      <c r="AB30" s="1232">
        <v>10000</v>
      </c>
      <c r="AC30" s="1233"/>
      <c r="AD30" s="1233"/>
      <c r="AE30" s="1"/>
      <c r="AF30" s="91">
        <v>3.9</v>
      </c>
      <c r="AG30" s="1"/>
      <c r="AH30" s="201">
        <v>180</v>
      </c>
      <c r="AI30" s="1"/>
      <c r="AJ30" s="1270" t="s">
        <v>480</v>
      </c>
      <c r="AK30" s="1271"/>
      <c r="AL30" s="1271"/>
      <c r="AM30" s="1271"/>
      <c r="AN30" s="1271"/>
      <c r="AO30" s="1271"/>
      <c r="AP30" s="1"/>
      <c r="AQ30" s="1270" t="s">
        <v>607</v>
      </c>
      <c r="AR30" s="1271"/>
      <c r="AS30" s="1271"/>
      <c r="AT30" s="1"/>
      <c r="AU30" s="1270" t="s">
        <v>510</v>
      </c>
      <c r="AV30" s="1271"/>
      <c r="AW30" s="1271"/>
      <c r="AX30" s="1271"/>
      <c r="AY30" s="1"/>
    </row>
    <row r="31" spans="1:51" ht="11.1" customHeight="1">
      <c r="A31" s="1"/>
      <c r="B31" s="1"/>
      <c r="C31" s="1"/>
      <c r="D31" s="1"/>
      <c r="E31" s="1058" t="s">
        <v>503</v>
      </c>
      <c r="F31" s="1059"/>
      <c r="G31" s="1059"/>
      <c r="H31" s="1059"/>
      <c r="I31" s="1059"/>
      <c r="J31" s="1059"/>
      <c r="K31" s="1059"/>
      <c r="L31" s="1059"/>
      <c r="M31" s="1059"/>
      <c r="N31" s="1059"/>
      <c r="O31" s="1059"/>
      <c r="P31" s="1059"/>
      <c r="Q31" s="1059"/>
      <c r="R31" s="1059"/>
      <c r="S31" s="1059"/>
      <c r="T31" s="1059"/>
      <c r="U31" s="1059"/>
      <c r="V31" s="1059"/>
      <c r="W31" s="1059"/>
      <c r="X31" s="1059"/>
      <c r="Y31" s="1059"/>
      <c r="Z31" s="1059"/>
      <c r="AA31" s="1059"/>
      <c r="AB31" s="1059"/>
      <c r="AC31" s="1059"/>
      <c r="AD31" s="1"/>
      <c r="AE31" s="1"/>
      <c r="AF31" s="1"/>
      <c r="AG31" s="1"/>
      <c r="AH31" s="1"/>
      <c r="AI31" s="1"/>
      <c r="AJ31" s="1"/>
      <c r="AK31" s="1"/>
      <c r="AL31" s="1"/>
      <c r="AM31" s="1"/>
      <c r="AN31" s="1"/>
      <c r="AO31" s="1"/>
      <c r="AP31" s="1"/>
      <c r="AQ31" s="1"/>
      <c r="AR31" s="1"/>
      <c r="AS31" s="1"/>
      <c r="AT31" s="1"/>
      <c r="AU31" s="1"/>
      <c r="AV31" s="1"/>
      <c r="AW31" s="1"/>
      <c r="AX31" s="1"/>
      <c r="AY31" s="1"/>
    </row>
    <row r="32" spans="1:51" ht="11.1" customHeight="1">
      <c r="A32" s="1"/>
      <c r="B32" s="1"/>
      <c r="C32" s="1"/>
      <c r="D32" s="1"/>
      <c r="E32" s="1"/>
      <c r="F32" s="1"/>
      <c r="G32" s="1"/>
      <c r="H32" s="1"/>
      <c r="I32" s="1278" t="s">
        <v>1563</v>
      </c>
      <c r="J32" s="1279"/>
      <c r="K32" s="1279"/>
      <c r="L32" s="1279"/>
      <c r="M32" s="1279"/>
      <c r="N32" s="1279"/>
      <c r="O32" s="1279"/>
      <c r="P32" s="1279"/>
      <c r="Q32" s="1279"/>
      <c r="R32" s="1279"/>
      <c r="S32" s="1279"/>
      <c r="T32" s="1279"/>
      <c r="U32" s="1279"/>
      <c r="V32" s="1279"/>
      <c r="W32" s="1279"/>
      <c r="X32" s="1279"/>
      <c r="Y32" s="1279"/>
      <c r="Z32" s="1279"/>
      <c r="AA32" s="1279"/>
      <c r="AB32" s="1279"/>
      <c r="AC32" s="1279"/>
      <c r="AD32" s="1279"/>
      <c r="AE32" s="1279"/>
      <c r="AF32" s="1279"/>
      <c r="AG32" s="1279"/>
      <c r="AH32" s="1279"/>
      <c r="AI32" s="1279"/>
      <c r="AJ32" s="1279"/>
      <c r="AK32" s="1279"/>
      <c r="AL32" s="1279"/>
      <c r="AM32" s="1279"/>
      <c r="AN32" s="1279"/>
      <c r="AO32" s="1279"/>
      <c r="AP32" s="1279"/>
      <c r="AQ32" s="1279"/>
      <c r="AR32" s="1279"/>
      <c r="AS32" s="1279"/>
      <c r="AT32" s="1279"/>
      <c r="AU32" s="1279"/>
      <c r="AV32" s="1279"/>
      <c r="AW32" s="1279"/>
      <c r="AX32" s="1279"/>
      <c r="AY32" s="1279"/>
    </row>
    <row r="33" spans="1:51" ht="14.1" customHeight="1">
      <c r="A33" s="90" t="s">
        <v>19</v>
      </c>
      <c r="B33" s="1"/>
      <c r="C33" s="90" t="s">
        <v>19</v>
      </c>
      <c r="D33" s="1"/>
      <c r="E33" s="1270" t="s">
        <v>19</v>
      </c>
      <c r="F33" s="1271"/>
      <c r="G33" s="1"/>
      <c r="H33" s="1"/>
      <c r="I33" s="90" t="s">
        <v>19</v>
      </c>
      <c r="J33" s="1"/>
      <c r="K33" s="1270" t="s">
        <v>703</v>
      </c>
      <c r="L33" s="1271"/>
      <c r="M33" s="1"/>
      <c r="N33" s="1417">
        <v>2520</v>
      </c>
      <c r="O33" s="1233"/>
      <c r="P33" s="1"/>
      <c r="Q33" s="1"/>
      <c r="R33" s="1418">
        <v>41547</v>
      </c>
      <c r="S33" s="1271"/>
      <c r="T33" s="1271"/>
      <c r="U33" s="1"/>
      <c r="V33" s="1418">
        <v>44067</v>
      </c>
      <c r="W33" s="1271"/>
      <c r="X33" s="1"/>
      <c r="Y33" s="91">
        <v>70000000</v>
      </c>
      <c r="Z33" s="1"/>
      <c r="AA33" s="1"/>
      <c r="AB33" s="1232">
        <v>10000</v>
      </c>
      <c r="AC33" s="1233"/>
      <c r="AD33" s="1233"/>
      <c r="AE33" s="1"/>
      <c r="AF33" s="91">
        <v>5.5</v>
      </c>
      <c r="AG33" s="1"/>
      <c r="AH33" s="201">
        <v>180</v>
      </c>
      <c r="AI33" s="1"/>
      <c r="AJ33" s="1270" t="s">
        <v>480</v>
      </c>
      <c r="AK33" s="1271"/>
      <c r="AL33" s="1271"/>
      <c r="AM33" s="1271"/>
      <c r="AN33" s="1271"/>
      <c r="AO33" s="1271"/>
      <c r="AP33" s="1"/>
      <c r="AQ33" s="1270" t="s">
        <v>1564</v>
      </c>
      <c r="AR33" s="1271"/>
      <c r="AS33" s="1271"/>
      <c r="AT33" s="1"/>
      <c r="AU33" s="1270" t="s">
        <v>1537</v>
      </c>
      <c r="AV33" s="1271"/>
      <c r="AW33" s="1271"/>
      <c r="AX33" s="1271"/>
      <c r="AY33" s="1"/>
    </row>
    <row r="34" spans="1:51" ht="11.1" customHeight="1">
      <c r="A34" s="1"/>
      <c r="B34" s="1"/>
      <c r="C34" s="1"/>
      <c r="D34" s="1"/>
      <c r="E34" s="1"/>
      <c r="F34" s="1"/>
      <c r="G34" s="1"/>
      <c r="H34" s="1"/>
      <c r="I34" s="1278" t="s">
        <v>1565</v>
      </c>
      <c r="J34" s="1279"/>
      <c r="K34" s="1279"/>
      <c r="L34" s="1279"/>
      <c r="M34" s="1279"/>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c r="AL34" s="1279"/>
      <c r="AM34" s="1279"/>
      <c r="AN34" s="1279"/>
      <c r="AO34" s="1279"/>
      <c r="AP34" s="1279"/>
      <c r="AQ34" s="1279"/>
      <c r="AR34" s="1279"/>
      <c r="AS34" s="1279"/>
      <c r="AT34" s="1279"/>
      <c r="AU34" s="1279"/>
      <c r="AV34" s="1279"/>
      <c r="AW34" s="1279"/>
      <c r="AX34" s="1279"/>
      <c r="AY34" s="1279"/>
    </row>
    <row r="35" spans="1:51" ht="14.1" customHeight="1">
      <c r="A35" s="90" t="s">
        <v>19</v>
      </c>
      <c r="B35" s="1"/>
      <c r="C35" s="90" t="s">
        <v>19</v>
      </c>
      <c r="D35" s="1"/>
      <c r="E35" s="1270" t="s">
        <v>19</v>
      </c>
      <c r="F35" s="1271"/>
      <c r="G35" s="1"/>
      <c r="H35" s="1"/>
      <c r="I35" s="90" t="s">
        <v>19</v>
      </c>
      <c r="J35" s="1"/>
      <c r="K35" s="1270" t="s">
        <v>705</v>
      </c>
      <c r="L35" s="1271"/>
      <c r="M35" s="1"/>
      <c r="N35" s="1417">
        <v>2520</v>
      </c>
      <c r="O35" s="1233"/>
      <c r="P35" s="1"/>
      <c r="Q35" s="1"/>
      <c r="R35" s="1418">
        <v>41907</v>
      </c>
      <c r="S35" s="1271"/>
      <c r="T35" s="1271"/>
      <c r="U35" s="1"/>
      <c r="V35" s="1418">
        <v>44427</v>
      </c>
      <c r="W35" s="1271"/>
      <c r="X35" s="1"/>
      <c r="Y35" s="91">
        <v>35000000</v>
      </c>
      <c r="Z35" s="1"/>
      <c r="AA35" s="1"/>
      <c r="AB35" s="1232">
        <v>10000</v>
      </c>
      <c r="AC35" s="1233"/>
      <c r="AD35" s="1233"/>
      <c r="AE35" s="1"/>
      <c r="AF35" s="91">
        <v>7.5</v>
      </c>
      <c r="AG35" s="1"/>
      <c r="AH35" s="201">
        <v>180</v>
      </c>
      <c r="AI35" s="1"/>
      <c r="AJ35" s="1270" t="s">
        <v>480</v>
      </c>
      <c r="AK35" s="1271"/>
      <c r="AL35" s="1271"/>
      <c r="AM35" s="1271"/>
      <c r="AN35" s="1271"/>
      <c r="AO35" s="1271"/>
      <c r="AP35" s="1"/>
      <c r="AQ35" s="1270" t="s">
        <v>1564</v>
      </c>
      <c r="AR35" s="1271"/>
      <c r="AS35" s="1271"/>
      <c r="AT35" s="1"/>
      <c r="AU35" s="1270" t="s">
        <v>1537</v>
      </c>
      <c r="AV35" s="1271"/>
      <c r="AW35" s="1271"/>
      <c r="AX35" s="1271"/>
      <c r="AY35" s="1"/>
    </row>
    <row r="36" spans="1:51" ht="11.1" customHeight="1">
      <c r="A36" s="1"/>
      <c r="B36" s="1"/>
      <c r="C36" s="1"/>
      <c r="D36" s="1"/>
      <c r="E36" s="1"/>
      <c r="F36" s="1"/>
      <c r="G36" s="1"/>
      <c r="H36" s="1"/>
      <c r="I36" s="1278" t="s">
        <v>1566</v>
      </c>
      <c r="J36" s="1279"/>
      <c r="K36" s="1279"/>
      <c r="L36" s="1279"/>
      <c r="M36" s="1279"/>
      <c r="N36" s="1279"/>
      <c r="O36" s="1279"/>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c r="AL36" s="1279"/>
      <c r="AM36" s="1279"/>
      <c r="AN36" s="1279"/>
      <c r="AO36" s="1279"/>
      <c r="AP36" s="1279"/>
      <c r="AQ36" s="1279"/>
      <c r="AR36" s="1279"/>
      <c r="AS36" s="1279"/>
      <c r="AT36" s="1279"/>
      <c r="AU36" s="1279"/>
      <c r="AV36" s="1279"/>
      <c r="AW36" s="1279"/>
      <c r="AX36" s="1279"/>
      <c r="AY36" s="1279"/>
    </row>
    <row r="37" spans="1:51" ht="14.1" customHeight="1">
      <c r="A37" s="90" t="s">
        <v>19</v>
      </c>
      <c r="B37" s="1"/>
      <c r="C37" s="90" t="s">
        <v>19</v>
      </c>
      <c r="D37" s="1"/>
      <c r="E37" s="1270" t="s">
        <v>19</v>
      </c>
      <c r="F37" s="1271"/>
      <c r="G37" s="1"/>
      <c r="H37" s="1"/>
      <c r="I37" s="90" t="s">
        <v>19</v>
      </c>
      <c r="J37" s="1"/>
      <c r="K37" s="1270" t="s">
        <v>707</v>
      </c>
      <c r="L37" s="1271"/>
      <c r="M37" s="1"/>
      <c r="N37" s="1417">
        <v>2520</v>
      </c>
      <c r="O37" s="1233"/>
      <c r="P37" s="1"/>
      <c r="Q37" s="1"/>
      <c r="R37" s="1418">
        <v>42272</v>
      </c>
      <c r="S37" s="1271"/>
      <c r="T37" s="1271"/>
      <c r="U37" s="1"/>
      <c r="V37" s="1418">
        <v>44792</v>
      </c>
      <c r="W37" s="1271"/>
      <c r="X37" s="1"/>
      <c r="Y37" s="91">
        <v>28000000</v>
      </c>
      <c r="Z37" s="1"/>
      <c r="AA37" s="1"/>
      <c r="AB37" s="1232">
        <v>8000</v>
      </c>
      <c r="AC37" s="1233"/>
      <c r="AD37" s="1233"/>
      <c r="AE37" s="1"/>
      <c r="AF37" s="91">
        <v>6</v>
      </c>
      <c r="AG37" s="1"/>
      <c r="AH37" s="201">
        <v>180</v>
      </c>
      <c r="AI37" s="1"/>
      <c r="AJ37" s="1270" t="s">
        <v>480</v>
      </c>
      <c r="AK37" s="1271"/>
      <c r="AL37" s="1271"/>
      <c r="AM37" s="1271"/>
      <c r="AN37" s="1271"/>
      <c r="AO37" s="1271"/>
      <c r="AP37" s="1"/>
      <c r="AQ37" s="1270" t="s">
        <v>1564</v>
      </c>
      <c r="AR37" s="1271"/>
      <c r="AS37" s="1271"/>
      <c r="AT37" s="1"/>
      <c r="AU37" s="1270" t="s">
        <v>1537</v>
      </c>
      <c r="AV37" s="1271"/>
      <c r="AW37" s="1271"/>
      <c r="AX37" s="1271"/>
      <c r="AY37" s="1"/>
    </row>
    <row r="38" spans="1:51" ht="11.1" customHeight="1">
      <c r="A38" s="1"/>
      <c r="B38" s="1"/>
      <c r="C38" s="1"/>
      <c r="D38" s="1"/>
      <c r="E38" s="1"/>
      <c r="F38" s="1"/>
      <c r="G38" s="1"/>
      <c r="H38" s="1"/>
      <c r="I38" s="1278" t="s">
        <v>1567</v>
      </c>
      <c r="J38" s="1279"/>
      <c r="K38" s="1279"/>
      <c r="L38" s="1279"/>
      <c r="M38" s="1279"/>
      <c r="N38" s="1279"/>
      <c r="O38" s="1279"/>
      <c r="P38" s="1279"/>
      <c r="Q38" s="1279"/>
      <c r="R38" s="1279"/>
      <c r="S38" s="1279"/>
      <c r="T38" s="1279"/>
      <c r="U38" s="1279"/>
      <c r="V38" s="1279"/>
      <c r="W38" s="1279"/>
      <c r="X38" s="1279"/>
      <c r="Y38" s="1279"/>
      <c r="Z38" s="1279"/>
      <c r="AA38" s="1279"/>
      <c r="AB38" s="1279"/>
      <c r="AC38" s="1279"/>
      <c r="AD38" s="1279"/>
      <c r="AE38" s="1279"/>
      <c r="AF38" s="1279"/>
      <c r="AG38" s="1279"/>
      <c r="AH38" s="1279"/>
      <c r="AI38" s="1279"/>
      <c r="AJ38" s="1279"/>
      <c r="AK38" s="1279"/>
      <c r="AL38" s="1279"/>
      <c r="AM38" s="1279"/>
      <c r="AN38" s="1279"/>
      <c r="AO38" s="1279"/>
      <c r="AP38" s="1279"/>
      <c r="AQ38" s="1279"/>
      <c r="AR38" s="1279"/>
      <c r="AS38" s="1279"/>
      <c r="AT38" s="1279"/>
      <c r="AU38" s="1279"/>
      <c r="AV38" s="1279"/>
      <c r="AW38" s="1279"/>
      <c r="AX38" s="1279"/>
      <c r="AY38" s="1279"/>
    </row>
    <row r="39" spans="1:51" ht="14.1" customHeight="1">
      <c r="A39" s="90" t="s">
        <v>19</v>
      </c>
      <c r="B39" s="1"/>
      <c r="C39" s="90" t="s">
        <v>19</v>
      </c>
      <c r="D39" s="1"/>
      <c r="E39" s="1270" t="s">
        <v>19</v>
      </c>
      <c r="F39" s="1271"/>
      <c r="G39" s="1"/>
      <c r="H39" s="1"/>
      <c r="I39" s="90" t="s">
        <v>19</v>
      </c>
      <c r="J39" s="1"/>
      <c r="K39" s="1270" t="s">
        <v>709</v>
      </c>
      <c r="L39" s="1271"/>
      <c r="M39" s="1"/>
      <c r="N39" s="1417">
        <v>5400</v>
      </c>
      <c r="O39" s="1233"/>
      <c r="P39" s="1"/>
      <c r="Q39" s="1"/>
      <c r="R39" s="1418">
        <v>42724</v>
      </c>
      <c r="S39" s="1271"/>
      <c r="T39" s="1271"/>
      <c r="U39" s="1"/>
      <c r="V39" s="1418">
        <v>48124</v>
      </c>
      <c r="W39" s="1271"/>
      <c r="X39" s="1"/>
      <c r="Y39" s="91">
        <v>70000000</v>
      </c>
      <c r="Z39" s="1"/>
      <c r="AA39" s="1"/>
      <c r="AB39" s="1232">
        <v>10000</v>
      </c>
      <c r="AC39" s="1233"/>
      <c r="AD39" s="1233"/>
      <c r="AE39" s="1"/>
      <c r="AF39" s="91">
        <v>5.9</v>
      </c>
      <c r="AG39" s="1"/>
      <c r="AH39" s="201">
        <v>180</v>
      </c>
      <c r="AI39" s="1"/>
      <c r="AJ39" s="1270" t="s">
        <v>480</v>
      </c>
      <c r="AK39" s="1271"/>
      <c r="AL39" s="1271"/>
      <c r="AM39" s="1271"/>
      <c r="AN39" s="1271"/>
      <c r="AO39" s="1271"/>
      <c r="AP39" s="1"/>
      <c r="AQ39" s="1270" t="s">
        <v>599</v>
      </c>
      <c r="AR39" s="1271"/>
      <c r="AS39" s="1271"/>
      <c r="AT39" s="1"/>
      <c r="AU39" s="1270" t="s">
        <v>510</v>
      </c>
      <c r="AV39" s="1271"/>
      <c r="AW39" s="1271"/>
      <c r="AX39" s="1271"/>
      <c r="AY39" s="1"/>
    </row>
    <row r="40" spans="1:51" ht="11.1" customHeight="1">
      <c r="A40" s="1"/>
      <c r="B40" s="1"/>
      <c r="C40" s="1409" t="s">
        <v>1568</v>
      </c>
      <c r="D40" s="1410"/>
      <c r="E40" s="1410"/>
      <c r="F40" s="1410"/>
      <c r="G40" s="1410"/>
      <c r="H40" s="1410"/>
      <c r="I40" s="1410"/>
      <c r="J40" s="1"/>
      <c r="K40" s="1"/>
      <c r="L40" s="1"/>
      <c r="M40" s="1"/>
      <c r="N40" s="1"/>
      <c r="O40" s="1"/>
      <c r="P40" s="1"/>
      <c r="Q40" s="1"/>
      <c r="R40" s="1"/>
      <c r="S40" s="1"/>
      <c r="T40" s="1"/>
      <c r="U40" s="1"/>
      <c r="V40" s="1"/>
      <c r="W40" s="1411">
        <v>373000000</v>
      </c>
      <c r="X40" s="1412"/>
      <c r="Y40" s="1412"/>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row>
    <row r="41" spans="1:51" ht="11.1" customHeight="1">
      <c r="A41" s="8"/>
      <c r="B41" s="8"/>
      <c r="C41" s="1284" t="s">
        <v>1569</v>
      </c>
      <c r="D41" s="1285"/>
      <c r="E41" s="1285"/>
      <c r="F41" s="1285"/>
      <c r="G41" s="1285"/>
      <c r="H41" s="1285"/>
      <c r="I41" s="1285"/>
      <c r="J41" s="1285"/>
      <c r="K41" s="1285"/>
      <c r="L41" s="1285"/>
      <c r="M41" s="1285"/>
      <c r="N41" s="1285"/>
      <c r="O41" s="1285"/>
      <c r="P41" s="1285"/>
      <c r="Q41" s="1285"/>
      <c r="R41" s="1285"/>
      <c r="S41" s="1285"/>
      <c r="T41" s="1285"/>
      <c r="U41" s="1285"/>
      <c r="V41" s="1285"/>
      <c r="W41" s="1285"/>
      <c r="X41" s="1285"/>
      <c r="Y41" s="1285"/>
      <c r="Z41" s="1285"/>
      <c r="AA41" s="1285"/>
      <c r="AB41" s="1285"/>
      <c r="AC41" s="1285"/>
      <c r="AD41" s="1285"/>
      <c r="AE41" s="1285"/>
      <c r="AF41" s="1285"/>
      <c r="AG41" s="1285"/>
      <c r="AH41" s="1285"/>
      <c r="AI41" s="1285"/>
      <c r="AJ41" s="1285"/>
      <c r="AK41" s="1285"/>
      <c r="AL41" s="8"/>
      <c r="AM41" s="1286" t="s">
        <v>19</v>
      </c>
      <c r="AN41" s="1287"/>
      <c r="AO41" s="8"/>
      <c r="AP41" s="8"/>
      <c r="AQ41" s="8"/>
      <c r="AR41" s="8"/>
      <c r="AS41" s="8"/>
      <c r="AT41" s="8"/>
      <c r="AU41" s="8"/>
      <c r="AV41" s="8"/>
      <c r="AW41" s="8"/>
      <c r="AX41" s="8"/>
      <c r="AY41" s="8"/>
    </row>
    <row r="42" spans="1:51" ht="11.1" customHeight="1">
      <c r="A42" s="1"/>
      <c r="B42" s="1"/>
      <c r="C42" s="1"/>
      <c r="D42" s="1"/>
      <c r="E42" s="1058" t="s">
        <v>1570</v>
      </c>
      <c r="F42" s="1059"/>
      <c r="G42" s="1059"/>
      <c r="H42" s="1059"/>
      <c r="I42" s="1059"/>
      <c r="J42" s="1059"/>
      <c r="K42" s="1059"/>
      <c r="L42" s="1059"/>
      <c r="M42" s="1059"/>
      <c r="N42" s="1059"/>
      <c r="O42" s="1059"/>
      <c r="P42" s="1059"/>
      <c r="Q42" s="1059"/>
      <c r="R42" s="1059"/>
      <c r="S42" s="1059"/>
      <c r="T42" s="1059"/>
      <c r="U42" s="1059"/>
      <c r="V42" s="1059"/>
      <c r="W42" s="1059"/>
      <c r="X42" s="1059"/>
      <c r="Y42" s="1059"/>
      <c r="Z42" s="1059"/>
      <c r="AA42" s="1059"/>
      <c r="AB42" s="1059"/>
      <c r="AC42" s="1059"/>
      <c r="AD42" s="1"/>
      <c r="AE42" s="1"/>
      <c r="AF42" s="1"/>
      <c r="AG42" s="1"/>
      <c r="AH42" s="1"/>
      <c r="AI42" s="1"/>
      <c r="AJ42" s="1"/>
      <c r="AK42" s="1"/>
      <c r="AL42" s="1"/>
      <c r="AM42" s="1"/>
      <c r="AN42" s="1"/>
      <c r="AO42" s="1"/>
      <c r="AP42" s="1"/>
      <c r="AQ42" s="1"/>
      <c r="AR42" s="1"/>
      <c r="AS42" s="1"/>
      <c r="AT42" s="1"/>
      <c r="AU42" s="1"/>
      <c r="AV42" s="1"/>
      <c r="AW42" s="1"/>
      <c r="AX42" s="1"/>
      <c r="AY42" s="1"/>
    </row>
    <row r="43" spans="1:51" ht="11.1" customHeight="1">
      <c r="A43" s="1"/>
      <c r="B43" s="1"/>
      <c r="C43" s="1"/>
      <c r="D43" s="1"/>
      <c r="E43" s="1"/>
      <c r="F43" s="1"/>
      <c r="G43" s="1"/>
      <c r="H43" s="1"/>
      <c r="I43" s="1278" t="s">
        <v>1571</v>
      </c>
      <c r="J43" s="1279"/>
      <c r="K43" s="1279"/>
      <c r="L43" s="1279"/>
      <c r="M43" s="1279"/>
      <c r="N43" s="1279"/>
      <c r="O43" s="1279"/>
      <c r="P43" s="1279"/>
      <c r="Q43" s="1279"/>
      <c r="R43" s="1279"/>
      <c r="S43" s="1279"/>
      <c r="T43" s="1279"/>
      <c r="U43" s="1279"/>
      <c r="V43" s="1279"/>
      <c r="W43" s="1279"/>
      <c r="X43" s="1279"/>
      <c r="Y43" s="1279"/>
      <c r="Z43" s="1279"/>
      <c r="AA43" s="1279"/>
      <c r="AB43" s="1279"/>
      <c r="AC43" s="1279"/>
      <c r="AD43" s="1279"/>
      <c r="AE43" s="1279"/>
      <c r="AF43" s="1279"/>
      <c r="AG43" s="1279"/>
      <c r="AH43" s="1279"/>
      <c r="AI43" s="1279"/>
      <c r="AJ43" s="1279"/>
      <c r="AK43" s="1279"/>
      <c r="AL43" s="1279"/>
      <c r="AM43" s="1279"/>
      <c r="AN43" s="1279"/>
      <c r="AO43" s="1279"/>
      <c r="AP43" s="1279"/>
      <c r="AQ43" s="1279"/>
      <c r="AR43" s="1279"/>
      <c r="AS43" s="1279"/>
      <c r="AT43" s="1279"/>
      <c r="AU43" s="1279"/>
      <c r="AV43" s="1279"/>
      <c r="AW43" s="1279"/>
      <c r="AX43" s="1279"/>
      <c r="AY43" s="1279"/>
    </row>
    <row r="44" spans="1:51" ht="14.1" customHeight="1">
      <c r="A44" s="90" t="s">
        <v>19</v>
      </c>
      <c r="B44" s="1"/>
      <c r="C44" s="90" t="s">
        <v>19</v>
      </c>
      <c r="D44" s="1"/>
      <c r="E44" s="1270" t="s">
        <v>19</v>
      </c>
      <c r="F44" s="1271"/>
      <c r="G44" s="1"/>
      <c r="H44" s="1"/>
      <c r="I44" s="90" t="s">
        <v>19</v>
      </c>
      <c r="J44" s="1"/>
      <c r="K44" s="1270" t="s">
        <v>611</v>
      </c>
      <c r="L44" s="1271"/>
      <c r="M44" s="1"/>
      <c r="N44" s="1417">
        <v>2880</v>
      </c>
      <c r="O44" s="1233"/>
      <c r="P44" s="1"/>
      <c r="Q44" s="1"/>
      <c r="R44" s="1418">
        <v>42356</v>
      </c>
      <c r="S44" s="1271"/>
      <c r="T44" s="1271"/>
      <c r="U44" s="1"/>
      <c r="V44" s="1418">
        <v>45236</v>
      </c>
      <c r="W44" s="1271"/>
      <c r="X44" s="1"/>
      <c r="Y44" s="91">
        <v>87500000</v>
      </c>
      <c r="Z44" s="1"/>
      <c r="AA44" s="1"/>
      <c r="AB44" s="1232">
        <v>6250</v>
      </c>
      <c r="AC44" s="1233"/>
      <c r="AD44" s="1233"/>
      <c r="AE44" s="1"/>
      <c r="AF44" s="91">
        <v>4.95</v>
      </c>
      <c r="AG44" s="1"/>
      <c r="AH44" s="201">
        <v>180</v>
      </c>
      <c r="AI44" s="1"/>
      <c r="AJ44" s="1270" t="s">
        <v>480</v>
      </c>
      <c r="AK44" s="1271"/>
      <c r="AL44" s="1271"/>
      <c r="AM44" s="1271"/>
      <c r="AN44" s="1271"/>
      <c r="AO44" s="1271"/>
      <c r="AP44" s="1"/>
      <c r="AQ44" s="1270" t="s">
        <v>607</v>
      </c>
      <c r="AR44" s="1271"/>
      <c r="AS44" s="1271"/>
      <c r="AT44" s="1"/>
      <c r="AU44" s="1270" t="s">
        <v>510</v>
      </c>
      <c r="AV44" s="1271"/>
      <c r="AW44" s="1271"/>
      <c r="AX44" s="1271"/>
      <c r="AY44" s="1"/>
    </row>
    <row r="45" spans="1:51" ht="11.1" customHeight="1">
      <c r="A45" s="1"/>
      <c r="B45" s="1"/>
      <c r="C45" s="1"/>
      <c r="D45" s="1"/>
      <c r="E45" s="1"/>
      <c r="F45" s="1"/>
      <c r="G45" s="1"/>
      <c r="H45" s="1"/>
      <c r="I45" s="1278" t="s">
        <v>1572</v>
      </c>
      <c r="J45" s="1279"/>
      <c r="K45" s="1279"/>
      <c r="L45" s="1279"/>
      <c r="M45" s="1279"/>
      <c r="N45" s="1279"/>
      <c r="O45" s="1279"/>
      <c r="P45" s="1279"/>
      <c r="Q45" s="1279"/>
      <c r="R45" s="1279"/>
      <c r="S45" s="1279"/>
      <c r="T45" s="1279"/>
      <c r="U45" s="1279"/>
      <c r="V45" s="1279"/>
      <c r="W45" s="1279"/>
      <c r="X45" s="1279"/>
      <c r="Y45" s="1279"/>
      <c r="Z45" s="1279"/>
      <c r="AA45" s="1279"/>
      <c r="AB45" s="1279"/>
      <c r="AC45" s="1279"/>
      <c r="AD45" s="1279"/>
      <c r="AE45" s="1279"/>
      <c r="AF45" s="1279"/>
      <c r="AG45" s="1279"/>
      <c r="AH45" s="1279"/>
      <c r="AI45" s="1279"/>
      <c r="AJ45" s="1279"/>
      <c r="AK45" s="1279"/>
      <c r="AL45" s="1279"/>
      <c r="AM45" s="1279"/>
      <c r="AN45" s="1279"/>
      <c r="AO45" s="1279"/>
      <c r="AP45" s="1279"/>
      <c r="AQ45" s="1279"/>
      <c r="AR45" s="1279"/>
      <c r="AS45" s="1279"/>
      <c r="AT45" s="1279"/>
      <c r="AU45" s="1279"/>
      <c r="AV45" s="1279"/>
      <c r="AW45" s="1279"/>
      <c r="AX45" s="1279"/>
      <c r="AY45" s="1279"/>
    </row>
    <row r="46" spans="1:51" ht="14.1" customHeight="1">
      <c r="A46" s="90" t="s">
        <v>19</v>
      </c>
      <c r="B46" s="1"/>
      <c r="C46" s="90" t="s">
        <v>19</v>
      </c>
      <c r="D46" s="1"/>
      <c r="E46" s="1270" t="s">
        <v>19</v>
      </c>
      <c r="F46" s="1271"/>
      <c r="G46" s="1"/>
      <c r="H46" s="1"/>
      <c r="I46" s="90" t="s">
        <v>19</v>
      </c>
      <c r="J46" s="1"/>
      <c r="K46" s="1270" t="s">
        <v>613</v>
      </c>
      <c r="L46" s="1271"/>
      <c r="M46" s="1"/>
      <c r="N46" s="1417">
        <v>2880</v>
      </c>
      <c r="O46" s="1233"/>
      <c r="P46" s="1"/>
      <c r="Q46" s="1"/>
      <c r="R46" s="1418">
        <v>42629</v>
      </c>
      <c r="S46" s="1271"/>
      <c r="T46" s="1271"/>
      <c r="U46" s="1"/>
      <c r="V46" s="1418">
        <v>45509</v>
      </c>
      <c r="W46" s="1271"/>
      <c r="X46" s="1"/>
      <c r="Y46" s="91">
        <v>70000000</v>
      </c>
      <c r="Z46" s="1"/>
      <c r="AA46" s="1"/>
      <c r="AB46" s="1232">
        <v>10000</v>
      </c>
      <c r="AC46" s="1233"/>
      <c r="AD46" s="1233"/>
      <c r="AE46" s="1"/>
      <c r="AF46" s="91">
        <v>4.25</v>
      </c>
      <c r="AG46" s="1"/>
      <c r="AH46" s="201">
        <v>180</v>
      </c>
      <c r="AI46" s="1"/>
      <c r="AJ46" s="1270" t="s">
        <v>480</v>
      </c>
      <c r="AK46" s="1271"/>
      <c r="AL46" s="1271"/>
      <c r="AM46" s="1271"/>
      <c r="AN46" s="1271"/>
      <c r="AO46" s="1271"/>
      <c r="AP46" s="1"/>
      <c r="AQ46" s="1270" t="s">
        <v>1573</v>
      </c>
      <c r="AR46" s="1271"/>
      <c r="AS46" s="1271"/>
      <c r="AT46" s="1"/>
      <c r="AU46" s="1270" t="s">
        <v>1537</v>
      </c>
      <c r="AV46" s="1271"/>
      <c r="AW46" s="1271"/>
      <c r="AX46" s="1271"/>
      <c r="AY46" s="1"/>
    </row>
    <row r="47" spans="1:51" ht="14.1" customHeight="1">
      <c r="A47" s="90" t="s">
        <v>19</v>
      </c>
      <c r="B47" s="1"/>
      <c r="C47" s="90" t="s">
        <v>19</v>
      </c>
      <c r="D47" s="1"/>
      <c r="E47" s="1270" t="s">
        <v>19</v>
      </c>
      <c r="F47" s="1271"/>
      <c r="G47" s="1"/>
      <c r="H47" s="1"/>
      <c r="I47" s="90" t="s">
        <v>19</v>
      </c>
      <c r="J47" s="1"/>
      <c r="K47" s="1270" t="s">
        <v>614</v>
      </c>
      <c r="L47" s="1271"/>
      <c r="M47" s="1"/>
      <c r="N47" s="1417">
        <v>3240</v>
      </c>
      <c r="O47" s="1233"/>
      <c r="P47" s="1"/>
      <c r="Q47" s="1"/>
      <c r="R47" s="1418">
        <v>42629</v>
      </c>
      <c r="S47" s="1271"/>
      <c r="T47" s="1271"/>
      <c r="U47" s="1"/>
      <c r="V47" s="1418">
        <v>45869</v>
      </c>
      <c r="W47" s="1271"/>
      <c r="X47" s="1"/>
      <c r="Y47" s="91">
        <v>70000000</v>
      </c>
      <c r="Z47" s="1"/>
      <c r="AA47" s="1"/>
      <c r="AB47" s="1232">
        <v>10000</v>
      </c>
      <c r="AC47" s="1233"/>
      <c r="AD47" s="1233"/>
      <c r="AE47" s="1"/>
      <c r="AF47" s="91">
        <v>4.5</v>
      </c>
      <c r="AG47" s="1"/>
      <c r="AH47" s="201">
        <v>180</v>
      </c>
      <c r="AI47" s="1"/>
      <c r="AJ47" s="1270" t="s">
        <v>480</v>
      </c>
      <c r="AK47" s="1271"/>
      <c r="AL47" s="1271"/>
      <c r="AM47" s="1271"/>
      <c r="AN47" s="1271"/>
      <c r="AO47" s="1271"/>
      <c r="AP47" s="1"/>
      <c r="AQ47" s="1270" t="s">
        <v>1573</v>
      </c>
      <c r="AR47" s="1271"/>
      <c r="AS47" s="1271"/>
      <c r="AT47" s="1"/>
      <c r="AU47" s="1270" t="s">
        <v>1537</v>
      </c>
      <c r="AV47" s="1271"/>
      <c r="AW47" s="1271"/>
      <c r="AX47" s="1271"/>
      <c r="AY47" s="1"/>
    </row>
    <row r="48" spans="1:51" ht="14.1" customHeight="1">
      <c r="A48" s="90" t="s">
        <v>19</v>
      </c>
      <c r="B48" s="1"/>
      <c r="C48" s="90" t="s">
        <v>19</v>
      </c>
      <c r="D48" s="1"/>
      <c r="E48" s="1270" t="s">
        <v>19</v>
      </c>
      <c r="F48" s="1271"/>
      <c r="G48" s="1"/>
      <c r="H48" s="1"/>
      <c r="I48" s="90" t="s">
        <v>19</v>
      </c>
      <c r="J48" s="1"/>
      <c r="K48" s="1270" t="s">
        <v>615</v>
      </c>
      <c r="L48" s="1271"/>
      <c r="M48" s="1"/>
      <c r="N48" s="1417">
        <v>3600</v>
      </c>
      <c r="O48" s="1233"/>
      <c r="P48" s="1"/>
      <c r="Q48" s="1"/>
      <c r="R48" s="1418">
        <v>42629</v>
      </c>
      <c r="S48" s="1271"/>
      <c r="T48" s="1271"/>
      <c r="U48" s="1"/>
      <c r="V48" s="1418">
        <v>46229</v>
      </c>
      <c r="W48" s="1271"/>
      <c r="X48" s="1"/>
      <c r="Y48" s="91">
        <v>70000000</v>
      </c>
      <c r="Z48" s="1"/>
      <c r="AA48" s="1"/>
      <c r="AB48" s="1232">
        <v>10000</v>
      </c>
      <c r="AC48" s="1233"/>
      <c r="AD48" s="1233"/>
      <c r="AE48" s="1"/>
      <c r="AF48" s="91">
        <v>4.75</v>
      </c>
      <c r="AG48" s="1"/>
      <c r="AH48" s="201">
        <v>180</v>
      </c>
      <c r="AI48" s="1"/>
      <c r="AJ48" s="1270" t="s">
        <v>480</v>
      </c>
      <c r="AK48" s="1271"/>
      <c r="AL48" s="1271"/>
      <c r="AM48" s="1271"/>
      <c r="AN48" s="1271"/>
      <c r="AO48" s="1271"/>
      <c r="AP48" s="1"/>
      <c r="AQ48" s="1270" t="s">
        <v>1573</v>
      </c>
      <c r="AR48" s="1271"/>
      <c r="AS48" s="1271"/>
      <c r="AT48" s="1"/>
      <c r="AU48" s="1270" t="s">
        <v>1537</v>
      </c>
      <c r="AV48" s="1271"/>
      <c r="AW48" s="1271"/>
      <c r="AX48" s="1271"/>
      <c r="AY48" s="1"/>
    </row>
    <row r="49" spans="1:51" ht="11.1" customHeight="1">
      <c r="A49" s="1"/>
      <c r="B49" s="1"/>
      <c r="C49" s="1"/>
      <c r="D49" s="1"/>
      <c r="E49" s="1"/>
      <c r="F49" s="1"/>
      <c r="G49" s="1"/>
      <c r="H49" s="1"/>
      <c r="I49" s="1278" t="s">
        <v>1574</v>
      </c>
      <c r="J49" s="1279"/>
      <c r="K49" s="1279"/>
      <c r="L49" s="1279"/>
      <c r="M49" s="1279"/>
      <c r="N49" s="1279"/>
      <c r="O49" s="1279"/>
      <c r="P49" s="1279"/>
      <c r="Q49" s="1279"/>
      <c r="R49" s="1279"/>
      <c r="S49" s="1279"/>
      <c r="T49" s="1279"/>
      <c r="U49" s="1279"/>
      <c r="V49" s="1279"/>
      <c r="W49" s="1279"/>
      <c r="X49" s="1279"/>
      <c r="Y49" s="1279"/>
      <c r="Z49" s="1279"/>
      <c r="AA49" s="1279"/>
      <c r="AB49" s="1279"/>
      <c r="AC49" s="1279"/>
      <c r="AD49" s="1279"/>
      <c r="AE49" s="1279"/>
      <c r="AF49" s="1279"/>
      <c r="AG49" s="1279"/>
      <c r="AH49" s="1279"/>
      <c r="AI49" s="1279"/>
      <c r="AJ49" s="1279"/>
      <c r="AK49" s="1279"/>
      <c r="AL49" s="1279"/>
      <c r="AM49" s="1279"/>
      <c r="AN49" s="1279"/>
      <c r="AO49" s="1279"/>
      <c r="AP49" s="1279"/>
      <c r="AQ49" s="1279"/>
      <c r="AR49" s="1279"/>
      <c r="AS49" s="1279"/>
      <c r="AT49" s="1279"/>
      <c r="AU49" s="1279"/>
      <c r="AV49" s="1279"/>
      <c r="AW49" s="1279"/>
      <c r="AX49" s="1279"/>
      <c r="AY49" s="1279"/>
    </row>
    <row r="50" spans="1:51" ht="14.1" customHeight="1">
      <c r="A50" s="90" t="s">
        <v>19</v>
      </c>
      <c r="B50" s="1"/>
      <c r="C50" s="90" t="s">
        <v>19</v>
      </c>
      <c r="D50" s="1"/>
      <c r="E50" s="1270" t="s">
        <v>19</v>
      </c>
      <c r="F50" s="1271"/>
      <c r="G50" s="1"/>
      <c r="H50" s="1"/>
      <c r="I50" s="90" t="s">
        <v>19</v>
      </c>
      <c r="J50" s="1"/>
      <c r="K50" s="1270" t="s">
        <v>617</v>
      </c>
      <c r="L50" s="1271"/>
      <c r="M50" s="1"/>
      <c r="N50" s="1417">
        <v>3600</v>
      </c>
      <c r="O50" s="1233"/>
      <c r="P50" s="1"/>
      <c r="Q50" s="1"/>
      <c r="R50" s="1418">
        <v>43355</v>
      </c>
      <c r="S50" s="1271"/>
      <c r="T50" s="1271"/>
      <c r="U50" s="1"/>
      <c r="V50" s="1418">
        <v>46955</v>
      </c>
      <c r="W50" s="1271"/>
      <c r="X50" s="1"/>
      <c r="Y50" s="91">
        <v>35000000</v>
      </c>
      <c r="Z50" s="1"/>
      <c r="AA50" s="1"/>
      <c r="AB50" s="1232">
        <v>10000</v>
      </c>
      <c r="AC50" s="1233"/>
      <c r="AD50" s="1233"/>
      <c r="AE50" s="1"/>
      <c r="AF50" s="91">
        <v>4.8</v>
      </c>
      <c r="AG50" s="1"/>
      <c r="AH50" s="201">
        <v>180</v>
      </c>
      <c r="AI50" s="1"/>
      <c r="AJ50" s="1270" t="s">
        <v>480</v>
      </c>
      <c r="AK50" s="1271"/>
      <c r="AL50" s="1271"/>
      <c r="AM50" s="1271"/>
      <c r="AN50" s="1271"/>
      <c r="AO50" s="1271"/>
      <c r="AP50" s="1"/>
      <c r="AQ50" s="1270" t="s">
        <v>607</v>
      </c>
      <c r="AR50" s="1271"/>
      <c r="AS50" s="1271"/>
      <c r="AT50" s="1"/>
      <c r="AU50" s="1270" t="s">
        <v>510</v>
      </c>
      <c r="AV50" s="1271"/>
      <c r="AW50" s="1271"/>
      <c r="AX50" s="1271"/>
      <c r="AY50" s="1"/>
    </row>
    <row r="51" spans="1:51" ht="11.1" customHeight="1">
      <c r="A51" s="1"/>
      <c r="B51" s="1"/>
      <c r="C51" s="1409" t="s">
        <v>1575</v>
      </c>
      <c r="D51" s="1410"/>
      <c r="E51" s="1410"/>
      <c r="F51" s="1410"/>
      <c r="G51" s="1410"/>
      <c r="H51" s="1410"/>
      <c r="I51" s="1410"/>
      <c r="J51" s="1"/>
      <c r="K51" s="1"/>
      <c r="L51" s="1"/>
      <c r="M51" s="1"/>
      <c r="N51" s="1"/>
      <c r="O51" s="1"/>
      <c r="P51" s="1"/>
      <c r="Q51" s="1"/>
      <c r="R51" s="1"/>
      <c r="S51" s="1"/>
      <c r="T51" s="1"/>
      <c r="U51" s="1"/>
      <c r="V51" s="1"/>
      <c r="W51" s="1411">
        <v>332500000</v>
      </c>
      <c r="X51" s="1412"/>
      <c r="Y51" s="1412"/>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row>
    <row r="52" spans="1:51" ht="11.1" customHeight="1">
      <c r="A52" s="8"/>
      <c r="B52" s="8"/>
      <c r="C52" s="1284" t="s">
        <v>1469</v>
      </c>
      <c r="D52" s="1285"/>
      <c r="E52" s="1285"/>
      <c r="F52" s="1285"/>
      <c r="G52" s="1285"/>
      <c r="H52" s="1285"/>
      <c r="I52" s="1285"/>
      <c r="J52" s="1285"/>
      <c r="K52" s="1285"/>
      <c r="L52" s="1285"/>
      <c r="M52" s="1285"/>
      <c r="N52" s="1285"/>
      <c r="O52" s="1285"/>
      <c r="P52" s="1285"/>
      <c r="Q52" s="1285"/>
      <c r="R52" s="1285"/>
      <c r="S52" s="1285"/>
      <c r="T52" s="1285"/>
      <c r="U52" s="1285"/>
      <c r="V52" s="1285"/>
      <c r="W52" s="1285"/>
      <c r="X52" s="1285"/>
      <c r="Y52" s="1285"/>
      <c r="Z52" s="1285"/>
      <c r="AA52" s="1285"/>
      <c r="AB52" s="1285"/>
      <c r="AC52" s="1285"/>
      <c r="AD52" s="1285"/>
      <c r="AE52" s="1285"/>
      <c r="AF52" s="1285"/>
      <c r="AG52" s="1285"/>
      <c r="AH52" s="1285"/>
      <c r="AI52" s="1285"/>
      <c r="AJ52" s="1285"/>
      <c r="AK52" s="1285"/>
      <c r="AL52" s="8"/>
      <c r="AM52" s="1286" t="s">
        <v>19</v>
      </c>
      <c r="AN52" s="1287"/>
      <c r="AO52" s="8"/>
      <c r="AP52" s="8"/>
      <c r="AQ52" s="8"/>
      <c r="AR52" s="8"/>
      <c r="AS52" s="8"/>
      <c r="AT52" s="8"/>
      <c r="AU52" s="8"/>
      <c r="AV52" s="8"/>
      <c r="AW52" s="8"/>
      <c r="AX52" s="8"/>
      <c r="AY52" s="8"/>
    </row>
    <row r="53" spans="1:51" ht="11.1" customHeight="1">
      <c r="A53" s="1"/>
      <c r="B53" s="1"/>
      <c r="C53" s="1"/>
      <c r="D53" s="1"/>
      <c r="E53" s="1058" t="s">
        <v>1470</v>
      </c>
      <c r="F53" s="1059"/>
      <c r="G53" s="1059"/>
      <c r="H53" s="1059"/>
      <c r="I53" s="1059"/>
      <c r="J53" s="1059"/>
      <c r="K53" s="1059"/>
      <c r="L53" s="1059"/>
      <c r="M53" s="1059"/>
      <c r="N53" s="1059"/>
      <c r="O53" s="1059"/>
      <c r="P53" s="1059"/>
      <c r="Q53" s="1059"/>
      <c r="R53" s="1059"/>
      <c r="S53" s="1059"/>
      <c r="T53" s="1059"/>
      <c r="U53" s="1059"/>
      <c r="V53" s="1059"/>
      <c r="W53" s="1059"/>
      <c r="X53" s="1059"/>
      <c r="Y53" s="1059"/>
      <c r="Z53" s="1059"/>
      <c r="AA53" s="1059"/>
      <c r="AB53" s="1059"/>
      <c r="AC53" s="1059"/>
      <c r="AD53" s="1"/>
      <c r="AE53" s="1"/>
      <c r="AF53" s="1"/>
      <c r="AG53" s="1"/>
      <c r="AH53" s="1"/>
      <c r="AI53" s="1"/>
      <c r="AJ53" s="1"/>
      <c r="AK53" s="1"/>
      <c r="AL53" s="1"/>
      <c r="AM53" s="1"/>
      <c r="AN53" s="1"/>
      <c r="AO53" s="1"/>
      <c r="AP53" s="1"/>
      <c r="AQ53" s="1"/>
      <c r="AR53" s="1"/>
      <c r="AS53" s="1"/>
      <c r="AT53" s="1"/>
      <c r="AU53" s="1"/>
      <c r="AV53" s="1"/>
      <c r="AW53" s="1"/>
      <c r="AX53" s="1"/>
      <c r="AY53" s="1"/>
    </row>
    <row r="54" spans="1:51" ht="11.1" customHeight="1">
      <c r="A54" s="1"/>
      <c r="B54" s="1"/>
      <c r="C54" s="1"/>
      <c r="D54" s="1"/>
      <c r="E54" s="1"/>
      <c r="F54" s="1"/>
      <c r="G54" s="1"/>
      <c r="H54" s="1"/>
      <c r="I54" s="1278" t="s">
        <v>1576</v>
      </c>
      <c r="J54" s="1279"/>
      <c r="K54" s="1279"/>
      <c r="L54" s="1279"/>
      <c r="M54" s="1279"/>
      <c r="N54" s="1279"/>
      <c r="O54" s="1279"/>
      <c r="P54" s="1279"/>
      <c r="Q54" s="1279"/>
      <c r="R54" s="1279"/>
      <c r="S54" s="1279"/>
      <c r="T54" s="1279"/>
      <c r="U54" s="1279"/>
      <c r="V54" s="1279"/>
      <c r="W54" s="1279"/>
      <c r="X54" s="1279"/>
      <c r="Y54" s="1279"/>
      <c r="Z54" s="1279"/>
      <c r="AA54" s="1279"/>
      <c r="AB54" s="1279"/>
      <c r="AC54" s="1279"/>
      <c r="AD54" s="1279"/>
      <c r="AE54" s="1279"/>
      <c r="AF54" s="1279"/>
      <c r="AG54" s="1279"/>
      <c r="AH54" s="1279"/>
      <c r="AI54" s="1279"/>
      <c r="AJ54" s="1279"/>
      <c r="AK54" s="1279"/>
      <c r="AL54" s="1279"/>
      <c r="AM54" s="1279"/>
      <c r="AN54" s="1279"/>
      <c r="AO54" s="1279"/>
      <c r="AP54" s="1279"/>
      <c r="AQ54" s="1279"/>
      <c r="AR54" s="1279"/>
      <c r="AS54" s="1279"/>
      <c r="AT54" s="1279"/>
      <c r="AU54" s="1279"/>
      <c r="AV54" s="1279"/>
      <c r="AW54" s="1279"/>
      <c r="AX54" s="1279"/>
      <c r="AY54" s="1279"/>
    </row>
    <row r="55" spans="1:51" ht="14.1" customHeight="1">
      <c r="A55" s="90" t="s">
        <v>19</v>
      </c>
      <c r="B55" s="1"/>
      <c r="C55" s="90" t="s">
        <v>19</v>
      </c>
      <c r="D55" s="1"/>
      <c r="E55" s="1270" t="s">
        <v>19</v>
      </c>
      <c r="F55" s="1271"/>
      <c r="G55" s="1"/>
      <c r="H55" s="1"/>
      <c r="I55" s="90" t="s">
        <v>19</v>
      </c>
      <c r="J55" s="1"/>
      <c r="K55" s="1270" t="s">
        <v>620</v>
      </c>
      <c r="L55" s="1271"/>
      <c r="M55" s="1"/>
      <c r="N55" s="1417">
        <v>2520</v>
      </c>
      <c r="O55" s="1233"/>
      <c r="P55" s="1"/>
      <c r="Q55" s="1"/>
      <c r="R55" s="1418">
        <v>42276</v>
      </c>
      <c r="S55" s="1271"/>
      <c r="T55" s="1271"/>
      <c r="U55" s="1"/>
      <c r="V55" s="1418">
        <v>44796</v>
      </c>
      <c r="W55" s="1271"/>
      <c r="X55" s="1"/>
      <c r="Y55" s="91">
        <v>130000000</v>
      </c>
      <c r="Z55" s="1"/>
      <c r="AA55" s="1"/>
      <c r="AB55" s="1232">
        <v>10000</v>
      </c>
      <c r="AC55" s="1233"/>
      <c r="AD55" s="1233"/>
      <c r="AE55" s="1"/>
      <c r="AF55" s="91">
        <v>3.5</v>
      </c>
      <c r="AG55" s="1"/>
      <c r="AH55" s="201">
        <v>180</v>
      </c>
      <c r="AI55" s="1"/>
      <c r="AJ55" s="1270" t="s">
        <v>480</v>
      </c>
      <c r="AK55" s="1271"/>
      <c r="AL55" s="1271"/>
      <c r="AM55" s="1271"/>
      <c r="AN55" s="1271"/>
      <c r="AO55" s="1271"/>
      <c r="AP55" s="1"/>
      <c r="AQ55" s="1270" t="s">
        <v>621</v>
      </c>
      <c r="AR55" s="1271"/>
      <c r="AS55" s="1271"/>
      <c r="AT55" s="1"/>
      <c r="AU55" s="1270" t="s">
        <v>510</v>
      </c>
      <c r="AV55" s="1271"/>
      <c r="AW55" s="1271"/>
      <c r="AX55" s="1271"/>
      <c r="AY55" s="1"/>
    </row>
    <row r="56" spans="1:51" ht="11.1" customHeight="1">
      <c r="A56" s="1"/>
      <c r="B56" s="1"/>
      <c r="C56" s="1"/>
      <c r="D56" s="1"/>
      <c r="E56" s="1"/>
      <c r="F56" s="1"/>
      <c r="G56" s="1"/>
      <c r="H56" s="1"/>
      <c r="I56" s="1278" t="s">
        <v>1577</v>
      </c>
      <c r="J56" s="1279"/>
      <c r="K56" s="1279"/>
      <c r="L56" s="1279"/>
      <c r="M56" s="1279"/>
      <c r="N56" s="1279"/>
      <c r="O56" s="1279"/>
      <c r="P56" s="1279"/>
      <c r="Q56" s="1279"/>
      <c r="R56" s="1279"/>
      <c r="S56" s="1279"/>
      <c r="T56" s="1279"/>
      <c r="U56" s="1279"/>
      <c r="V56" s="1279"/>
      <c r="W56" s="1279"/>
      <c r="X56" s="1279"/>
      <c r="Y56" s="1279"/>
      <c r="Z56" s="1279"/>
      <c r="AA56" s="1279"/>
      <c r="AB56" s="1279"/>
      <c r="AC56" s="1279"/>
      <c r="AD56" s="1279"/>
      <c r="AE56" s="1279"/>
      <c r="AF56" s="1279"/>
      <c r="AG56" s="1279"/>
      <c r="AH56" s="1279"/>
      <c r="AI56" s="1279"/>
      <c r="AJ56" s="1279"/>
      <c r="AK56" s="1279"/>
      <c r="AL56" s="1279"/>
      <c r="AM56" s="1279"/>
      <c r="AN56" s="1279"/>
      <c r="AO56" s="1279"/>
      <c r="AP56" s="1279"/>
      <c r="AQ56" s="1279"/>
      <c r="AR56" s="1279"/>
      <c r="AS56" s="1279"/>
      <c r="AT56" s="1279"/>
      <c r="AU56" s="1279"/>
      <c r="AV56" s="1279"/>
      <c r="AW56" s="1279"/>
      <c r="AX56" s="1279"/>
      <c r="AY56" s="1279"/>
    </row>
    <row r="57" spans="1:51" ht="14.1" customHeight="1">
      <c r="A57" s="90" t="s">
        <v>19</v>
      </c>
      <c r="B57" s="1"/>
      <c r="C57" s="90" t="s">
        <v>19</v>
      </c>
      <c r="D57" s="1"/>
      <c r="E57" s="1270" t="s">
        <v>19</v>
      </c>
      <c r="F57" s="1271"/>
      <c r="G57" s="1"/>
      <c r="H57" s="1"/>
      <c r="I57" s="90" t="s">
        <v>19</v>
      </c>
      <c r="J57" s="1"/>
      <c r="K57" s="1270" t="s">
        <v>623</v>
      </c>
      <c r="L57" s="1271"/>
      <c r="M57" s="1"/>
      <c r="N57" s="1417">
        <v>1800</v>
      </c>
      <c r="O57" s="1233"/>
      <c r="P57" s="1"/>
      <c r="Q57" s="1"/>
      <c r="R57" s="1418">
        <v>42277</v>
      </c>
      <c r="S57" s="1271"/>
      <c r="T57" s="1271"/>
      <c r="U57" s="1"/>
      <c r="V57" s="1418">
        <v>44077</v>
      </c>
      <c r="W57" s="1271"/>
      <c r="X57" s="1"/>
      <c r="Y57" s="91">
        <v>40000000</v>
      </c>
      <c r="Z57" s="1"/>
      <c r="AA57" s="1"/>
      <c r="AB57" s="1232">
        <v>10000</v>
      </c>
      <c r="AC57" s="1233"/>
      <c r="AD57" s="1233"/>
      <c r="AE57" s="1"/>
      <c r="AF57" s="91">
        <v>3</v>
      </c>
      <c r="AG57" s="1"/>
      <c r="AH57" s="201">
        <v>180</v>
      </c>
      <c r="AI57" s="1"/>
      <c r="AJ57" s="1270" t="s">
        <v>480</v>
      </c>
      <c r="AK57" s="1271"/>
      <c r="AL57" s="1271"/>
      <c r="AM57" s="1271"/>
      <c r="AN57" s="1271"/>
      <c r="AO57" s="1271"/>
      <c r="AP57" s="1"/>
      <c r="AQ57" s="1270" t="s">
        <v>621</v>
      </c>
      <c r="AR57" s="1271"/>
      <c r="AS57" s="1271"/>
      <c r="AT57" s="1"/>
      <c r="AU57" s="1270" t="s">
        <v>510</v>
      </c>
      <c r="AV57" s="1271"/>
      <c r="AW57" s="1271"/>
      <c r="AX57" s="1271"/>
      <c r="AY57" s="1"/>
    </row>
    <row r="58" spans="1:51" ht="14.1" customHeight="1">
      <c r="A58" s="90" t="s">
        <v>19</v>
      </c>
      <c r="B58" s="1"/>
      <c r="C58" s="90" t="s">
        <v>19</v>
      </c>
      <c r="D58" s="1"/>
      <c r="E58" s="1270" t="s">
        <v>19</v>
      </c>
      <c r="F58" s="1271"/>
      <c r="G58" s="1"/>
      <c r="H58" s="1"/>
      <c r="I58" s="90" t="s">
        <v>19</v>
      </c>
      <c r="J58" s="1"/>
      <c r="K58" s="1270" t="s">
        <v>624</v>
      </c>
      <c r="L58" s="1271"/>
      <c r="M58" s="1"/>
      <c r="N58" s="1417">
        <v>2520</v>
      </c>
      <c r="O58" s="1233"/>
      <c r="P58" s="1"/>
      <c r="Q58" s="1"/>
      <c r="R58" s="1418">
        <v>42277</v>
      </c>
      <c r="S58" s="1271"/>
      <c r="T58" s="1271"/>
      <c r="U58" s="1"/>
      <c r="V58" s="1418">
        <v>44797</v>
      </c>
      <c r="W58" s="1271"/>
      <c r="X58" s="1"/>
      <c r="Y58" s="91">
        <v>130000000</v>
      </c>
      <c r="Z58" s="1"/>
      <c r="AA58" s="1"/>
      <c r="AB58" s="1232">
        <v>10000</v>
      </c>
      <c r="AC58" s="1233"/>
      <c r="AD58" s="1233"/>
      <c r="AE58" s="1"/>
      <c r="AF58" s="91">
        <v>3.5</v>
      </c>
      <c r="AG58" s="1"/>
      <c r="AH58" s="201">
        <v>180</v>
      </c>
      <c r="AI58" s="1"/>
      <c r="AJ58" s="1270" t="s">
        <v>480</v>
      </c>
      <c r="AK58" s="1271"/>
      <c r="AL58" s="1271"/>
      <c r="AM58" s="1271"/>
      <c r="AN58" s="1271"/>
      <c r="AO58" s="1271"/>
      <c r="AP58" s="1"/>
      <c r="AQ58" s="1270" t="s">
        <v>621</v>
      </c>
      <c r="AR58" s="1271"/>
      <c r="AS58" s="1271"/>
      <c r="AT58" s="1"/>
      <c r="AU58" s="1270" t="s">
        <v>510</v>
      </c>
      <c r="AV58" s="1271"/>
      <c r="AW58" s="1271"/>
      <c r="AX58" s="1271"/>
      <c r="AY58" s="1"/>
    </row>
    <row r="59" spans="1:51" ht="11.1" customHeight="1">
      <c r="A59" s="1"/>
      <c r="B59" s="1"/>
      <c r="C59" s="1"/>
      <c r="D59" s="1"/>
      <c r="E59" s="1058" t="s">
        <v>1473</v>
      </c>
      <c r="F59" s="1059"/>
      <c r="G59" s="1059"/>
      <c r="H59" s="1059"/>
      <c r="I59" s="1059"/>
      <c r="J59" s="1059"/>
      <c r="K59" s="1059"/>
      <c r="L59" s="1059"/>
      <c r="M59" s="1059"/>
      <c r="N59" s="1059"/>
      <c r="O59" s="1059"/>
      <c r="P59" s="1059"/>
      <c r="Q59" s="1059"/>
      <c r="R59" s="1059"/>
      <c r="S59" s="1059"/>
      <c r="T59" s="1059"/>
      <c r="U59" s="1059"/>
      <c r="V59" s="1059"/>
      <c r="W59" s="1059"/>
      <c r="X59" s="1059"/>
      <c r="Y59" s="1059"/>
      <c r="Z59" s="1059"/>
      <c r="AA59" s="1059"/>
      <c r="AB59" s="1059"/>
      <c r="AC59" s="1059"/>
      <c r="AD59" s="1"/>
      <c r="AE59" s="1"/>
      <c r="AF59" s="1"/>
      <c r="AG59" s="1"/>
      <c r="AH59" s="1"/>
      <c r="AI59" s="1"/>
      <c r="AJ59" s="1"/>
      <c r="AK59" s="1"/>
      <c r="AL59" s="1"/>
      <c r="AM59" s="1"/>
      <c r="AN59" s="1"/>
      <c r="AO59" s="1"/>
      <c r="AP59" s="1"/>
      <c r="AQ59" s="1"/>
      <c r="AR59" s="1"/>
      <c r="AS59" s="1"/>
      <c r="AT59" s="1"/>
      <c r="AU59" s="1"/>
      <c r="AV59" s="1"/>
      <c r="AW59" s="1"/>
      <c r="AX59" s="1"/>
      <c r="AY59" s="1"/>
    </row>
    <row r="60" spans="1:51" ht="11.1" customHeight="1">
      <c r="A60" s="1"/>
      <c r="B60" s="1"/>
      <c r="C60" s="1"/>
      <c r="D60" s="1"/>
      <c r="E60" s="1"/>
      <c r="F60" s="1"/>
      <c r="G60" s="1"/>
      <c r="H60" s="1"/>
      <c r="I60" s="1278" t="s">
        <v>1578</v>
      </c>
      <c r="J60" s="1279"/>
      <c r="K60" s="1279"/>
      <c r="L60" s="1279"/>
      <c r="M60" s="1279"/>
      <c r="N60" s="1279"/>
      <c r="O60" s="1279"/>
      <c r="P60" s="1279"/>
      <c r="Q60" s="1279"/>
      <c r="R60" s="1279"/>
      <c r="S60" s="1279"/>
      <c r="T60" s="1279"/>
      <c r="U60" s="1279"/>
      <c r="V60" s="1279"/>
      <c r="W60" s="1279"/>
      <c r="X60" s="1279"/>
      <c r="Y60" s="1279"/>
      <c r="Z60" s="1279"/>
      <c r="AA60" s="1279"/>
      <c r="AB60" s="1279"/>
      <c r="AC60" s="1279"/>
      <c r="AD60" s="1279"/>
      <c r="AE60" s="1279"/>
      <c r="AF60" s="1279"/>
      <c r="AG60" s="1279"/>
      <c r="AH60" s="1279"/>
      <c r="AI60" s="1279"/>
      <c r="AJ60" s="1279"/>
      <c r="AK60" s="1279"/>
      <c r="AL60" s="1279"/>
      <c r="AM60" s="1279"/>
      <c r="AN60" s="1279"/>
      <c r="AO60" s="1279"/>
      <c r="AP60" s="1279"/>
      <c r="AQ60" s="1279"/>
      <c r="AR60" s="1279"/>
      <c r="AS60" s="1279"/>
      <c r="AT60" s="1279"/>
      <c r="AU60" s="1279"/>
      <c r="AV60" s="1279"/>
      <c r="AW60" s="1279"/>
      <c r="AX60" s="1279"/>
      <c r="AY60" s="1279"/>
    </row>
    <row r="61" spans="1:51" ht="14.1" customHeight="1">
      <c r="A61" s="90" t="s">
        <v>19</v>
      </c>
      <c r="B61" s="1"/>
      <c r="C61" s="90" t="s">
        <v>19</v>
      </c>
      <c r="D61" s="1"/>
      <c r="E61" s="1270" t="s">
        <v>19</v>
      </c>
      <c r="F61" s="1271"/>
      <c r="G61" s="1"/>
      <c r="H61" s="1"/>
      <c r="I61" s="90" t="s">
        <v>19</v>
      </c>
      <c r="J61" s="1"/>
      <c r="K61" s="1270" t="s">
        <v>640</v>
      </c>
      <c r="L61" s="1271"/>
      <c r="M61" s="1"/>
      <c r="N61" s="1417">
        <v>3240</v>
      </c>
      <c r="O61" s="1233"/>
      <c r="P61" s="1"/>
      <c r="Q61" s="1"/>
      <c r="R61" s="1418">
        <v>42674</v>
      </c>
      <c r="S61" s="1271"/>
      <c r="T61" s="1271"/>
      <c r="U61" s="1"/>
      <c r="V61" s="1418">
        <v>45914</v>
      </c>
      <c r="W61" s="1271"/>
      <c r="X61" s="1"/>
      <c r="Y61" s="91">
        <v>70000000</v>
      </c>
      <c r="Z61" s="1"/>
      <c r="AA61" s="1"/>
      <c r="AB61" s="1232">
        <v>10000</v>
      </c>
      <c r="AC61" s="1233"/>
      <c r="AD61" s="1233"/>
      <c r="AE61" s="1"/>
      <c r="AF61" s="91">
        <v>4.9000000000000004</v>
      </c>
      <c r="AG61" s="1"/>
      <c r="AH61" s="201">
        <v>360</v>
      </c>
      <c r="AI61" s="1"/>
      <c r="AJ61" s="1270" t="s">
        <v>480</v>
      </c>
      <c r="AK61" s="1271"/>
      <c r="AL61" s="1271"/>
      <c r="AM61" s="1271"/>
      <c r="AN61" s="1271"/>
      <c r="AO61" s="1271"/>
      <c r="AP61" s="1"/>
      <c r="AQ61" s="1270" t="s">
        <v>607</v>
      </c>
      <c r="AR61" s="1271"/>
      <c r="AS61" s="1271"/>
      <c r="AT61" s="1"/>
      <c r="AU61" s="1270" t="s">
        <v>510</v>
      </c>
      <c r="AV61" s="1271"/>
      <c r="AW61" s="1271"/>
      <c r="AX61" s="1271"/>
      <c r="AY61" s="1"/>
    </row>
    <row r="62" spans="1:51" ht="14.1" customHeight="1">
      <c r="A62" s="90" t="s">
        <v>19</v>
      </c>
      <c r="B62" s="1"/>
      <c r="C62" s="90" t="s">
        <v>19</v>
      </c>
      <c r="D62" s="1"/>
      <c r="E62" s="1270" t="s">
        <v>19</v>
      </c>
      <c r="F62" s="1271"/>
      <c r="G62" s="1"/>
      <c r="H62" s="1"/>
      <c r="I62" s="90" t="s">
        <v>19</v>
      </c>
      <c r="J62" s="1"/>
      <c r="K62" s="1270" t="s">
        <v>641</v>
      </c>
      <c r="L62" s="1271"/>
      <c r="M62" s="1"/>
      <c r="N62" s="1417">
        <v>3600</v>
      </c>
      <c r="O62" s="1233"/>
      <c r="P62" s="1"/>
      <c r="Q62" s="1"/>
      <c r="R62" s="1418">
        <v>42674</v>
      </c>
      <c r="S62" s="1271"/>
      <c r="T62" s="1271"/>
      <c r="U62" s="1"/>
      <c r="V62" s="1418">
        <v>46274</v>
      </c>
      <c r="W62" s="1271"/>
      <c r="X62" s="1"/>
      <c r="Y62" s="91">
        <v>98070000</v>
      </c>
      <c r="Z62" s="1"/>
      <c r="AA62" s="1"/>
      <c r="AB62" s="1232">
        <v>10000</v>
      </c>
      <c r="AC62" s="1233"/>
      <c r="AD62" s="1233"/>
      <c r="AE62" s="1"/>
      <c r="AF62" s="91">
        <v>5</v>
      </c>
      <c r="AG62" s="1"/>
      <c r="AH62" s="201">
        <v>360</v>
      </c>
      <c r="AI62" s="1"/>
      <c r="AJ62" s="1270" t="s">
        <v>480</v>
      </c>
      <c r="AK62" s="1271"/>
      <c r="AL62" s="1271"/>
      <c r="AM62" s="1271"/>
      <c r="AN62" s="1271"/>
      <c r="AO62" s="1271"/>
      <c r="AP62" s="1"/>
      <c r="AQ62" s="1270" t="s">
        <v>607</v>
      </c>
      <c r="AR62" s="1271"/>
      <c r="AS62" s="1271"/>
      <c r="AT62" s="1"/>
      <c r="AU62" s="1270" t="s">
        <v>510</v>
      </c>
      <c r="AV62" s="1271"/>
      <c r="AW62" s="1271"/>
      <c r="AX62" s="1271"/>
      <c r="AY62" s="1"/>
    </row>
    <row r="63" spans="1:51" ht="11.1" customHeight="1">
      <c r="A63" s="1"/>
      <c r="B63" s="1"/>
      <c r="C63" s="1409" t="s">
        <v>1475</v>
      </c>
      <c r="D63" s="1410"/>
      <c r="E63" s="1410"/>
      <c r="F63" s="1410"/>
      <c r="G63" s="1410"/>
      <c r="H63" s="1410"/>
      <c r="I63" s="1410"/>
      <c r="J63" s="1"/>
      <c r="K63" s="1"/>
      <c r="L63" s="1"/>
      <c r="M63" s="1"/>
      <c r="N63" s="1"/>
      <c r="O63" s="1"/>
      <c r="P63" s="1"/>
      <c r="Q63" s="1"/>
      <c r="R63" s="1"/>
      <c r="S63" s="1"/>
      <c r="T63" s="1"/>
      <c r="U63" s="1"/>
      <c r="V63" s="1"/>
      <c r="W63" s="1411">
        <v>468070000</v>
      </c>
      <c r="X63" s="1412"/>
      <c r="Y63" s="1412"/>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row>
    <row r="64" spans="1:51" ht="11.1" customHeight="1">
      <c r="A64" s="8"/>
      <c r="B64" s="8"/>
      <c r="C64" s="1284" t="s">
        <v>1476</v>
      </c>
      <c r="D64" s="1285"/>
      <c r="E64" s="1285"/>
      <c r="F64" s="1285"/>
      <c r="G64" s="1285"/>
      <c r="H64" s="1285"/>
      <c r="I64" s="1285"/>
      <c r="J64" s="1285"/>
      <c r="K64" s="1285"/>
      <c r="L64" s="1285"/>
      <c r="M64" s="1285"/>
      <c r="N64" s="1285"/>
      <c r="O64" s="1285"/>
      <c r="P64" s="1285"/>
      <c r="Q64" s="1285"/>
      <c r="R64" s="1285"/>
      <c r="S64" s="1285"/>
      <c r="T64" s="1285"/>
      <c r="U64" s="1285"/>
      <c r="V64" s="1285"/>
      <c r="W64" s="1285"/>
      <c r="X64" s="1285"/>
      <c r="Y64" s="1285"/>
      <c r="Z64" s="1285"/>
      <c r="AA64" s="1285"/>
      <c r="AB64" s="1285"/>
      <c r="AC64" s="1285"/>
      <c r="AD64" s="1285"/>
      <c r="AE64" s="1285"/>
      <c r="AF64" s="1285"/>
      <c r="AG64" s="1285"/>
      <c r="AH64" s="1285"/>
      <c r="AI64" s="1285"/>
      <c r="AJ64" s="1285"/>
      <c r="AK64" s="1285"/>
      <c r="AL64" s="8"/>
      <c r="AM64" s="1286" t="s">
        <v>19</v>
      </c>
      <c r="AN64" s="1287"/>
      <c r="AO64" s="8"/>
      <c r="AP64" s="8"/>
      <c r="AQ64" s="8"/>
      <c r="AR64" s="8"/>
      <c r="AS64" s="8"/>
      <c r="AT64" s="8"/>
      <c r="AU64" s="8"/>
      <c r="AV64" s="8"/>
      <c r="AW64" s="8"/>
      <c r="AX64" s="8"/>
      <c r="AY64" s="8"/>
    </row>
    <row r="65" spans="1:51" ht="11.1" customHeight="1">
      <c r="A65" s="1"/>
      <c r="B65" s="1"/>
      <c r="C65" s="1"/>
      <c r="D65" s="1"/>
      <c r="E65" s="1058" t="s">
        <v>1579</v>
      </c>
      <c r="F65" s="1059"/>
      <c r="G65" s="1059"/>
      <c r="H65" s="1059"/>
      <c r="I65" s="1059"/>
      <c r="J65" s="1059"/>
      <c r="K65" s="1059"/>
      <c r="L65" s="1059"/>
      <c r="M65" s="1059"/>
      <c r="N65" s="1059"/>
      <c r="O65" s="1059"/>
      <c r="P65" s="1059"/>
      <c r="Q65" s="1059"/>
      <c r="R65" s="1059"/>
      <c r="S65" s="1059"/>
      <c r="T65" s="1059"/>
      <c r="U65" s="1059"/>
      <c r="V65" s="1059"/>
      <c r="W65" s="1059"/>
      <c r="X65" s="1059"/>
      <c r="Y65" s="1059"/>
      <c r="Z65" s="1059"/>
      <c r="AA65" s="1059"/>
      <c r="AB65" s="1059"/>
      <c r="AC65" s="1059"/>
      <c r="AD65" s="1"/>
      <c r="AE65" s="1"/>
      <c r="AF65" s="1"/>
      <c r="AG65" s="1"/>
      <c r="AH65" s="1"/>
      <c r="AI65" s="1"/>
      <c r="AJ65" s="1"/>
      <c r="AK65" s="1"/>
      <c r="AL65" s="1"/>
      <c r="AM65" s="1"/>
      <c r="AN65" s="1"/>
      <c r="AO65" s="1"/>
      <c r="AP65" s="1"/>
      <c r="AQ65" s="1"/>
      <c r="AR65" s="1"/>
      <c r="AS65" s="1"/>
      <c r="AT65" s="1"/>
      <c r="AU65" s="1"/>
      <c r="AV65" s="1"/>
      <c r="AW65" s="1"/>
      <c r="AX65" s="1"/>
      <c r="AY65" s="1"/>
    </row>
    <row r="66" spans="1:51" ht="11.1" customHeight="1">
      <c r="A66" s="1"/>
      <c r="B66" s="1"/>
      <c r="C66" s="1"/>
      <c r="D66" s="1"/>
      <c r="E66" s="1"/>
      <c r="F66" s="1"/>
      <c r="G66" s="1"/>
      <c r="H66" s="1"/>
      <c r="I66" s="1278" t="s">
        <v>1580</v>
      </c>
      <c r="J66" s="1279"/>
      <c r="K66" s="1279"/>
      <c r="L66" s="1279"/>
      <c r="M66" s="1279"/>
      <c r="N66" s="1279"/>
      <c r="O66" s="1279"/>
      <c r="P66" s="1279"/>
      <c r="Q66" s="1279"/>
      <c r="R66" s="1279"/>
      <c r="S66" s="1279"/>
      <c r="T66" s="1279"/>
      <c r="U66" s="1279"/>
      <c r="V66" s="1279"/>
      <c r="W66" s="1279"/>
      <c r="X66" s="1279"/>
      <c r="Y66" s="1279"/>
      <c r="Z66" s="1279"/>
      <c r="AA66" s="1279"/>
      <c r="AB66" s="1279"/>
      <c r="AC66" s="1279"/>
      <c r="AD66" s="1279"/>
      <c r="AE66" s="1279"/>
      <c r="AF66" s="1279"/>
      <c r="AG66" s="1279"/>
      <c r="AH66" s="1279"/>
      <c r="AI66" s="1279"/>
      <c r="AJ66" s="1279"/>
      <c r="AK66" s="1279"/>
      <c r="AL66" s="1279"/>
      <c r="AM66" s="1279"/>
      <c r="AN66" s="1279"/>
      <c r="AO66" s="1279"/>
      <c r="AP66" s="1279"/>
      <c r="AQ66" s="1279"/>
      <c r="AR66" s="1279"/>
      <c r="AS66" s="1279"/>
      <c r="AT66" s="1279"/>
      <c r="AU66" s="1279"/>
      <c r="AV66" s="1279"/>
      <c r="AW66" s="1279"/>
      <c r="AX66" s="1279"/>
      <c r="AY66" s="1279"/>
    </row>
    <row r="67" spans="1:51" ht="14.1" customHeight="1">
      <c r="A67" s="90" t="s">
        <v>19</v>
      </c>
      <c r="B67" s="1"/>
      <c r="C67" s="90" t="s">
        <v>19</v>
      </c>
      <c r="D67" s="1"/>
      <c r="E67" s="1270" t="s">
        <v>19</v>
      </c>
      <c r="F67" s="1271"/>
      <c r="G67" s="1"/>
      <c r="H67" s="1"/>
      <c r="I67" s="90" t="s">
        <v>19</v>
      </c>
      <c r="J67" s="1"/>
      <c r="K67" s="1270" t="s">
        <v>644</v>
      </c>
      <c r="L67" s="1271"/>
      <c r="M67" s="1"/>
      <c r="N67" s="1417">
        <v>4320</v>
      </c>
      <c r="O67" s="1233"/>
      <c r="P67" s="1"/>
      <c r="Q67" s="1"/>
      <c r="R67" s="1418">
        <v>42480</v>
      </c>
      <c r="S67" s="1271"/>
      <c r="T67" s="1271"/>
      <c r="U67" s="1"/>
      <c r="V67" s="1418">
        <v>46800</v>
      </c>
      <c r="W67" s="1271"/>
      <c r="X67" s="1"/>
      <c r="Y67" s="91">
        <v>140000000</v>
      </c>
      <c r="Z67" s="1"/>
      <c r="AA67" s="1"/>
      <c r="AB67" s="1232">
        <v>10000</v>
      </c>
      <c r="AC67" s="1233"/>
      <c r="AD67" s="1233"/>
      <c r="AE67" s="1"/>
      <c r="AF67" s="91">
        <v>4</v>
      </c>
      <c r="AG67" s="1"/>
      <c r="AH67" s="201">
        <v>180</v>
      </c>
      <c r="AI67" s="1"/>
      <c r="AJ67" s="1270" t="s">
        <v>480</v>
      </c>
      <c r="AK67" s="1271"/>
      <c r="AL67" s="1271"/>
      <c r="AM67" s="1271"/>
      <c r="AN67" s="1271"/>
      <c r="AO67" s="1271"/>
      <c r="AP67" s="1"/>
      <c r="AQ67" s="1270" t="s">
        <v>621</v>
      </c>
      <c r="AR67" s="1271"/>
      <c r="AS67" s="1271"/>
      <c r="AT67" s="1"/>
      <c r="AU67" s="1270" t="s">
        <v>510</v>
      </c>
      <c r="AV67" s="1271"/>
      <c r="AW67" s="1271"/>
      <c r="AX67" s="1271"/>
      <c r="AY67" s="1"/>
    </row>
    <row r="68" spans="1:51" ht="11.1" customHeight="1">
      <c r="A68" s="1"/>
      <c r="B68" s="1"/>
      <c r="C68" s="1"/>
      <c r="D68" s="1"/>
      <c r="E68" s="1"/>
      <c r="F68" s="1"/>
      <c r="G68" s="1"/>
      <c r="H68" s="1"/>
      <c r="I68" s="1278" t="s">
        <v>1581</v>
      </c>
      <c r="J68" s="1279"/>
      <c r="K68" s="1279"/>
      <c r="L68" s="1279"/>
      <c r="M68" s="1279"/>
      <c r="N68" s="1279"/>
      <c r="O68" s="1279"/>
      <c r="P68" s="1279"/>
      <c r="Q68" s="1279"/>
      <c r="R68" s="1279"/>
      <c r="S68" s="1279"/>
      <c r="T68" s="1279"/>
      <c r="U68" s="1279"/>
      <c r="V68" s="1279"/>
      <c r="W68" s="1279"/>
      <c r="X68" s="1279"/>
      <c r="Y68" s="1279"/>
      <c r="Z68" s="1279"/>
      <c r="AA68" s="1279"/>
      <c r="AB68" s="1279"/>
      <c r="AC68" s="1279"/>
      <c r="AD68" s="1279"/>
      <c r="AE68" s="1279"/>
      <c r="AF68" s="1279"/>
      <c r="AG68" s="1279"/>
      <c r="AH68" s="1279"/>
      <c r="AI68" s="1279"/>
      <c r="AJ68" s="1279"/>
      <c r="AK68" s="1279"/>
      <c r="AL68" s="1279"/>
      <c r="AM68" s="1279"/>
      <c r="AN68" s="1279"/>
      <c r="AO68" s="1279"/>
      <c r="AP68" s="1279"/>
      <c r="AQ68" s="1279"/>
      <c r="AR68" s="1279"/>
      <c r="AS68" s="1279"/>
      <c r="AT68" s="1279"/>
      <c r="AU68" s="1279"/>
      <c r="AV68" s="1279"/>
      <c r="AW68" s="1279"/>
      <c r="AX68" s="1279"/>
      <c r="AY68" s="1279"/>
    </row>
    <row r="69" spans="1:51" ht="14.1" customHeight="1">
      <c r="A69" s="90" t="s">
        <v>19</v>
      </c>
      <c r="B69" s="1"/>
      <c r="C69" s="90" t="s">
        <v>19</v>
      </c>
      <c r="D69" s="1"/>
      <c r="E69" s="1270" t="s">
        <v>19</v>
      </c>
      <c r="F69" s="1271"/>
      <c r="G69" s="1"/>
      <c r="H69" s="1"/>
      <c r="I69" s="90" t="s">
        <v>19</v>
      </c>
      <c r="J69" s="1"/>
      <c r="K69" s="1270" t="s">
        <v>646</v>
      </c>
      <c r="L69" s="1271"/>
      <c r="M69" s="1"/>
      <c r="N69" s="1417">
        <v>3600</v>
      </c>
      <c r="O69" s="1233"/>
      <c r="P69" s="1"/>
      <c r="Q69" s="1"/>
      <c r="R69" s="1418">
        <v>42481</v>
      </c>
      <c r="S69" s="1271"/>
      <c r="T69" s="1271"/>
      <c r="U69" s="1"/>
      <c r="V69" s="1418">
        <v>46081</v>
      </c>
      <c r="W69" s="1271"/>
      <c r="X69" s="1"/>
      <c r="Y69" s="91">
        <v>100000000</v>
      </c>
      <c r="Z69" s="1"/>
      <c r="AA69" s="1"/>
      <c r="AB69" s="1232">
        <v>10000</v>
      </c>
      <c r="AC69" s="1233"/>
      <c r="AD69" s="1233"/>
      <c r="AE69" s="1"/>
      <c r="AF69" s="91">
        <v>3.85</v>
      </c>
      <c r="AG69" s="1"/>
      <c r="AH69" s="201">
        <v>180</v>
      </c>
      <c r="AI69" s="1"/>
      <c r="AJ69" s="1270" t="s">
        <v>480</v>
      </c>
      <c r="AK69" s="1271"/>
      <c r="AL69" s="1271"/>
      <c r="AM69" s="1271"/>
      <c r="AN69" s="1271"/>
      <c r="AO69" s="1271"/>
      <c r="AP69" s="1"/>
      <c r="AQ69" s="1270" t="s">
        <v>621</v>
      </c>
      <c r="AR69" s="1271"/>
      <c r="AS69" s="1271"/>
      <c r="AT69" s="1"/>
      <c r="AU69" s="1270" t="s">
        <v>510</v>
      </c>
      <c r="AV69" s="1271"/>
      <c r="AW69" s="1271"/>
      <c r="AX69" s="1271"/>
      <c r="AY69" s="1"/>
    </row>
    <row r="70" spans="1:51" ht="11.1" customHeight="1">
      <c r="A70" s="1"/>
      <c r="B70" s="1"/>
      <c r="C70" s="1"/>
      <c r="D70" s="1"/>
      <c r="E70" s="1"/>
      <c r="F70" s="1"/>
      <c r="G70" s="1"/>
      <c r="H70" s="1"/>
      <c r="I70" s="1278" t="s">
        <v>1582</v>
      </c>
      <c r="J70" s="1279"/>
      <c r="K70" s="1279"/>
      <c r="L70" s="1279"/>
      <c r="M70" s="1279"/>
      <c r="N70" s="1279"/>
      <c r="O70" s="1279"/>
      <c r="P70" s="1279"/>
      <c r="Q70" s="1279"/>
      <c r="R70" s="1279"/>
      <c r="S70" s="1279"/>
      <c r="T70" s="1279"/>
      <c r="U70" s="1279"/>
      <c r="V70" s="1279"/>
      <c r="W70" s="1279"/>
      <c r="X70" s="1279"/>
      <c r="Y70" s="1279"/>
      <c r="Z70" s="1279"/>
      <c r="AA70" s="1279"/>
      <c r="AB70" s="1279"/>
      <c r="AC70" s="1279"/>
      <c r="AD70" s="1279"/>
      <c r="AE70" s="1279"/>
      <c r="AF70" s="1279"/>
      <c r="AG70" s="1279"/>
      <c r="AH70" s="1279"/>
      <c r="AI70" s="1279"/>
      <c r="AJ70" s="1279"/>
      <c r="AK70" s="1279"/>
      <c r="AL70" s="1279"/>
      <c r="AM70" s="1279"/>
      <c r="AN70" s="1279"/>
      <c r="AO70" s="1279"/>
      <c r="AP70" s="1279"/>
      <c r="AQ70" s="1279"/>
      <c r="AR70" s="1279"/>
      <c r="AS70" s="1279"/>
      <c r="AT70" s="1279"/>
      <c r="AU70" s="1279"/>
      <c r="AV70" s="1279"/>
      <c r="AW70" s="1279"/>
      <c r="AX70" s="1279"/>
      <c r="AY70" s="1279"/>
    </row>
    <row r="71" spans="1:51" ht="14.1" customHeight="1">
      <c r="A71" s="90" t="s">
        <v>19</v>
      </c>
      <c r="B71" s="1"/>
      <c r="C71" s="90" t="s">
        <v>19</v>
      </c>
      <c r="D71" s="1"/>
      <c r="E71" s="1270" t="s">
        <v>19</v>
      </c>
      <c r="F71" s="1271"/>
      <c r="G71" s="1"/>
      <c r="H71" s="1"/>
      <c r="I71" s="90" t="s">
        <v>19</v>
      </c>
      <c r="J71" s="1"/>
      <c r="K71" s="1270" t="s">
        <v>648</v>
      </c>
      <c r="L71" s="1271"/>
      <c r="M71" s="1"/>
      <c r="N71" s="1417">
        <v>1440</v>
      </c>
      <c r="O71" s="1233"/>
      <c r="P71" s="1"/>
      <c r="Q71" s="1"/>
      <c r="R71" s="1418">
        <v>42482</v>
      </c>
      <c r="S71" s="1271"/>
      <c r="T71" s="1271"/>
      <c r="U71" s="1"/>
      <c r="V71" s="1418">
        <v>43922</v>
      </c>
      <c r="W71" s="1271"/>
      <c r="X71" s="1"/>
      <c r="Y71" s="91">
        <v>80000000</v>
      </c>
      <c r="Z71" s="1"/>
      <c r="AA71" s="1"/>
      <c r="AB71" s="1232">
        <v>10000</v>
      </c>
      <c r="AC71" s="1233"/>
      <c r="AD71" s="1233"/>
      <c r="AE71" s="1"/>
      <c r="AF71" s="91">
        <v>2.5</v>
      </c>
      <c r="AG71" s="1"/>
      <c r="AH71" s="201">
        <v>180</v>
      </c>
      <c r="AI71" s="1"/>
      <c r="AJ71" s="1270" t="s">
        <v>480</v>
      </c>
      <c r="AK71" s="1271"/>
      <c r="AL71" s="1271"/>
      <c r="AM71" s="1271"/>
      <c r="AN71" s="1271"/>
      <c r="AO71" s="1271"/>
      <c r="AP71" s="1"/>
      <c r="AQ71" s="1270" t="s">
        <v>621</v>
      </c>
      <c r="AR71" s="1271"/>
      <c r="AS71" s="1271"/>
      <c r="AT71" s="1"/>
      <c r="AU71" s="1270" t="s">
        <v>510</v>
      </c>
      <c r="AV71" s="1271"/>
      <c r="AW71" s="1271"/>
      <c r="AX71" s="1271"/>
      <c r="AY71" s="1"/>
    </row>
    <row r="72" spans="1:51" ht="14.1" customHeight="1">
      <c r="A72" s="90" t="s">
        <v>19</v>
      </c>
      <c r="B72" s="1"/>
      <c r="C72" s="90" t="s">
        <v>19</v>
      </c>
      <c r="D72" s="1"/>
      <c r="E72" s="1270" t="s">
        <v>19</v>
      </c>
      <c r="F72" s="1271"/>
      <c r="G72" s="1"/>
      <c r="H72" s="1"/>
      <c r="I72" s="90" t="s">
        <v>19</v>
      </c>
      <c r="J72" s="1"/>
      <c r="K72" s="1270" t="s">
        <v>649</v>
      </c>
      <c r="L72" s="1271"/>
      <c r="M72" s="1"/>
      <c r="N72" s="1417">
        <v>2160</v>
      </c>
      <c r="O72" s="1233"/>
      <c r="P72" s="1"/>
      <c r="Q72" s="1"/>
      <c r="R72" s="1418">
        <v>42482</v>
      </c>
      <c r="S72" s="1271"/>
      <c r="T72" s="1271"/>
      <c r="U72" s="1"/>
      <c r="V72" s="1418">
        <v>44642</v>
      </c>
      <c r="W72" s="1271"/>
      <c r="X72" s="1"/>
      <c r="Y72" s="91">
        <v>90000000</v>
      </c>
      <c r="Z72" s="1"/>
      <c r="AA72" s="1"/>
      <c r="AB72" s="1232">
        <v>10000</v>
      </c>
      <c r="AC72" s="1233"/>
      <c r="AD72" s="1233"/>
      <c r="AE72" s="1"/>
      <c r="AF72" s="91">
        <v>3</v>
      </c>
      <c r="AG72" s="1"/>
      <c r="AH72" s="201">
        <v>180</v>
      </c>
      <c r="AI72" s="1"/>
      <c r="AJ72" s="1270" t="s">
        <v>480</v>
      </c>
      <c r="AK72" s="1271"/>
      <c r="AL72" s="1271"/>
      <c r="AM72" s="1271"/>
      <c r="AN72" s="1271"/>
      <c r="AO72" s="1271"/>
      <c r="AP72" s="1"/>
      <c r="AQ72" s="1270" t="s">
        <v>621</v>
      </c>
      <c r="AR72" s="1271"/>
      <c r="AS72" s="1271"/>
      <c r="AT72" s="1"/>
      <c r="AU72" s="1270" t="s">
        <v>510</v>
      </c>
      <c r="AV72" s="1271"/>
      <c r="AW72" s="1271"/>
      <c r="AX72" s="1271"/>
      <c r="AY72" s="1"/>
    </row>
    <row r="73" spans="1:51" ht="11.1" customHeight="1">
      <c r="A73" s="1"/>
      <c r="B73" s="1"/>
      <c r="C73" s="1"/>
      <c r="D73" s="1"/>
      <c r="E73" s="1058" t="s">
        <v>1477</v>
      </c>
      <c r="F73" s="1059"/>
      <c r="G73" s="1059"/>
      <c r="H73" s="1059"/>
      <c r="I73" s="1059"/>
      <c r="J73" s="1059"/>
      <c r="K73" s="1059"/>
      <c r="L73" s="1059"/>
      <c r="M73" s="1059"/>
      <c r="N73" s="1059"/>
      <c r="O73" s="1059"/>
      <c r="P73" s="1059"/>
      <c r="Q73" s="1059"/>
      <c r="R73" s="1059"/>
      <c r="S73" s="1059"/>
      <c r="T73" s="1059"/>
      <c r="U73" s="1059"/>
      <c r="V73" s="1059"/>
      <c r="W73" s="1059"/>
      <c r="X73" s="1059"/>
      <c r="Y73" s="1059"/>
      <c r="Z73" s="1059"/>
      <c r="AA73" s="1059"/>
      <c r="AB73" s="1059"/>
      <c r="AC73" s="1059"/>
      <c r="AD73" s="1"/>
      <c r="AE73" s="1"/>
      <c r="AF73" s="1"/>
      <c r="AG73" s="1"/>
      <c r="AH73" s="1"/>
      <c r="AI73" s="1"/>
      <c r="AJ73" s="1"/>
      <c r="AK73" s="1"/>
      <c r="AL73" s="1"/>
      <c r="AM73" s="1"/>
      <c r="AN73" s="1"/>
      <c r="AO73" s="1"/>
      <c r="AP73" s="1"/>
      <c r="AQ73" s="1"/>
      <c r="AR73" s="1"/>
      <c r="AS73" s="1"/>
      <c r="AT73" s="1"/>
      <c r="AU73" s="1"/>
      <c r="AV73" s="1"/>
      <c r="AW73" s="1"/>
      <c r="AX73" s="1"/>
      <c r="AY73" s="1"/>
    </row>
    <row r="74" spans="1:51" ht="11.1" customHeight="1">
      <c r="A74" s="1"/>
      <c r="B74" s="1"/>
      <c r="C74" s="1"/>
      <c r="D74" s="1"/>
      <c r="E74" s="1"/>
      <c r="F74" s="1"/>
      <c r="G74" s="1"/>
      <c r="H74" s="1"/>
      <c r="I74" s="1278" t="s">
        <v>1583</v>
      </c>
      <c r="J74" s="1279"/>
      <c r="K74" s="1279"/>
      <c r="L74" s="1279"/>
      <c r="M74" s="1279"/>
      <c r="N74" s="1279"/>
      <c r="O74" s="1279"/>
      <c r="P74" s="1279"/>
      <c r="Q74" s="1279"/>
      <c r="R74" s="1279"/>
      <c r="S74" s="1279"/>
      <c r="T74" s="1279"/>
      <c r="U74" s="1279"/>
      <c r="V74" s="1279"/>
      <c r="W74" s="1279"/>
      <c r="X74" s="1279"/>
      <c r="Y74" s="1279"/>
      <c r="Z74" s="1279"/>
      <c r="AA74" s="1279"/>
      <c r="AB74" s="1279"/>
      <c r="AC74" s="1279"/>
      <c r="AD74" s="1279"/>
      <c r="AE74" s="1279"/>
      <c r="AF74" s="1279"/>
      <c r="AG74" s="1279"/>
      <c r="AH74" s="1279"/>
      <c r="AI74" s="1279"/>
      <c r="AJ74" s="1279"/>
      <c r="AK74" s="1279"/>
      <c r="AL74" s="1279"/>
      <c r="AM74" s="1279"/>
      <c r="AN74" s="1279"/>
      <c r="AO74" s="1279"/>
      <c r="AP74" s="1279"/>
      <c r="AQ74" s="1279"/>
      <c r="AR74" s="1279"/>
      <c r="AS74" s="1279"/>
      <c r="AT74" s="1279"/>
      <c r="AU74" s="1279"/>
      <c r="AV74" s="1279"/>
      <c r="AW74" s="1279"/>
      <c r="AX74" s="1279"/>
      <c r="AY74" s="1279"/>
    </row>
    <row r="75" spans="1:51" ht="14.1" customHeight="1">
      <c r="A75" s="90" t="s">
        <v>19</v>
      </c>
      <c r="B75" s="1"/>
      <c r="C75" s="90" t="s">
        <v>19</v>
      </c>
      <c r="D75" s="1"/>
      <c r="E75" s="1270" t="s">
        <v>19</v>
      </c>
      <c r="F75" s="1271"/>
      <c r="G75" s="1"/>
      <c r="H75" s="1"/>
      <c r="I75" s="90" t="s">
        <v>19</v>
      </c>
      <c r="J75" s="1"/>
      <c r="K75" s="1270" t="s">
        <v>657</v>
      </c>
      <c r="L75" s="1271"/>
      <c r="M75" s="1"/>
      <c r="N75" s="1417">
        <v>1980</v>
      </c>
      <c r="O75" s="1233"/>
      <c r="P75" s="1"/>
      <c r="Q75" s="1"/>
      <c r="R75" s="1418">
        <v>42495</v>
      </c>
      <c r="S75" s="1271"/>
      <c r="T75" s="1271"/>
      <c r="U75" s="1"/>
      <c r="V75" s="1418">
        <v>44475</v>
      </c>
      <c r="W75" s="1271"/>
      <c r="X75" s="1"/>
      <c r="Y75" s="91">
        <v>31500000</v>
      </c>
      <c r="Z75" s="1"/>
      <c r="AA75" s="1"/>
      <c r="AB75" s="1232">
        <v>7000</v>
      </c>
      <c r="AC75" s="1233"/>
      <c r="AD75" s="1233"/>
      <c r="AE75" s="1"/>
      <c r="AF75" s="91">
        <v>3.75</v>
      </c>
      <c r="AG75" s="1"/>
      <c r="AH75" s="201">
        <v>180</v>
      </c>
      <c r="AI75" s="1"/>
      <c r="AJ75" s="1270" t="s">
        <v>480</v>
      </c>
      <c r="AK75" s="1271"/>
      <c r="AL75" s="1271"/>
      <c r="AM75" s="1271"/>
      <c r="AN75" s="1271"/>
      <c r="AO75" s="1271"/>
      <c r="AP75" s="1"/>
      <c r="AQ75" s="1270" t="s">
        <v>607</v>
      </c>
      <c r="AR75" s="1271"/>
      <c r="AS75" s="1271"/>
      <c r="AT75" s="1"/>
      <c r="AU75" s="1270" t="s">
        <v>510</v>
      </c>
      <c r="AV75" s="1271"/>
      <c r="AW75" s="1271"/>
      <c r="AX75" s="1271"/>
      <c r="AY75" s="1"/>
    </row>
    <row r="76" spans="1:51" ht="14.1" customHeight="1">
      <c r="A76" s="90" t="s">
        <v>19</v>
      </c>
      <c r="B76" s="1"/>
      <c r="C76" s="90" t="s">
        <v>19</v>
      </c>
      <c r="D76" s="1"/>
      <c r="E76" s="1270" t="s">
        <v>19</v>
      </c>
      <c r="F76" s="1271"/>
      <c r="G76" s="1"/>
      <c r="H76" s="1"/>
      <c r="I76" s="90" t="s">
        <v>19</v>
      </c>
      <c r="J76" s="1"/>
      <c r="K76" s="1270" t="s">
        <v>658</v>
      </c>
      <c r="L76" s="1271"/>
      <c r="M76" s="1"/>
      <c r="N76" s="1417">
        <v>2160</v>
      </c>
      <c r="O76" s="1233"/>
      <c r="P76" s="1"/>
      <c r="Q76" s="1"/>
      <c r="R76" s="1418">
        <v>42495</v>
      </c>
      <c r="S76" s="1271"/>
      <c r="T76" s="1271"/>
      <c r="U76" s="1"/>
      <c r="V76" s="1418">
        <v>44655</v>
      </c>
      <c r="W76" s="1271"/>
      <c r="X76" s="1"/>
      <c r="Y76" s="91">
        <v>39200000</v>
      </c>
      <c r="Z76" s="1"/>
      <c r="AA76" s="1"/>
      <c r="AB76" s="1232">
        <v>7000</v>
      </c>
      <c r="AC76" s="1233"/>
      <c r="AD76" s="1233"/>
      <c r="AE76" s="1"/>
      <c r="AF76" s="91">
        <v>4</v>
      </c>
      <c r="AG76" s="1"/>
      <c r="AH76" s="201">
        <v>180</v>
      </c>
      <c r="AI76" s="1"/>
      <c r="AJ76" s="1270" t="s">
        <v>480</v>
      </c>
      <c r="AK76" s="1271"/>
      <c r="AL76" s="1271"/>
      <c r="AM76" s="1271"/>
      <c r="AN76" s="1271"/>
      <c r="AO76" s="1271"/>
      <c r="AP76" s="1"/>
      <c r="AQ76" s="1270" t="s">
        <v>607</v>
      </c>
      <c r="AR76" s="1271"/>
      <c r="AS76" s="1271"/>
      <c r="AT76" s="1"/>
      <c r="AU76" s="1270" t="s">
        <v>510</v>
      </c>
      <c r="AV76" s="1271"/>
      <c r="AW76" s="1271"/>
      <c r="AX76" s="1271"/>
      <c r="AY76" s="1"/>
    </row>
    <row r="77" spans="1:51" ht="14.1" customHeight="1">
      <c r="A77" s="90" t="s">
        <v>19</v>
      </c>
      <c r="B77" s="1"/>
      <c r="C77" s="90" t="s">
        <v>19</v>
      </c>
      <c r="D77" s="1"/>
      <c r="E77" s="1270" t="s">
        <v>19</v>
      </c>
      <c r="F77" s="1271"/>
      <c r="G77" s="1"/>
      <c r="H77" s="1"/>
      <c r="I77" s="90" t="s">
        <v>19</v>
      </c>
      <c r="J77" s="1"/>
      <c r="K77" s="1270" t="s">
        <v>659</v>
      </c>
      <c r="L77" s="1271"/>
      <c r="M77" s="1"/>
      <c r="N77" s="1417">
        <v>2520</v>
      </c>
      <c r="O77" s="1233"/>
      <c r="P77" s="1"/>
      <c r="Q77" s="1"/>
      <c r="R77" s="1418">
        <v>42495</v>
      </c>
      <c r="S77" s="1271"/>
      <c r="T77" s="1271"/>
      <c r="U77" s="1"/>
      <c r="V77" s="1418">
        <v>45015</v>
      </c>
      <c r="W77" s="1271"/>
      <c r="X77" s="1"/>
      <c r="Y77" s="91">
        <v>42005600</v>
      </c>
      <c r="Z77" s="1"/>
      <c r="AA77" s="1"/>
      <c r="AB77" s="1232">
        <v>7501</v>
      </c>
      <c r="AC77" s="1233"/>
      <c r="AD77" s="1233"/>
      <c r="AE77" s="1"/>
      <c r="AF77" s="91">
        <v>4.25</v>
      </c>
      <c r="AG77" s="1"/>
      <c r="AH77" s="201">
        <v>180</v>
      </c>
      <c r="AI77" s="1"/>
      <c r="AJ77" s="1270" t="s">
        <v>480</v>
      </c>
      <c r="AK77" s="1271"/>
      <c r="AL77" s="1271"/>
      <c r="AM77" s="1271"/>
      <c r="AN77" s="1271"/>
      <c r="AO77" s="1271"/>
      <c r="AP77" s="1"/>
      <c r="AQ77" s="1270" t="s">
        <v>607</v>
      </c>
      <c r="AR77" s="1271"/>
      <c r="AS77" s="1271"/>
      <c r="AT77" s="1"/>
      <c r="AU77" s="1270" t="s">
        <v>510</v>
      </c>
      <c r="AV77" s="1271"/>
      <c r="AW77" s="1271"/>
      <c r="AX77" s="1271"/>
      <c r="AY77" s="1"/>
    </row>
    <row r="78" spans="1:51" ht="11.1" customHeight="1">
      <c r="A78" s="1"/>
      <c r="B78" s="1"/>
      <c r="C78" s="1409" t="s">
        <v>1480</v>
      </c>
      <c r="D78" s="1410"/>
      <c r="E78" s="1410"/>
      <c r="F78" s="1410"/>
      <c r="G78" s="1410"/>
      <c r="H78" s="1410"/>
      <c r="I78" s="1410"/>
      <c r="J78" s="1"/>
      <c r="K78" s="1"/>
      <c r="L78" s="1"/>
      <c r="M78" s="1"/>
      <c r="N78" s="1"/>
      <c r="O78" s="1"/>
      <c r="P78" s="1"/>
      <c r="Q78" s="1"/>
      <c r="R78" s="1"/>
      <c r="S78" s="1"/>
      <c r="T78" s="1"/>
      <c r="U78" s="1"/>
      <c r="V78" s="1"/>
      <c r="W78" s="1411">
        <v>522705600</v>
      </c>
      <c r="X78" s="1412"/>
      <c r="Y78" s="1412"/>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row>
    <row r="79" spans="1:51" ht="11.1" customHeight="1">
      <c r="A79" s="8"/>
      <c r="B79" s="8"/>
      <c r="C79" s="1284" t="s">
        <v>1584</v>
      </c>
      <c r="D79" s="1285"/>
      <c r="E79" s="1285"/>
      <c r="F79" s="1285"/>
      <c r="G79" s="1285"/>
      <c r="H79" s="1285"/>
      <c r="I79" s="1285"/>
      <c r="J79" s="1285"/>
      <c r="K79" s="1285"/>
      <c r="L79" s="1285"/>
      <c r="M79" s="1285"/>
      <c r="N79" s="1285"/>
      <c r="O79" s="1285"/>
      <c r="P79" s="1285"/>
      <c r="Q79" s="1285"/>
      <c r="R79" s="1285"/>
      <c r="S79" s="1285"/>
      <c r="T79" s="1285"/>
      <c r="U79" s="1285"/>
      <c r="V79" s="1285"/>
      <c r="W79" s="1285"/>
      <c r="X79" s="1285"/>
      <c r="Y79" s="1285"/>
      <c r="Z79" s="1285"/>
      <c r="AA79" s="1285"/>
      <c r="AB79" s="1285"/>
      <c r="AC79" s="1285"/>
      <c r="AD79" s="1285"/>
      <c r="AE79" s="1285"/>
      <c r="AF79" s="1285"/>
      <c r="AG79" s="1285"/>
      <c r="AH79" s="1285"/>
      <c r="AI79" s="1285"/>
      <c r="AJ79" s="1285"/>
      <c r="AK79" s="1285"/>
      <c r="AL79" s="8"/>
      <c r="AM79" s="1286" t="s">
        <v>19</v>
      </c>
      <c r="AN79" s="1287"/>
      <c r="AO79" s="8"/>
      <c r="AP79" s="8"/>
      <c r="AQ79" s="8"/>
      <c r="AR79" s="8"/>
      <c r="AS79" s="8"/>
      <c r="AT79" s="8"/>
      <c r="AU79" s="8"/>
      <c r="AV79" s="8"/>
      <c r="AW79" s="8"/>
      <c r="AX79" s="8"/>
      <c r="AY79" s="8"/>
    </row>
    <row r="80" spans="1:51" ht="11.1" customHeight="1">
      <c r="A80" s="1"/>
      <c r="B80" s="1"/>
      <c r="C80" s="1"/>
      <c r="D80" s="1"/>
      <c r="E80" s="1058" t="s">
        <v>1585</v>
      </c>
      <c r="F80" s="1059"/>
      <c r="G80" s="1059"/>
      <c r="H80" s="1059"/>
      <c r="I80" s="1059"/>
      <c r="J80" s="1059"/>
      <c r="K80" s="1059"/>
      <c r="L80" s="1059"/>
      <c r="M80" s="1059"/>
      <c r="N80" s="1059"/>
      <c r="O80" s="1059"/>
      <c r="P80" s="1059"/>
      <c r="Q80" s="1059"/>
      <c r="R80" s="1059"/>
      <c r="S80" s="1059"/>
      <c r="T80" s="1059"/>
      <c r="U80" s="1059"/>
      <c r="V80" s="1059"/>
      <c r="W80" s="1059"/>
      <c r="X80" s="1059"/>
      <c r="Y80" s="1059"/>
      <c r="Z80" s="1059"/>
      <c r="AA80" s="1059"/>
      <c r="AB80" s="1059"/>
      <c r="AC80" s="1059"/>
      <c r="AD80" s="1"/>
      <c r="AE80" s="1"/>
      <c r="AF80" s="1"/>
      <c r="AG80" s="1"/>
      <c r="AH80" s="1"/>
      <c r="AI80" s="1"/>
      <c r="AJ80" s="1"/>
      <c r="AK80" s="1"/>
      <c r="AL80" s="1"/>
      <c r="AM80" s="1"/>
      <c r="AN80" s="1"/>
      <c r="AO80" s="1"/>
      <c r="AP80" s="1"/>
      <c r="AQ80" s="1"/>
      <c r="AR80" s="1"/>
      <c r="AS80" s="1"/>
      <c r="AT80" s="1"/>
      <c r="AU80" s="1"/>
      <c r="AV80" s="1"/>
      <c r="AW80" s="1"/>
      <c r="AX80" s="1"/>
      <c r="AY80" s="1"/>
    </row>
    <row r="81" spans="1:51" ht="11.1" customHeight="1">
      <c r="A81" s="1"/>
      <c r="B81" s="1"/>
      <c r="C81" s="1"/>
      <c r="D81" s="1"/>
      <c r="E81" s="1"/>
      <c r="F81" s="1"/>
      <c r="G81" s="1"/>
      <c r="H81" s="1"/>
      <c r="I81" s="1278" t="s">
        <v>1586</v>
      </c>
      <c r="J81" s="1279"/>
      <c r="K81" s="1279"/>
      <c r="L81" s="1279"/>
      <c r="M81" s="1279"/>
      <c r="N81" s="1279"/>
      <c r="O81" s="1279"/>
      <c r="P81" s="1279"/>
      <c r="Q81" s="1279"/>
      <c r="R81" s="1279"/>
      <c r="S81" s="1279"/>
      <c r="T81" s="1279"/>
      <c r="U81" s="1279"/>
      <c r="V81" s="1279"/>
      <c r="W81" s="1279"/>
      <c r="X81" s="1279"/>
      <c r="Y81" s="1279"/>
      <c r="Z81" s="1279"/>
      <c r="AA81" s="1279"/>
      <c r="AB81" s="1279"/>
      <c r="AC81" s="1279"/>
      <c r="AD81" s="1279"/>
      <c r="AE81" s="1279"/>
      <c r="AF81" s="1279"/>
      <c r="AG81" s="1279"/>
      <c r="AH81" s="1279"/>
      <c r="AI81" s="1279"/>
      <c r="AJ81" s="1279"/>
      <c r="AK81" s="1279"/>
      <c r="AL81" s="1279"/>
      <c r="AM81" s="1279"/>
      <c r="AN81" s="1279"/>
      <c r="AO81" s="1279"/>
      <c r="AP81" s="1279"/>
      <c r="AQ81" s="1279"/>
      <c r="AR81" s="1279"/>
      <c r="AS81" s="1279"/>
      <c r="AT81" s="1279"/>
      <c r="AU81" s="1279"/>
      <c r="AV81" s="1279"/>
      <c r="AW81" s="1279"/>
      <c r="AX81" s="1279"/>
      <c r="AY81" s="1279"/>
    </row>
    <row r="82" spans="1:51" ht="14.1" customHeight="1">
      <c r="A82" s="90" t="s">
        <v>19</v>
      </c>
      <c r="B82" s="1"/>
      <c r="C82" s="90" t="s">
        <v>19</v>
      </c>
      <c r="D82" s="1"/>
      <c r="E82" s="1270" t="s">
        <v>19</v>
      </c>
      <c r="F82" s="1271"/>
      <c r="G82" s="1"/>
      <c r="H82" s="1"/>
      <c r="I82" s="90" t="s">
        <v>19</v>
      </c>
      <c r="J82" s="1"/>
      <c r="K82" s="1270" t="s">
        <v>662</v>
      </c>
      <c r="L82" s="1271"/>
      <c r="M82" s="1"/>
      <c r="N82" s="1417">
        <v>3600</v>
      </c>
      <c r="O82" s="1233"/>
      <c r="P82" s="1"/>
      <c r="Q82" s="1"/>
      <c r="R82" s="1418">
        <v>40816</v>
      </c>
      <c r="S82" s="1271"/>
      <c r="T82" s="1271"/>
      <c r="U82" s="1"/>
      <c r="V82" s="1418">
        <v>44416</v>
      </c>
      <c r="W82" s="1271"/>
      <c r="X82" s="1"/>
      <c r="Y82" s="91">
        <v>170000000</v>
      </c>
      <c r="Z82" s="1"/>
      <c r="AA82" s="1"/>
      <c r="AB82" s="1232">
        <v>10000</v>
      </c>
      <c r="AC82" s="1233"/>
      <c r="AD82" s="1233"/>
      <c r="AE82" s="1"/>
      <c r="AF82" s="91">
        <v>6</v>
      </c>
      <c r="AG82" s="1"/>
      <c r="AH82" s="201">
        <v>180</v>
      </c>
      <c r="AI82" s="1"/>
      <c r="AJ82" s="1270" t="s">
        <v>480</v>
      </c>
      <c r="AK82" s="1271"/>
      <c r="AL82" s="1271"/>
      <c r="AM82" s="1271"/>
      <c r="AN82" s="1271"/>
      <c r="AO82" s="1271"/>
      <c r="AP82" s="1"/>
      <c r="AQ82" s="1270" t="s">
        <v>607</v>
      </c>
      <c r="AR82" s="1271"/>
      <c r="AS82" s="1271"/>
      <c r="AT82" s="1"/>
      <c r="AU82" s="1270" t="s">
        <v>590</v>
      </c>
      <c r="AV82" s="1271"/>
      <c r="AW82" s="1271"/>
      <c r="AX82" s="1271"/>
      <c r="AY82" s="1"/>
    </row>
    <row r="83" spans="1:51" ht="11.1" customHeight="1">
      <c r="A83" s="1"/>
      <c r="B83" s="1"/>
      <c r="C83" s="1"/>
      <c r="D83" s="1"/>
      <c r="E83" s="1"/>
      <c r="F83" s="1"/>
      <c r="G83" s="1"/>
      <c r="H83" s="1"/>
      <c r="I83" s="1278" t="s">
        <v>1587</v>
      </c>
      <c r="J83" s="1279"/>
      <c r="K83" s="1279"/>
      <c r="L83" s="1279"/>
      <c r="M83" s="1279"/>
      <c r="N83" s="1279"/>
      <c r="O83" s="1279"/>
      <c r="P83" s="1279"/>
      <c r="Q83" s="1279"/>
      <c r="R83" s="1279"/>
      <c r="S83" s="1279"/>
      <c r="T83" s="1279"/>
      <c r="U83" s="1279"/>
      <c r="V83" s="1279"/>
      <c r="W83" s="1279"/>
      <c r="X83" s="1279"/>
      <c r="Y83" s="1279"/>
      <c r="Z83" s="1279"/>
      <c r="AA83" s="1279"/>
      <c r="AB83" s="1279"/>
      <c r="AC83" s="1279"/>
      <c r="AD83" s="1279"/>
      <c r="AE83" s="1279"/>
      <c r="AF83" s="1279"/>
      <c r="AG83" s="1279"/>
      <c r="AH83" s="1279"/>
      <c r="AI83" s="1279"/>
      <c r="AJ83" s="1279"/>
      <c r="AK83" s="1279"/>
      <c r="AL83" s="1279"/>
      <c r="AM83" s="1279"/>
      <c r="AN83" s="1279"/>
      <c r="AO83" s="1279"/>
      <c r="AP83" s="1279"/>
      <c r="AQ83" s="1279"/>
      <c r="AR83" s="1279"/>
      <c r="AS83" s="1279"/>
      <c r="AT83" s="1279"/>
      <c r="AU83" s="1279"/>
      <c r="AV83" s="1279"/>
      <c r="AW83" s="1279"/>
      <c r="AX83" s="1279"/>
      <c r="AY83" s="1279"/>
    </row>
    <row r="84" spans="1:51" ht="14.1" customHeight="1">
      <c r="A84" s="90" t="s">
        <v>19</v>
      </c>
      <c r="B84" s="1"/>
      <c r="C84" s="90" t="s">
        <v>19</v>
      </c>
      <c r="D84" s="1"/>
      <c r="E84" s="1270" t="s">
        <v>19</v>
      </c>
      <c r="F84" s="1271"/>
      <c r="G84" s="1"/>
      <c r="H84" s="1"/>
      <c r="I84" s="90" t="s">
        <v>19</v>
      </c>
      <c r="J84" s="1"/>
      <c r="K84" s="1270" t="s">
        <v>664</v>
      </c>
      <c r="L84" s="1271"/>
      <c r="M84" s="1"/>
      <c r="N84" s="1417">
        <v>2880</v>
      </c>
      <c r="O84" s="1233"/>
      <c r="P84" s="1"/>
      <c r="Q84" s="1"/>
      <c r="R84" s="1418">
        <v>41360</v>
      </c>
      <c r="S84" s="1271"/>
      <c r="T84" s="1271"/>
      <c r="U84" s="1"/>
      <c r="V84" s="1418">
        <v>44240</v>
      </c>
      <c r="W84" s="1271"/>
      <c r="X84" s="1"/>
      <c r="Y84" s="91">
        <v>160000000</v>
      </c>
      <c r="Z84" s="1"/>
      <c r="AA84" s="1"/>
      <c r="AB84" s="1232">
        <v>10000</v>
      </c>
      <c r="AC84" s="1233"/>
      <c r="AD84" s="1233"/>
      <c r="AE84" s="1"/>
      <c r="AF84" s="91">
        <v>5</v>
      </c>
      <c r="AG84" s="1"/>
      <c r="AH84" s="201">
        <v>180</v>
      </c>
      <c r="AI84" s="1"/>
      <c r="AJ84" s="1270" t="s">
        <v>480</v>
      </c>
      <c r="AK84" s="1271"/>
      <c r="AL84" s="1271"/>
      <c r="AM84" s="1271"/>
      <c r="AN84" s="1271"/>
      <c r="AO84" s="1271"/>
      <c r="AP84" s="1"/>
      <c r="AQ84" s="1270" t="s">
        <v>607</v>
      </c>
      <c r="AR84" s="1271"/>
      <c r="AS84" s="1271"/>
      <c r="AT84" s="1"/>
      <c r="AU84" s="1270" t="s">
        <v>590</v>
      </c>
      <c r="AV84" s="1271"/>
      <c r="AW84" s="1271"/>
      <c r="AX84" s="1271"/>
      <c r="AY84" s="1"/>
    </row>
    <row r="85" spans="1:51" ht="11.1" customHeight="1">
      <c r="A85" s="1"/>
      <c r="B85" s="1"/>
      <c r="C85" s="1"/>
      <c r="D85" s="1"/>
      <c r="E85" s="1058" t="s">
        <v>1588</v>
      </c>
      <c r="F85" s="1059"/>
      <c r="G85" s="1059"/>
      <c r="H85" s="1059"/>
      <c r="I85" s="1059"/>
      <c r="J85" s="1059"/>
      <c r="K85" s="1059"/>
      <c r="L85" s="1059"/>
      <c r="M85" s="1059"/>
      <c r="N85" s="1059"/>
      <c r="O85" s="1059"/>
      <c r="P85" s="1059"/>
      <c r="Q85" s="1059"/>
      <c r="R85" s="1059"/>
      <c r="S85" s="1059"/>
      <c r="T85" s="1059"/>
      <c r="U85" s="1059"/>
      <c r="V85" s="1059"/>
      <c r="W85" s="1059"/>
      <c r="X85" s="1059"/>
      <c r="Y85" s="1059"/>
      <c r="Z85" s="1059"/>
      <c r="AA85" s="1059"/>
      <c r="AB85" s="1059"/>
      <c r="AC85" s="1059"/>
      <c r="AD85" s="1"/>
      <c r="AE85" s="1"/>
      <c r="AF85" s="1"/>
      <c r="AG85" s="1"/>
      <c r="AH85" s="1"/>
      <c r="AI85" s="1"/>
      <c r="AJ85" s="1"/>
      <c r="AK85" s="1"/>
      <c r="AL85" s="1"/>
      <c r="AM85" s="1"/>
      <c r="AN85" s="1"/>
      <c r="AO85" s="1"/>
      <c r="AP85" s="1"/>
      <c r="AQ85" s="1"/>
      <c r="AR85" s="1"/>
      <c r="AS85" s="1"/>
      <c r="AT85" s="1"/>
      <c r="AU85" s="1"/>
      <c r="AV85" s="1"/>
      <c r="AW85" s="1"/>
      <c r="AX85" s="1"/>
      <c r="AY85" s="1"/>
    </row>
    <row r="86" spans="1:51" ht="11.1" customHeight="1">
      <c r="A86" s="1"/>
      <c r="B86" s="1"/>
      <c r="C86" s="1"/>
      <c r="D86" s="1"/>
      <c r="E86" s="1"/>
      <c r="F86" s="1"/>
      <c r="G86" s="1"/>
      <c r="H86" s="1"/>
      <c r="I86" s="1278" t="s">
        <v>1589</v>
      </c>
      <c r="J86" s="1279"/>
      <c r="K86" s="1279"/>
      <c r="L86" s="1279"/>
      <c r="M86" s="1279"/>
      <c r="N86" s="1279"/>
      <c r="O86" s="1279"/>
      <c r="P86" s="1279"/>
      <c r="Q86" s="1279"/>
      <c r="R86" s="1279"/>
      <c r="S86" s="1279"/>
      <c r="T86" s="1279"/>
      <c r="U86" s="1279"/>
      <c r="V86" s="1279"/>
      <c r="W86" s="1279"/>
      <c r="X86" s="1279"/>
      <c r="Y86" s="1279"/>
      <c r="Z86" s="1279"/>
      <c r="AA86" s="1279"/>
      <c r="AB86" s="1279"/>
      <c r="AC86" s="1279"/>
      <c r="AD86" s="1279"/>
      <c r="AE86" s="1279"/>
      <c r="AF86" s="1279"/>
      <c r="AG86" s="1279"/>
      <c r="AH86" s="1279"/>
      <c r="AI86" s="1279"/>
      <c r="AJ86" s="1279"/>
      <c r="AK86" s="1279"/>
      <c r="AL86" s="1279"/>
      <c r="AM86" s="1279"/>
      <c r="AN86" s="1279"/>
      <c r="AO86" s="1279"/>
      <c r="AP86" s="1279"/>
      <c r="AQ86" s="1279"/>
      <c r="AR86" s="1279"/>
      <c r="AS86" s="1279"/>
      <c r="AT86" s="1279"/>
      <c r="AU86" s="1279"/>
      <c r="AV86" s="1279"/>
      <c r="AW86" s="1279"/>
      <c r="AX86" s="1279"/>
      <c r="AY86" s="1279"/>
    </row>
    <row r="87" spans="1:51" ht="14.1" customHeight="1">
      <c r="A87" s="90" t="s">
        <v>19</v>
      </c>
      <c r="B87" s="1"/>
      <c r="C87" s="90" t="s">
        <v>19</v>
      </c>
      <c r="D87" s="1"/>
      <c r="E87" s="1270" t="s">
        <v>19</v>
      </c>
      <c r="F87" s="1271"/>
      <c r="G87" s="1"/>
      <c r="H87" s="1"/>
      <c r="I87" s="90" t="s">
        <v>19</v>
      </c>
      <c r="J87" s="1"/>
      <c r="K87" s="1270" t="s">
        <v>667</v>
      </c>
      <c r="L87" s="1271"/>
      <c r="M87" s="1"/>
      <c r="N87" s="1417">
        <v>3240</v>
      </c>
      <c r="O87" s="1233"/>
      <c r="P87" s="1"/>
      <c r="Q87" s="1"/>
      <c r="R87" s="1418">
        <v>41816</v>
      </c>
      <c r="S87" s="1271"/>
      <c r="T87" s="1271"/>
      <c r="U87" s="1"/>
      <c r="V87" s="1418">
        <v>45056</v>
      </c>
      <c r="W87" s="1271"/>
      <c r="X87" s="1"/>
      <c r="Y87" s="91">
        <v>170000000</v>
      </c>
      <c r="Z87" s="1"/>
      <c r="AA87" s="1"/>
      <c r="AB87" s="1232">
        <v>10000</v>
      </c>
      <c r="AC87" s="1233"/>
      <c r="AD87" s="1233"/>
      <c r="AE87" s="1"/>
      <c r="AF87" s="91">
        <v>6</v>
      </c>
      <c r="AG87" s="1"/>
      <c r="AH87" s="201">
        <v>180</v>
      </c>
      <c r="AI87" s="1"/>
      <c r="AJ87" s="1270" t="s">
        <v>480</v>
      </c>
      <c r="AK87" s="1271"/>
      <c r="AL87" s="1271"/>
      <c r="AM87" s="1271"/>
      <c r="AN87" s="1271"/>
      <c r="AO87" s="1271"/>
      <c r="AP87" s="1"/>
      <c r="AQ87" s="1270" t="s">
        <v>607</v>
      </c>
      <c r="AR87" s="1271"/>
      <c r="AS87" s="1271"/>
      <c r="AT87" s="1"/>
      <c r="AU87" s="1270" t="s">
        <v>590</v>
      </c>
      <c r="AV87" s="1271"/>
      <c r="AW87" s="1271"/>
      <c r="AX87" s="1271"/>
      <c r="AY87" s="1"/>
    </row>
    <row r="88" spans="1:51" ht="11.1" customHeight="1">
      <c r="A88" s="1"/>
      <c r="B88" s="1"/>
      <c r="C88" s="1"/>
      <c r="D88" s="1"/>
      <c r="E88" s="1058" t="s">
        <v>1590</v>
      </c>
      <c r="F88" s="1059"/>
      <c r="G88" s="1059"/>
      <c r="H88" s="1059"/>
      <c r="I88" s="1059"/>
      <c r="J88" s="1059"/>
      <c r="K88" s="1059"/>
      <c r="L88" s="1059"/>
      <c r="M88" s="1059"/>
      <c r="N88" s="1059"/>
      <c r="O88" s="1059"/>
      <c r="P88" s="1059"/>
      <c r="Q88" s="1059"/>
      <c r="R88" s="1059"/>
      <c r="S88" s="1059"/>
      <c r="T88" s="1059"/>
      <c r="U88" s="1059"/>
      <c r="V88" s="1059"/>
      <c r="W88" s="1059"/>
      <c r="X88" s="1059"/>
      <c r="Y88" s="1059"/>
      <c r="Z88" s="1059"/>
      <c r="AA88" s="1059"/>
      <c r="AB88" s="1059"/>
      <c r="AC88" s="1059"/>
      <c r="AD88" s="1"/>
      <c r="AE88" s="1"/>
      <c r="AF88" s="1"/>
      <c r="AG88" s="1"/>
      <c r="AH88" s="1"/>
      <c r="AI88" s="1"/>
      <c r="AJ88" s="1"/>
      <c r="AK88" s="1"/>
      <c r="AL88" s="1"/>
      <c r="AM88" s="1"/>
      <c r="AN88" s="1"/>
      <c r="AO88" s="1"/>
      <c r="AP88" s="1"/>
      <c r="AQ88" s="1"/>
      <c r="AR88" s="1"/>
      <c r="AS88" s="1"/>
      <c r="AT88" s="1"/>
      <c r="AU88" s="1"/>
      <c r="AV88" s="1"/>
      <c r="AW88" s="1"/>
      <c r="AX88" s="1"/>
      <c r="AY88" s="1"/>
    </row>
    <row r="89" spans="1:51" ht="11.1" customHeight="1">
      <c r="A89" s="1"/>
      <c r="B89" s="1"/>
      <c r="C89" s="1"/>
      <c r="D89" s="1"/>
      <c r="E89" s="1"/>
      <c r="F89" s="1"/>
      <c r="G89" s="1"/>
      <c r="H89" s="1"/>
      <c r="I89" s="1278" t="s">
        <v>1591</v>
      </c>
      <c r="J89" s="1279"/>
      <c r="K89" s="1279"/>
      <c r="L89" s="1279"/>
      <c r="M89" s="1279"/>
      <c r="N89" s="1279"/>
      <c r="O89" s="1279"/>
      <c r="P89" s="1279"/>
      <c r="Q89" s="1279"/>
      <c r="R89" s="1279"/>
      <c r="S89" s="1279"/>
      <c r="T89" s="1279"/>
      <c r="U89" s="1279"/>
      <c r="V89" s="1279"/>
      <c r="W89" s="1279"/>
      <c r="X89" s="1279"/>
      <c r="Y89" s="1279"/>
      <c r="Z89" s="1279"/>
      <c r="AA89" s="1279"/>
      <c r="AB89" s="1279"/>
      <c r="AC89" s="1279"/>
      <c r="AD89" s="1279"/>
      <c r="AE89" s="1279"/>
      <c r="AF89" s="1279"/>
      <c r="AG89" s="1279"/>
      <c r="AH89" s="1279"/>
      <c r="AI89" s="1279"/>
      <c r="AJ89" s="1279"/>
      <c r="AK89" s="1279"/>
      <c r="AL89" s="1279"/>
      <c r="AM89" s="1279"/>
      <c r="AN89" s="1279"/>
      <c r="AO89" s="1279"/>
      <c r="AP89" s="1279"/>
      <c r="AQ89" s="1279"/>
      <c r="AR89" s="1279"/>
      <c r="AS89" s="1279"/>
      <c r="AT89" s="1279"/>
      <c r="AU89" s="1279"/>
      <c r="AV89" s="1279"/>
      <c r="AW89" s="1279"/>
      <c r="AX89" s="1279"/>
      <c r="AY89" s="1279"/>
    </row>
    <row r="90" spans="1:51" ht="14.1" customHeight="1">
      <c r="A90" s="90" t="s">
        <v>19</v>
      </c>
      <c r="B90" s="1"/>
      <c r="C90" s="90" t="s">
        <v>19</v>
      </c>
      <c r="D90" s="1"/>
      <c r="E90" s="1270" t="s">
        <v>19</v>
      </c>
      <c r="F90" s="1271"/>
      <c r="G90" s="1"/>
      <c r="H90" s="1"/>
      <c r="I90" s="90" t="s">
        <v>19</v>
      </c>
      <c r="J90" s="1"/>
      <c r="K90" s="1270" t="s">
        <v>670</v>
      </c>
      <c r="L90" s="1271"/>
      <c r="M90" s="1"/>
      <c r="N90" s="1417">
        <v>2340</v>
      </c>
      <c r="O90" s="1233"/>
      <c r="P90" s="1"/>
      <c r="Q90" s="1"/>
      <c r="R90" s="1418">
        <v>43069</v>
      </c>
      <c r="S90" s="1271"/>
      <c r="T90" s="1271"/>
      <c r="U90" s="1"/>
      <c r="V90" s="1418">
        <v>45409</v>
      </c>
      <c r="W90" s="1271"/>
      <c r="X90" s="1"/>
      <c r="Y90" s="91">
        <v>70000000</v>
      </c>
      <c r="Z90" s="1"/>
      <c r="AA90" s="1"/>
      <c r="AB90" s="1232">
        <v>10000</v>
      </c>
      <c r="AC90" s="1233"/>
      <c r="AD90" s="1233"/>
      <c r="AE90" s="1"/>
      <c r="AF90" s="91">
        <v>6</v>
      </c>
      <c r="AG90" s="1"/>
      <c r="AH90" s="201">
        <v>180</v>
      </c>
      <c r="AI90" s="1"/>
      <c r="AJ90" s="1270" t="s">
        <v>480</v>
      </c>
      <c r="AK90" s="1271"/>
      <c r="AL90" s="1271"/>
      <c r="AM90" s="1271"/>
      <c r="AN90" s="1271"/>
      <c r="AO90" s="1271"/>
      <c r="AP90" s="1"/>
      <c r="AQ90" s="1270" t="s">
        <v>599</v>
      </c>
      <c r="AR90" s="1271"/>
      <c r="AS90" s="1271"/>
      <c r="AT90" s="1"/>
      <c r="AU90" s="1270" t="s">
        <v>510</v>
      </c>
      <c r="AV90" s="1271"/>
      <c r="AW90" s="1271"/>
      <c r="AX90" s="1271"/>
      <c r="AY90" s="1"/>
    </row>
    <row r="91" spans="1:51" ht="11.1" customHeight="1">
      <c r="A91" s="1"/>
      <c r="B91" s="1"/>
      <c r="C91" s="1"/>
      <c r="D91" s="1"/>
      <c r="E91" s="1"/>
      <c r="F91" s="1"/>
      <c r="G91" s="1"/>
      <c r="H91" s="1"/>
      <c r="I91" s="1278" t="s">
        <v>1592</v>
      </c>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F91" s="1279"/>
      <c r="AG91" s="1279"/>
      <c r="AH91" s="1279"/>
      <c r="AI91" s="1279"/>
      <c r="AJ91" s="1279"/>
      <c r="AK91" s="1279"/>
      <c r="AL91" s="1279"/>
      <c r="AM91" s="1279"/>
      <c r="AN91" s="1279"/>
      <c r="AO91" s="1279"/>
      <c r="AP91" s="1279"/>
      <c r="AQ91" s="1279"/>
      <c r="AR91" s="1279"/>
      <c r="AS91" s="1279"/>
      <c r="AT91" s="1279"/>
      <c r="AU91" s="1279"/>
      <c r="AV91" s="1279"/>
      <c r="AW91" s="1279"/>
      <c r="AX91" s="1279"/>
      <c r="AY91" s="1279"/>
    </row>
    <row r="92" spans="1:51" ht="14.1" customHeight="1">
      <c r="A92" s="90" t="s">
        <v>19</v>
      </c>
      <c r="B92" s="1"/>
      <c r="C92" s="90" t="s">
        <v>19</v>
      </c>
      <c r="D92" s="1"/>
      <c r="E92" s="1270" t="s">
        <v>19</v>
      </c>
      <c r="F92" s="1271"/>
      <c r="G92" s="1"/>
      <c r="H92" s="1"/>
      <c r="I92" s="90" t="s">
        <v>19</v>
      </c>
      <c r="J92" s="1"/>
      <c r="K92" s="1270" t="s">
        <v>672</v>
      </c>
      <c r="L92" s="1271"/>
      <c r="M92" s="1"/>
      <c r="N92" s="1417">
        <v>2340</v>
      </c>
      <c r="O92" s="1233"/>
      <c r="P92" s="1"/>
      <c r="Q92" s="1"/>
      <c r="R92" s="1418">
        <v>43371</v>
      </c>
      <c r="S92" s="1271"/>
      <c r="T92" s="1271"/>
      <c r="U92" s="1"/>
      <c r="V92" s="1418">
        <v>45711</v>
      </c>
      <c r="W92" s="1271"/>
      <c r="X92" s="1"/>
      <c r="Y92" s="91">
        <v>70000000</v>
      </c>
      <c r="Z92" s="1"/>
      <c r="AA92" s="1"/>
      <c r="AB92" s="1232">
        <v>10000</v>
      </c>
      <c r="AC92" s="1233"/>
      <c r="AD92" s="1233"/>
      <c r="AE92" s="1"/>
      <c r="AF92" s="91">
        <v>5.2</v>
      </c>
      <c r="AG92" s="1"/>
      <c r="AH92" s="201">
        <v>180</v>
      </c>
      <c r="AI92" s="1"/>
      <c r="AJ92" s="1270" t="s">
        <v>480</v>
      </c>
      <c r="AK92" s="1271"/>
      <c r="AL92" s="1271"/>
      <c r="AM92" s="1271"/>
      <c r="AN92" s="1271"/>
      <c r="AO92" s="1271"/>
      <c r="AP92" s="1"/>
      <c r="AQ92" s="1270" t="s">
        <v>599</v>
      </c>
      <c r="AR92" s="1271"/>
      <c r="AS92" s="1271"/>
      <c r="AT92" s="1"/>
      <c r="AU92" s="1270" t="s">
        <v>510</v>
      </c>
      <c r="AV92" s="1271"/>
      <c r="AW92" s="1271"/>
      <c r="AX92" s="1271"/>
      <c r="AY92" s="1"/>
    </row>
    <row r="93" spans="1:51" ht="11.1" customHeight="1">
      <c r="A93" s="1"/>
      <c r="B93" s="1"/>
      <c r="C93" s="1"/>
      <c r="D93" s="1"/>
      <c r="E93" s="1058" t="s">
        <v>503</v>
      </c>
      <c r="F93" s="1059"/>
      <c r="G93" s="1059"/>
      <c r="H93" s="1059"/>
      <c r="I93" s="1059"/>
      <c r="J93" s="1059"/>
      <c r="K93" s="1059"/>
      <c r="L93" s="1059"/>
      <c r="M93" s="1059"/>
      <c r="N93" s="1059"/>
      <c r="O93" s="1059"/>
      <c r="P93" s="1059"/>
      <c r="Q93" s="1059"/>
      <c r="R93" s="1059"/>
      <c r="S93" s="1059"/>
      <c r="T93" s="1059"/>
      <c r="U93" s="1059"/>
      <c r="V93" s="1059"/>
      <c r="W93" s="1059"/>
      <c r="X93" s="1059"/>
      <c r="Y93" s="1059"/>
      <c r="Z93" s="1059"/>
      <c r="AA93" s="1059"/>
      <c r="AB93" s="1059"/>
      <c r="AC93" s="1059"/>
      <c r="AD93" s="1"/>
      <c r="AE93" s="1"/>
      <c r="AF93" s="1"/>
      <c r="AG93" s="1"/>
      <c r="AH93" s="1"/>
      <c r="AI93" s="1"/>
      <c r="AJ93" s="1"/>
      <c r="AK93" s="1"/>
      <c r="AL93" s="1"/>
      <c r="AM93" s="1"/>
      <c r="AN93" s="1"/>
      <c r="AO93" s="1"/>
      <c r="AP93" s="1"/>
      <c r="AQ93" s="1"/>
      <c r="AR93" s="1"/>
      <c r="AS93" s="1"/>
      <c r="AT93" s="1"/>
      <c r="AU93" s="1"/>
      <c r="AV93" s="1"/>
      <c r="AW93" s="1"/>
      <c r="AX93" s="1"/>
      <c r="AY93" s="1"/>
    </row>
    <row r="94" spans="1:51" ht="11.1" customHeight="1">
      <c r="A94" s="1"/>
      <c r="B94" s="1"/>
      <c r="C94" s="1"/>
      <c r="D94" s="1"/>
      <c r="E94" s="1"/>
      <c r="F94" s="1"/>
      <c r="G94" s="1"/>
      <c r="H94" s="1"/>
      <c r="I94" s="1278" t="s">
        <v>1593</v>
      </c>
      <c r="J94" s="1279"/>
      <c r="K94" s="1279"/>
      <c r="L94" s="1279"/>
      <c r="M94" s="1279"/>
      <c r="N94" s="1279"/>
      <c r="O94" s="1279"/>
      <c r="P94" s="1279"/>
      <c r="Q94" s="1279"/>
      <c r="R94" s="1279"/>
      <c r="S94" s="1279"/>
      <c r="T94" s="1279"/>
      <c r="U94" s="1279"/>
      <c r="V94" s="1279"/>
      <c r="W94" s="1279"/>
      <c r="X94" s="1279"/>
      <c r="Y94" s="1279"/>
      <c r="Z94" s="1279"/>
      <c r="AA94" s="1279"/>
      <c r="AB94" s="1279"/>
      <c r="AC94" s="1279"/>
      <c r="AD94" s="1279"/>
      <c r="AE94" s="1279"/>
      <c r="AF94" s="1279"/>
      <c r="AG94" s="1279"/>
      <c r="AH94" s="1279"/>
      <c r="AI94" s="1279"/>
      <c r="AJ94" s="1279"/>
      <c r="AK94" s="1279"/>
      <c r="AL94" s="1279"/>
      <c r="AM94" s="1279"/>
      <c r="AN94" s="1279"/>
      <c r="AO94" s="1279"/>
      <c r="AP94" s="1279"/>
      <c r="AQ94" s="1279"/>
      <c r="AR94" s="1279"/>
      <c r="AS94" s="1279"/>
      <c r="AT94" s="1279"/>
      <c r="AU94" s="1279"/>
      <c r="AV94" s="1279"/>
      <c r="AW94" s="1279"/>
      <c r="AX94" s="1279"/>
      <c r="AY94" s="1279"/>
    </row>
    <row r="95" spans="1:51" ht="14.1" customHeight="1">
      <c r="A95" s="90" t="s">
        <v>19</v>
      </c>
      <c r="B95" s="1"/>
      <c r="C95" s="90" t="s">
        <v>19</v>
      </c>
      <c r="D95" s="1"/>
      <c r="E95" s="1270" t="s">
        <v>19</v>
      </c>
      <c r="F95" s="1271"/>
      <c r="G95" s="1"/>
      <c r="H95" s="1"/>
      <c r="I95" s="90" t="s">
        <v>19</v>
      </c>
      <c r="J95" s="1"/>
      <c r="K95" s="1270" t="s">
        <v>714</v>
      </c>
      <c r="L95" s="1271"/>
      <c r="M95" s="1"/>
      <c r="N95" s="1417">
        <v>2520</v>
      </c>
      <c r="O95" s="1233"/>
      <c r="P95" s="1"/>
      <c r="Q95" s="1"/>
      <c r="R95" s="1418">
        <v>41326</v>
      </c>
      <c r="S95" s="1271"/>
      <c r="T95" s="1271"/>
      <c r="U95" s="1"/>
      <c r="V95" s="1418">
        <v>43846</v>
      </c>
      <c r="W95" s="1271"/>
      <c r="X95" s="1"/>
      <c r="Y95" s="91">
        <v>60000000</v>
      </c>
      <c r="Z95" s="1"/>
      <c r="AA95" s="1"/>
      <c r="AB95" s="1232">
        <v>10000</v>
      </c>
      <c r="AC95" s="1233"/>
      <c r="AD95" s="1233"/>
      <c r="AE95" s="1"/>
      <c r="AF95" s="91">
        <v>5.5</v>
      </c>
      <c r="AG95" s="1"/>
      <c r="AH95" s="201">
        <v>180</v>
      </c>
      <c r="AI95" s="1"/>
      <c r="AJ95" s="1270" t="s">
        <v>480</v>
      </c>
      <c r="AK95" s="1271"/>
      <c r="AL95" s="1271"/>
      <c r="AM95" s="1271"/>
      <c r="AN95" s="1271"/>
      <c r="AO95" s="1271"/>
      <c r="AP95" s="1"/>
      <c r="AQ95" s="1270" t="s">
        <v>589</v>
      </c>
      <c r="AR95" s="1271"/>
      <c r="AS95" s="1271"/>
      <c r="AT95" s="1"/>
      <c r="AU95" s="1270" t="s">
        <v>590</v>
      </c>
      <c r="AV95" s="1271"/>
      <c r="AW95" s="1271"/>
      <c r="AX95" s="1271"/>
      <c r="AY95" s="1"/>
    </row>
    <row r="96" spans="1:51" ht="11.1" customHeight="1">
      <c r="A96" s="1"/>
      <c r="B96" s="1"/>
      <c r="C96" s="1"/>
      <c r="D96" s="1"/>
      <c r="E96" s="1"/>
      <c r="F96" s="1"/>
      <c r="G96" s="1"/>
      <c r="H96" s="1"/>
      <c r="I96" s="1278" t="s">
        <v>1594</v>
      </c>
      <c r="J96" s="1279"/>
      <c r="K96" s="1279"/>
      <c r="L96" s="1279"/>
      <c r="M96" s="1279"/>
      <c r="N96" s="1279"/>
      <c r="O96" s="1279"/>
      <c r="P96" s="1279"/>
      <c r="Q96" s="1279"/>
      <c r="R96" s="1279"/>
      <c r="S96" s="1279"/>
      <c r="T96" s="1279"/>
      <c r="U96" s="1279"/>
      <c r="V96" s="1279"/>
      <c r="W96" s="1279"/>
      <c r="X96" s="1279"/>
      <c r="Y96" s="1279"/>
      <c r="Z96" s="1279"/>
      <c r="AA96" s="1279"/>
      <c r="AB96" s="1279"/>
      <c r="AC96" s="1279"/>
      <c r="AD96" s="1279"/>
      <c r="AE96" s="1279"/>
      <c r="AF96" s="1279"/>
      <c r="AG96" s="1279"/>
      <c r="AH96" s="1279"/>
      <c r="AI96" s="1279"/>
      <c r="AJ96" s="1279"/>
      <c r="AK96" s="1279"/>
      <c r="AL96" s="1279"/>
      <c r="AM96" s="1279"/>
      <c r="AN96" s="1279"/>
      <c r="AO96" s="1279"/>
      <c r="AP96" s="1279"/>
      <c r="AQ96" s="1279"/>
      <c r="AR96" s="1279"/>
      <c r="AS96" s="1279"/>
      <c r="AT96" s="1279"/>
      <c r="AU96" s="1279"/>
      <c r="AV96" s="1279"/>
      <c r="AW96" s="1279"/>
      <c r="AX96" s="1279"/>
      <c r="AY96" s="1279"/>
    </row>
    <row r="97" spans="1:51" ht="14.1" customHeight="1">
      <c r="A97" s="90" t="s">
        <v>19</v>
      </c>
      <c r="B97" s="1"/>
      <c r="C97" s="90" t="s">
        <v>19</v>
      </c>
      <c r="D97" s="1"/>
      <c r="E97" s="1270" t="s">
        <v>19</v>
      </c>
      <c r="F97" s="1271"/>
      <c r="G97" s="1"/>
      <c r="H97" s="1"/>
      <c r="I97" s="90" t="s">
        <v>19</v>
      </c>
      <c r="J97" s="1"/>
      <c r="K97" s="1270" t="s">
        <v>716</v>
      </c>
      <c r="L97" s="1271"/>
      <c r="M97" s="1"/>
      <c r="N97" s="1417">
        <v>2700</v>
      </c>
      <c r="O97" s="1233"/>
      <c r="P97" s="1"/>
      <c r="Q97" s="1"/>
      <c r="R97" s="1418">
        <v>41578</v>
      </c>
      <c r="S97" s="1271"/>
      <c r="T97" s="1271"/>
      <c r="U97" s="1"/>
      <c r="V97" s="1418">
        <v>44278</v>
      </c>
      <c r="W97" s="1271"/>
      <c r="X97" s="1"/>
      <c r="Y97" s="91">
        <v>60000000</v>
      </c>
      <c r="Z97" s="1"/>
      <c r="AA97" s="1"/>
      <c r="AB97" s="1232">
        <v>10000</v>
      </c>
      <c r="AC97" s="1233"/>
      <c r="AD97" s="1233"/>
      <c r="AE97" s="1"/>
      <c r="AF97" s="91">
        <v>6</v>
      </c>
      <c r="AG97" s="1"/>
      <c r="AH97" s="201">
        <v>180</v>
      </c>
      <c r="AI97" s="1"/>
      <c r="AJ97" s="1270" t="s">
        <v>480</v>
      </c>
      <c r="AK97" s="1271"/>
      <c r="AL97" s="1271"/>
      <c r="AM97" s="1271"/>
      <c r="AN97" s="1271"/>
      <c r="AO97" s="1271"/>
      <c r="AP97" s="1"/>
      <c r="AQ97" s="1270" t="s">
        <v>589</v>
      </c>
      <c r="AR97" s="1271"/>
      <c r="AS97" s="1271"/>
      <c r="AT97" s="1"/>
      <c r="AU97" s="1270" t="s">
        <v>590</v>
      </c>
      <c r="AV97" s="1271"/>
      <c r="AW97" s="1271"/>
      <c r="AX97" s="1271"/>
      <c r="AY97" s="1"/>
    </row>
    <row r="98" spans="1:51" ht="11.1" customHeight="1">
      <c r="A98" s="1"/>
      <c r="B98" s="1"/>
      <c r="C98" s="1409" t="s">
        <v>1595</v>
      </c>
      <c r="D98" s="1410"/>
      <c r="E98" s="1410"/>
      <c r="F98" s="1410"/>
      <c r="G98" s="1410"/>
      <c r="H98" s="1410"/>
      <c r="I98" s="1410"/>
      <c r="J98" s="1"/>
      <c r="K98" s="1"/>
      <c r="L98" s="1"/>
      <c r="M98" s="1"/>
      <c r="N98" s="1"/>
      <c r="O98" s="1"/>
      <c r="P98" s="1"/>
      <c r="Q98" s="1"/>
      <c r="R98" s="1"/>
      <c r="S98" s="1"/>
      <c r="T98" s="1"/>
      <c r="U98" s="1"/>
      <c r="V98" s="1"/>
      <c r="W98" s="1411">
        <v>760000000</v>
      </c>
      <c r="X98" s="1412"/>
      <c r="Y98" s="1412"/>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row>
    <row r="99" spans="1:51" ht="11.1" customHeight="1">
      <c r="A99" s="8"/>
      <c r="B99" s="8"/>
      <c r="C99" s="1284" t="s">
        <v>1596</v>
      </c>
      <c r="D99" s="1285"/>
      <c r="E99" s="1285"/>
      <c r="F99" s="1285"/>
      <c r="G99" s="1285"/>
      <c r="H99" s="1285"/>
      <c r="I99" s="1285"/>
      <c r="J99" s="1285"/>
      <c r="K99" s="1285"/>
      <c r="L99" s="1285"/>
      <c r="M99" s="1285"/>
      <c r="N99" s="1285"/>
      <c r="O99" s="1285"/>
      <c r="P99" s="1285"/>
      <c r="Q99" s="1285"/>
      <c r="R99" s="1285"/>
      <c r="S99" s="1285"/>
      <c r="T99" s="1285"/>
      <c r="U99" s="1285"/>
      <c r="V99" s="1285"/>
      <c r="W99" s="1285"/>
      <c r="X99" s="1285"/>
      <c r="Y99" s="1285"/>
      <c r="Z99" s="1285"/>
      <c r="AA99" s="1285"/>
      <c r="AB99" s="1285"/>
      <c r="AC99" s="1285"/>
      <c r="AD99" s="1285"/>
      <c r="AE99" s="1285"/>
      <c r="AF99" s="1285"/>
      <c r="AG99" s="1285"/>
      <c r="AH99" s="1285"/>
      <c r="AI99" s="1285"/>
      <c r="AJ99" s="1285"/>
      <c r="AK99" s="1285"/>
      <c r="AL99" s="8"/>
      <c r="AM99" s="1286" t="s">
        <v>19</v>
      </c>
      <c r="AN99" s="1287"/>
      <c r="AO99" s="8"/>
      <c r="AP99" s="8"/>
      <c r="AQ99" s="8"/>
      <c r="AR99" s="8"/>
      <c r="AS99" s="8"/>
      <c r="AT99" s="8"/>
      <c r="AU99" s="8"/>
      <c r="AV99" s="8"/>
      <c r="AW99" s="8"/>
      <c r="AX99" s="8"/>
      <c r="AY99" s="8"/>
    </row>
    <row r="100" spans="1:51" ht="11.1" customHeight="1">
      <c r="A100" s="1"/>
      <c r="B100" s="1"/>
      <c r="C100" s="1"/>
      <c r="D100" s="1"/>
      <c r="E100" s="1058" t="s">
        <v>503</v>
      </c>
      <c r="F100" s="1059"/>
      <c r="G100" s="1059"/>
      <c r="H100" s="1059"/>
      <c r="I100" s="1059"/>
      <c r="J100" s="1059"/>
      <c r="K100" s="1059"/>
      <c r="L100" s="1059"/>
      <c r="M100" s="1059"/>
      <c r="N100" s="1059"/>
      <c r="O100" s="1059"/>
      <c r="P100" s="1059"/>
      <c r="Q100" s="1059"/>
      <c r="R100" s="1059"/>
      <c r="S100" s="1059"/>
      <c r="T100" s="1059"/>
      <c r="U100" s="1059"/>
      <c r="V100" s="1059"/>
      <c r="W100" s="1059"/>
      <c r="X100" s="1059"/>
      <c r="Y100" s="1059"/>
      <c r="Z100" s="1059"/>
      <c r="AA100" s="1059"/>
      <c r="AB100" s="1059"/>
      <c r="AC100" s="1059"/>
      <c r="AD100" s="1"/>
      <c r="AE100" s="1"/>
      <c r="AF100" s="1"/>
      <c r="AG100" s="1"/>
      <c r="AH100" s="1"/>
      <c r="AI100" s="1"/>
      <c r="AJ100" s="1"/>
      <c r="AK100" s="1"/>
      <c r="AL100" s="1"/>
      <c r="AM100" s="1"/>
      <c r="AN100" s="1"/>
      <c r="AO100" s="1"/>
      <c r="AP100" s="1"/>
      <c r="AQ100" s="1"/>
      <c r="AR100" s="1"/>
      <c r="AS100" s="1"/>
      <c r="AT100" s="1"/>
      <c r="AU100" s="1"/>
      <c r="AV100" s="1"/>
      <c r="AW100" s="1"/>
      <c r="AX100" s="1"/>
      <c r="AY100" s="1"/>
    </row>
    <row r="101" spans="1:51" ht="11.1" customHeight="1">
      <c r="A101" s="1"/>
      <c r="B101" s="1"/>
      <c r="C101" s="1"/>
      <c r="D101" s="1"/>
      <c r="E101" s="1"/>
      <c r="F101" s="1"/>
      <c r="G101" s="1"/>
      <c r="H101" s="1"/>
      <c r="I101" s="1278" t="s">
        <v>1597</v>
      </c>
      <c r="J101" s="1279"/>
      <c r="K101" s="1279"/>
      <c r="L101" s="1279"/>
      <c r="M101" s="1279"/>
      <c r="N101" s="1279"/>
      <c r="O101" s="1279"/>
      <c r="P101" s="1279"/>
      <c r="Q101" s="1279"/>
      <c r="R101" s="1279"/>
      <c r="S101" s="1279"/>
      <c r="T101" s="1279"/>
      <c r="U101" s="1279"/>
      <c r="V101" s="1279"/>
      <c r="W101" s="1279"/>
      <c r="X101" s="1279"/>
      <c r="Y101" s="1279"/>
      <c r="Z101" s="1279"/>
      <c r="AA101" s="1279"/>
      <c r="AB101" s="1279"/>
      <c r="AC101" s="1279"/>
      <c r="AD101" s="1279"/>
      <c r="AE101" s="1279"/>
      <c r="AF101" s="1279"/>
      <c r="AG101" s="1279"/>
      <c r="AH101" s="1279"/>
      <c r="AI101" s="1279"/>
      <c r="AJ101" s="1279"/>
      <c r="AK101" s="1279"/>
      <c r="AL101" s="1279"/>
      <c r="AM101" s="1279"/>
      <c r="AN101" s="1279"/>
      <c r="AO101" s="1279"/>
      <c r="AP101" s="1279"/>
      <c r="AQ101" s="1279"/>
      <c r="AR101" s="1279"/>
      <c r="AS101" s="1279"/>
      <c r="AT101" s="1279"/>
      <c r="AU101" s="1279"/>
      <c r="AV101" s="1279"/>
      <c r="AW101" s="1279"/>
      <c r="AX101" s="1279"/>
      <c r="AY101" s="1279"/>
    </row>
    <row r="102" spans="1:51" ht="14.1" customHeight="1">
      <c r="A102" s="90" t="s">
        <v>19</v>
      </c>
      <c r="B102" s="1"/>
      <c r="C102" s="90" t="s">
        <v>19</v>
      </c>
      <c r="D102" s="1"/>
      <c r="E102" s="1270" t="s">
        <v>19</v>
      </c>
      <c r="F102" s="1271"/>
      <c r="G102" s="1"/>
      <c r="H102" s="1"/>
      <c r="I102" s="90" t="s">
        <v>19</v>
      </c>
      <c r="J102" s="1"/>
      <c r="K102" s="1270" t="s">
        <v>718</v>
      </c>
      <c r="L102" s="1271"/>
      <c r="M102" s="1"/>
      <c r="N102" s="1417">
        <v>5400</v>
      </c>
      <c r="O102" s="1233"/>
      <c r="P102" s="1"/>
      <c r="Q102" s="1"/>
      <c r="R102" s="1418">
        <v>41584</v>
      </c>
      <c r="S102" s="1271"/>
      <c r="T102" s="1271"/>
      <c r="U102" s="1"/>
      <c r="V102" s="1418">
        <v>46984</v>
      </c>
      <c r="W102" s="1271"/>
      <c r="X102" s="1"/>
      <c r="Y102" s="91">
        <v>70000000</v>
      </c>
      <c r="Z102" s="1"/>
      <c r="AA102" s="1"/>
      <c r="AB102" s="1232">
        <v>100000</v>
      </c>
      <c r="AC102" s="1233"/>
      <c r="AD102" s="1233"/>
      <c r="AE102" s="1"/>
      <c r="AF102" s="91" t="s">
        <v>1547</v>
      </c>
      <c r="AG102" s="1"/>
      <c r="AH102" s="201">
        <v>180</v>
      </c>
      <c r="AI102" s="1"/>
      <c r="AJ102" s="1270" t="s">
        <v>480</v>
      </c>
      <c r="AK102" s="1271"/>
      <c r="AL102" s="1271"/>
      <c r="AM102" s="1271"/>
      <c r="AN102" s="1271"/>
      <c r="AO102" s="1271"/>
      <c r="AP102" s="1"/>
      <c r="AQ102" s="1270" t="s">
        <v>607</v>
      </c>
      <c r="AR102" s="1271"/>
      <c r="AS102" s="1271"/>
      <c r="AT102" s="1"/>
      <c r="AU102" s="1270" t="s">
        <v>510</v>
      </c>
      <c r="AV102" s="1271"/>
      <c r="AW102" s="1271"/>
      <c r="AX102" s="1271"/>
      <c r="AY102" s="1"/>
    </row>
    <row r="103" spans="1:51" ht="11.1" customHeight="1">
      <c r="A103" s="1"/>
      <c r="B103" s="1"/>
      <c r="C103" s="1"/>
      <c r="D103" s="1"/>
      <c r="E103" s="1"/>
      <c r="F103" s="1"/>
      <c r="G103" s="1"/>
      <c r="H103" s="1"/>
      <c r="I103" s="1278" t="s">
        <v>1598</v>
      </c>
      <c r="J103" s="1279"/>
      <c r="K103" s="1279"/>
      <c r="L103" s="1279"/>
      <c r="M103" s="1279"/>
      <c r="N103" s="1279"/>
      <c r="O103" s="1279"/>
      <c r="P103" s="1279"/>
      <c r="Q103" s="1279"/>
      <c r="R103" s="1279"/>
      <c r="S103" s="1279"/>
      <c r="T103" s="1279"/>
      <c r="U103" s="1279"/>
      <c r="V103" s="1279"/>
      <c r="W103" s="1279"/>
      <c r="X103" s="1279"/>
      <c r="Y103" s="1279"/>
      <c r="Z103" s="1279"/>
      <c r="AA103" s="1279"/>
      <c r="AB103" s="1279"/>
      <c r="AC103" s="1279"/>
      <c r="AD103" s="1279"/>
      <c r="AE103" s="1279"/>
      <c r="AF103" s="1279"/>
      <c r="AG103" s="1279"/>
      <c r="AH103" s="1279"/>
      <c r="AI103" s="1279"/>
      <c r="AJ103" s="1279"/>
      <c r="AK103" s="1279"/>
      <c r="AL103" s="1279"/>
      <c r="AM103" s="1279"/>
      <c r="AN103" s="1279"/>
      <c r="AO103" s="1279"/>
      <c r="AP103" s="1279"/>
      <c r="AQ103" s="1279"/>
      <c r="AR103" s="1279"/>
      <c r="AS103" s="1279"/>
      <c r="AT103" s="1279"/>
      <c r="AU103" s="1279"/>
      <c r="AV103" s="1279"/>
      <c r="AW103" s="1279"/>
      <c r="AX103" s="1279"/>
      <c r="AY103" s="1279"/>
    </row>
    <row r="104" spans="1:51" ht="14.1" customHeight="1">
      <c r="A104" s="90" t="s">
        <v>19</v>
      </c>
      <c r="B104" s="1"/>
      <c r="C104" s="90" t="s">
        <v>19</v>
      </c>
      <c r="D104" s="1"/>
      <c r="E104" s="1270" t="s">
        <v>19</v>
      </c>
      <c r="F104" s="1271"/>
      <c r="G104" s="1"/>
      <c r="H104" s="1"/>
      <c r="I104" s="90" t="s">
        <v>19</v>
      </c>
      <c r="J104" s="1"/>
      <c r="K104" s="1270" t="s">
        <v>720</v>
      </c>
      <c r="L104" s="1271"/>
      <c r="M104" s="1"/>
      <c r="N104" s="1417">
        <v>2520</v>
      </c>
      <c r="O104" s="1233"/>
      <c r="P104" s="1"/>
      <c r="Q104" s="1"/>
      <c r="R104" s="1418">
        <v>42257</v>
      </c>
      <c r="S104" s="1271"/>
      <c r="T104" s="1271"/>
      <c r="U104" s="1"/>
      <c r="V104" s="1418">
        <v>44777</v>
      </c>
      <c r="W104" s="1271"/>
      <c r="X104" s="1"/>
      <c r="Y104" s="91">
        <v>137200000</v>
      </c>
      <c r="Z104" s="1"/>
      <c r="AA104" s="1"/>
      <c r="AB104" s="1232">
        <v>100000</v>
      </c>
      <c r="AC104" s="1233"/>
      <c r="AD104" s="1233"/>
      <c r="AE104" s="1"/>
      <c r="AF104" s="91">
        <v>5.25</v>
      </c>
      <c r="AG104" s="1"/>
      <c r="AH104" s="201">
        <v>180</v>
      </c>
      <c r="AI104" s="1"/>
      <c r="AJ104" s="1270" t="s">
        <v>480</v>
      </c>
      <c r="AK104" s="1271"/>
      <c r="AL104" s="1271"/>
      <c r="AM104" s="1271"/>
      <c r="AN104" s="1271"/>
      <c r="AO104" s="1271"/>
      <c r="AP104" s="1"/>
      <c r="AQ104" s="1270" t="s">
        <v>607</v>
      </c>
      <c r="AR104" s="1271"/>
      <c r="AS104" s="1271"/>
      <c r="AT104" s="1"/>
      <c r="AU104" s="1270" t="s">
        <v>510</v>
      </c>
      <c r="AV104" s="1271"/>
      <c r="AW104" s="1271"/>
      <c r="AX104" s="1271"/>
      <c r="AY104" s="1"/>
    </row>
    <row r="105" spans="1:51" ht="11.1" customHeight="1">
      <c r="A105" s="1"/>
      <c r="B105" s="1"/>
      <c r="C105" s="1409" t="s">
        <v>1599</v>
      </c>
      <c r="D105" s="1410"/>
      <c r="E105" s="1410"/>
      <c r="F105" s="1410"/>
      <c r="G105" s="1410"/>
      <c r="H105" s="1410"/>
      <c r="I105" s="1410"/>
      <c r="J105" s="1"/>
      <c r="K105" s="1"/>
      <c r="L105" s="1"/>
      <c r="M105" s="1"/>
      <c r="N105" s="1"/>
      <c r="O105" s="1"/>
      <c r="P105" s="1"/>
      <c r="Q105" s="1"/>
      <c r="R105" s="1"/>
      <c r="S105" s="1"/>
      <c r="T105" s="1"/>
      <c r="U105" s="1"/>
      <c r="V105" s="1"/>
      <c r="W105" s="1411">
        <v>207200000</v>
      </c>
      <c r="X105" s="1412"/>
      <c r="Y105" s="1412"/>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row>
    <row r="106" spans="1:51" ht="11.1" customHeight="1">
      <c r="A106" s="8"/>
      <c r="B106" s="8"/>
      <c r="C106" s="1284" t="s">
        <v>1504</v>
      </c>
      <c r="D106" s="1285"/>
      <c r="E106" s="1285"/>
      <c r="F106" s="1285"/>
      <c r="G106" s="1285"/>
      <c r="H106" s="1285"/>
      <c r="I106" s="1285"/>
      <c r="J106" s="1285"/>
      <c r="K106" s="1285"/>
      <c r="L106" s="1285"/>
      <c r="M106" s="1285"/>
      <c r="N106" s="1285"/>
      <c r="O106" s="1285"/>
      <c r="P106" s="1285"/>
      <c r="Q106" s="1285"/>
      <c r="R106" s="1285"/>
      <c r="S106" s="1285"/>
      <c r="T106" s="1285"/>
      <c r="U106" s="1285"/>
      <c r="V106" s="1285"/>
      <c r="W106" s="1285"/>
      <c r="X106" s="1285"/>
      <c r="Y106" s="1285"/>
      <c r="Z106" s="1285"/>
      <c r="AA106" s="1285"/>
      <c r="AB106" s="1285"/>
      <c r="AC106" s="1285"/>
      <c r="AD106" s="1285"/>
      <c r="AE106" s="1285"/>
      <c r="AF106" s="1285"/>
      <c r="AG106" s="1285"/>
      <c r="AH106" s="1285"/>
      <c r="AI106" s="1285"/>
      <c r="AJ106" s="1285"/>
      <c r="AK106" s="1285"/>
      <c r="AL106" s="8"/>
      <c r="AM106" s="1286" t="s">
        <v>19</v>
      </c>
      <c r="AN106" s="1287"/>
      <c r="AO106" s="8"/>
      <c r="AP106" s="8"/>
      <c r="AQ106" s="8"/>
      <c r="AR106" s="8"/>
      <c r="AS106" s="8"/>
      <c r="AT106" s="8"/>
      <c r="AU106" s="8"/>
      <c r="AV106" s="8"/>
      <c r="AW106" s="8"/>
      <c r="AX106" s="8"/>
      <c r="AY106" s="8"/>
    </row>
    <row r="107" spans="1:51" ht="11.1" customHeight="1">
      <c r="A107" s="1"/>
      <c r="B107" s="1"/>
      <c r="C107" s="1"/>
      <c r="D107" s="1"/>
      <c r="E107" s="1058" t="s">
        <v>1600</v>
      </c>
      <c r="F107" s="1059"/>
      <c r="G107" s="1059"/>
      <c r="H107" s="1059"/>
      <c r="I107" s="1059"/>
      <c r="J107" s="1059"/>
      <c r="K107" s="1059"/>
      <c r="L107" s="1059"/>
      <c r="M107" s="1059"/>
      <c r="N107" s="1059"/>
      <c r="O107" s="1059"/>
      <c r="P107" s="1059"/>
      <c r="Q107" s="1059"/>
      <c r="R107" s="1059"/>
      <c r="S107" s="1059"/>
      <c r="T107" s="1059"/>
      <c r="U107" s="1059"/>
      <c r="V107" s="1059"/>
      <c r="W107" s="1059"/>
      <c r="X107" s="1059"/>
      <c r="Y107" s="1059"/>
      <c r="Z107" s="1059"/>
      <c r="AA107" s="1059"/>
      <c r="AB107" s="1059"/>
      <c r="AC107" s="1059"/>
      <c r="AD107" s="1"/>
      <c r="AE107" s="1"/>
      <c r="AF107" s="1"/>
      <c r="AG107" s="1"/>
      <c r="AH107" s="1"/>
      <c r="AI107" s="1"/>
      <c r="AJ107" s="1"/>
      <c r="AK107" s="1"/>
      <c r="AL107" s="1"/>
      <c r="AM107" s="1"/>
      <c r="AN107" s="1"/>
      <c r="AO107" s="1"/>
      <c r="AP107" s="1"/>
      <c r="AQ107" s="1"/>
      <c r="AR107" s="1"/>
      <c r="AS107" s="1"/>
      <c r="AT107" s="1"/>
      <c r="AU107" s="1"/>
      <c r="AV107" s="1"/>
      <c r="AW107" s="1"/>
      <c r="AX107" s="1"/>
      <c r="AY107" s="1"/>
    </row>
    <row r="108" spans="1:51" ht="11.1" customHeight="1">
      <c r="A108" s="1"/>
      <c r="B108" s="1"/>
      <c r="C108" s="1"/>
      <c r="D108" s="1"/>
      <c r="E108" s="1"/>
      <c r="F108" s="1"/>
      <c r="G108" s="1"/>
      <c r="H108" s="1"/>
      <c r="I108" s="1278" t="s">
        <v>1601</v>
      </c>
      <c r="J108" s="1279"/>
      <c r="K108" s="1279"/>
      <c r="L108" s="1279"/>
      <c r="M108" s="1279"/>
      <c r="N108" s="1279"/>
      <c r="O108" s="1279"/>
      <c r="P108" s="1279"/>
      <c r="Q108" s="1279"/>
      <c r="R108" s="1279"/>
      <c r="S108" s="1279"/>
      <c r="T108" s="1279"/>
      <c r="U108" s="1279"/>
      <c r="V108" s="1279"/>
      <c r="W108" s="1279"/>
      <c r="X108" s="1279"/>
      <c r="Y108" s="1279"/>
      <c r="Z108" s="1279"/>
      <c r="AA108" s="1279"/>
      <c r="AB108" s="1279"/>
      <c r="AC108" s="1279"/>
      <c r="AD108" s="1279"/>
      <c r="AE108" s="1279"/>
      <c r="AF108" s="1279"/>
      <c r="AG108" s="1279"/>
      <c r="AH108" s="1279"/>
      <c r="AI108" s="1279"/>
      <c r="AJ108" s="1279"/>
      <c r="AK108" s="1279"/>
      <c r="AL108" s="1279"/>
      <c r="AM108" s="1279"/>
      <c r="AN108" s="1279"/>
      <c r="AO108" s="1279"/>
      <c r="AP108" s="1279"/>
      <c r="AQ108" s="1279"/>
      <c r="AR108" s="1279"/>
      <c r="AS108" s="1279"/>
      <c r="AT108" s="1279"/>
      <c r="AU108" s="1279"/>
      <c r="AV108" s="1279"/>
      <c r="AW108" s="1279"/>
      <c r="AX108" s="1279"/>
      <c r="AY108" s="1279"/>
    </row>
    <row r="109" spans="1:51" ht="14.1" customHeight="1">
      <c r="A109" s="90" t="s">
        <v>19</v>
      </c>
      <c r="B109" s="1"/>
      <c r="C109" s="90" t="s">
        <v>19</v>
      </c>
      <c r="D109" s="1"/>
      <c r="E109" s="1270" t="s">
        <v>19</v>
      </c>
      <c r="F109" s="1271"/>
      <c r="G109" s="1"/>
      <c r="H109" s="1"/>
      <c r="I109" s="90" t="s">
        <v>19</v>
      </c>
      <c r="J109" s="1"/>
      <c r="K109" s="1270" t="s">
        <v>700</v>
      </c>
      <c r="L109" s="1271"/>
      <c r="M109" s="1"/>
      <c r="N109" s="1417">
        <v>3600</v>
      </c>
      <c r="O109" s="1233"/>
      <c r="P109" s="1"/>
      <c r="Q109" s="1"/>
      <c r="R109" s="1418">
        <v>41969</v>
      </c>
      <c r="S109" s="1271"/>
      <c r="T109" s="1271"/>
      <c r="U109" s="1"/>
      <c r="V109" s="1418">
        <v>45569</v>
      </c>
      <c r="W109" s="1271"/>
      <c r="X109" s="1"/>
      <c r="Y109" s="91">
        <v>16300000</v>
      </c>
      <c r="Z109" s="1"/>
      <c r="AA109" s="1"/>
      <c r="AB109" s="1232">
        <v>10000</v>
      </c>
      <c r="AC109" s="1233"/>
      <c r="AD109" s="1233"/>
      <c r="AE109" s="1"/>
      <c r="AF109" s="91">
        <v>7.1</v>
      </c>
      <c r="AG109" s="1"/>
      <c r="AH109" s="201">
        <v>180</v>
      </c>
      <c r="AI109" s="1"/>
      <c r="AJ109" s="1270" t="s">
        <v>480</v>
      </c>
      <c r="AK109" s="1271"/>
      <c r="AL109" s="1271"/>
      <c r="AM109" s="1271"/>
      <c r="AN109" s="1271"/>
      <c r="AO109" s="1271"/>
      <c r="AP109" s="1"/>
      <c r="AQ109" s="1270" t="s">
        <v>676</v>
      </c>
      <c r="AR109" s="1271"/>
      <c r="AS109" s="1271"/>
      <c r="AT109" s="1"/>
      <c r="AU109" s="1270" t="s">
        <v>510</v>
      </c>
      <c r="AV109" s="1271"/>
      <c r="AW109" s="1271"/>
      <c r="AX109" s="1271"/>
      <c r="AY109" s="1"/>
    </row>
    <row r="110" spans="1:51" ht="11.1" customHeight="1">
      <c r="A110" s="1"/>
      <c r="B110" s="1"/>
      <c r="C110" s="1"/>
      <c r="D110" s="1"/>
      <c r="E110" s="1058" t="s">
        <v>503</v>
      </c>
      <c r="F110" s="1059"/>
      <c r="G110" s="1059"/>
      <c r="H110" s="1059"/>
      <c r="I110" s="1059"/>
      <c r="J110" s="1059"/>
      <c r="K110" s="1059"/>
      <c r="L110" s="1059"/>
      <c r="M110" s="1059"/>
      <c r="N110" s="1059"/>
      <c r="O110" s="1059"/>
      <c r="P110" s="1059"/>
      <c r="Q110" s="1059"/>
      <c r="R110" s="1059"/>
      <c r="S110" s="1059"/>
      <c r="T110" s="1059"/>
      <c r="U110" s="1059"/>
      <c r="V110" s="1059"/>
      <c r="W110" s="1059"/>
      <c r="X110" s="1059"/>
      <c r="Y110" s="1059"/>
      <c r="Z110" s="1059"/>
      <c r="AA110" s="1059"/>
      <c r="AB110" s="1059"/>
      <c r="AC110" s="1059"/>
      <c r="AD110" s="1"/>
      <c r="AE110" s="1"/>
      <c r="AF110" s="1"/>
      <c r="AG110" s="1"/>
      <c r="AH110" s="1"/>
      <c r="AI110" s="1"/>
      <c r="AJ110" s="1"/>
      <c r="AK110" s="1"/>
      <c r="AL110" s="1"/>
      <c r="AM110" s="1"/>
      <c r="AN110" s="1"/>
      <c r="AO110" s="1"/>
      <c r="AP110" s="1"/>
      <c r="AQ110" s="1"/>
      <c r="AR110" s="1"/>
      <c r="AS110" s="1"/>
      <c r="AT110" s="1"/>
      <c r="AU110" s="1"/>
      <c r="AV110" s="1"/>
      <c r="AW110" s="1"/>
      <c r="AX110" s="1"/>
      <c r="AY110" s="1"/>
    </row>
    <row r="111" spans="1:51" ht="11.1" customHeight="1">
      <c r="A111" s="1"/>
      <c r="B111" s="1"/>
      <c r="C111" s="1"/>
      <c r="D111" s="1"/>
      <c r="E111" s="1"/>
      <c r="F111" s="1"/>
      <c r="G111" s="1"/>
      <c r="H111" s="1"/>
      <c r="I111" s="1278" t="s">
        <v>1602</v>
      </c>
      <c r="J111" s="1279"/>
      <c r="K111" s="1279"/>
      <c r="L111" s="1279"/>
      <c r="M111" s="1279"/>
      <c r="N111" s="1279"/>
      <c r="O111" s="1279"/>
      <c r="P111" s="1279"/>
      <c r="Q111" s="1279"/>
      <c r="R111" s="1279"/>
      <c r="S111" s="1279"/>
      <c r="T111" s="1279"/>
      <c r="U111" s="1279"/>
      <c r="V111" s="1279"/>
      <c r="W111" s="1279"/>
      <c r="X111" s="1279"/>
      <c r="Y111" s="1279"/>
      <c r="Z111" s="1279"/>
      <c r="AA111" s="1279"/>
      <c r="AB111" s="1279"/>
      <c r="AC111" s="1279"/>
      <c r="AD111" s="1279"/>
      <c r="AE111" s="1279"/>
      <c r="AF111" s="1279"/>
      <c r="AG111" s="1279"/>
      <c r="AH111" s="1279"/>
      <c r="AI111" s="1279"/>
      <c r="AJ111" s="1279"/>
      <c r="AK111" s="1279"/>
      <c r="AL111" s="1279"/>
      <c r="AM111" s="1279"/>
      <c r="AN111" s="1279"/>
      <c r="AO111" s="1279"/>
      <c r="AP111" s="1279"/>
      <c r="AQ111" s="1279"/>
      <c r="AR111" s="1279"/>
      <c r="AS111" s="1279"/>
      <c r="AT111" s="1279"/>
      <c r="AU111" s="1279"/>
      <c r="AV111" s="1279"/>
      <c r="AW111" s="1279"/>
      <c r="AX111" s="1279"/>
      <c r="AY111" s="1279"/>
    </row>
    <row r="112" spans="1:51" ht="14.1" customHeight="1">
      <c r="A112" s="90" t="s">
        <v>19</v>
      </c>
      <c r="B112" s="1"/>
      <c r="C112" s="90" t="s">
        <v>19</v>
      </c>
      <c r="D112" s="1"/>
      <c r="E112" s="1270" t="s">
        <v>19</v>
      </c>
      <c r="F112" s="1271"/>
      <c r="G112" s="1"/>
      <c r="H112" s="1"/>
      <c r="I112" s="90" t="s">
        <v>19</v>
      </c>
      <c r="J112" s="1"/>
      <c r="K112" s="1270" t="s">
        <v>726</v>
      </c>
      <c r="L112" s="1271"/>
      <c r="M112" s="1"/>
      <c r="N112" s="1417">
        <v>2880</v>
      </c>
      <c r="O112" s="1233"/>
      <c r="P112" s="1"/>
      <c r="Q112" s="1"/>
      <c r="R112" s="1418">
        <v>42761</v>
      </c>
      <c r="S112" s="1271"/>
      <c r="T112" s="1271"/>
      <c r="U112" s="1"/>
      <c r="V112" s="1418">
        <v>45641</v>
      </c>
      <c r="W112" s="1271"/>
      <c r="X112" s="1"/>
      <c r="Y112" s="91">
        <v>25800000</v>
      </c>
      <c r="Z112" s="1"/>
      <c r="AA112" s="1"/>
      <c r="AB112" s="1232">
        <v>10000</v>
      </c>
      <c r="AC112" s="1233"/>
      <c r="AD112" s="1233"/>
      <c r="AE112" s="1"/>
      <c r="AF112" s="91">
        <v>5.5</v>
      </c>
      <c r="AG112" s="1"/>
      <c r="AH112" s="201">
        <v>180</v>
      </c>
      <c r="AI112" s="1"/>
      <c r="AJ112" s="1270" t="s">
        <v>480</v>
      </c>
      <c r="AK112" s="1271"/>
      <c r="AL112" s="1271"/>
      <c r="AM112" s="1271"/>
      <c r="AN112" s="1271"/>
      <c r="AO112" s="1271"/>
      <c r="AP112" s="1"/>
      <c r="AQ112" s="1270" t="s">
        <v>676</v>
      </c>
      <c r="AR112" s="1271"/>
      <c r="AS112" s="1271"/>
      <c r="AT112" s="1"/>
      <c r="AU112" s="1270" t="s">
        <v>510</v>
      </c>
      <c r="AV112" s="1271"/>
      <c r="AW112" s="1271"/>
      <c r="AX112" s="1271"/>
      <c r="AY112" s="1"/>
    </row>
    <row r="113" spans="1:51" ht="11.1" customHeight="1">
      <c r="A113" s="1"/>
      <c r="B113" s="1"/>
      <c r="C113" s="1409" t="s">
        <v>1507</v>
      </c>
      <c r="D113" s="1410"/>
      <c r="E113" s="1410"/>
      <c r="F113" s="1410"/>
      <c r="G113" s="1410"/>
      <c r="H113" s="1410"/>
      <c r="I113" s="1410"/>
      <c r="J113" s="1"/>
      <c r="K113" s="1"/>
      <c r="L113" s="1"/>
      <c r="M113" s="1"/>
      <c r="N113" s="1"/>
      <c r="O113" s="1"/>
      <c r="P113" s="1"/>
      <c r="Q113" s="1"/>
      <c r="R113" s="1"/>
      <c r="S113" s="1"/>
      <c r="T113" s="1"/>
      <c r="U113" s="1"/>
      <c r="V113" s="1"/>
      <c r="W113" s="1411">
        <v>42100000</v>
      </c>
      <c r="X113" s="1412"/>
      <c r="Y113" s="1412"/>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row>
    <row r="114" spans="1:51" ht="11.1" customHeight="1">
      <c r="A114" s="8"/>
      <c r="B114" s="8"/>
      <c r="C114" s="1284" t="s">
        <v>1603</v>
      </c>
      <c r="D114" s="1285"/>
      <c r="E114" s="1285"/>
      <c r="F114" s="1285"/>
      <c r="G114" s="1285"/>
      <c r="H114" s="1285"/>
      <c r="I114" s="1285"/>
      <c r="J114" s="1285"/>
      <c r="K114" s="1285"/>
      <c r="L114" s="1285"/>
      <c r="M114" s="1285"/>
      <c r="N114" s="1285"/>
      <c r="O114" s="1285"/>
      <c r="P114" s="1285"/>
      <c r="Q114" s="1285"/>
      <c r="R114" s="1285"/>
      <c r="S114" s="1285"/>
      <c r="T114" s="1285"/>
      <c r="U114" s="1285"/>
      <c r="V114" s="1285"/>
      <c r="W114" s="1285"/>
      <c r="X114" s="1285"/>
      <c r="Y114" s="1285"/>
      <c r="Z114" s="1285"/>
      <c r="AA114" s="1285"/>
      <c r="AB114" s="1285"/>
      <c r="AC114" s="1285"/>
      <c r="AD114" s="1285"/>
      <c r="AE114" s="1285"/>
      <c r="AF114" s="1285"/>
      <c r="AG114" s="1285"/>
      <c r="AH114" s="1285"/>
      <c r="AI114" s="1285"/>
      <c r="AJ114" s="1285"/>
      <c r="AK114" s="1285"/>
      <c r="AL114" s="8"/>
      <c r="AM114" s="1286" t="s">
        <v>19</v>
      </c>
      <c r="AN114" s="1287"/>
      <c r="AO114" s="8"/>
      <c r="AP114" s="8"/>
      <c r="AQ114" s="8"/>
      <c r="AR114" s="8"/>
      <c r="AS114" s="8"/>
      <c r="AT114" s="8"/>
      <c r="AU114" s="8"/>
      <c r="AV114" s="8"/>
      <c r="AW114" s="8"/>
      <c r="AX114" s="8"/>
      <c r="AY114" s="8"/>
    </row>
    <row r="115" spans="1:51" ht="11.1" customHeight="1">
      <c r="A115" s="1"/>
      <c r="B115" s="1"/>
      <c r="C115" s="1"/>
      <c r="D115" s="1"/>
      <c r="E115" s="1058" t="s">
        <v>1604</v>
      </c>
      <c r="F115" s="1059"/>
      <c r="G115" s="1059"/>
      <c r="H115" s="1059"/>
      <c r="I115" s="1059"/>
      <c r="J115" s="1059"/>
      <c r="K115" s="1059"/>
      <c r="L115" s="1059"/>
      <c r="M115" s="1059"/>
      <c r="N115" s="1059"/>
      <c r="O115" s="1059"/>
      <c r="P115" s="1059"/>
      <c r="Q115" s="1059"/>
      <c r="R115" s="1059"/>
      <c r="S115" s="1059"/>
      <c r="T115" s="1059"/>
      <c r="U115" s="1059"/>
      <c r="V115" s="1059"/>
      <c r="W115" s="1059"/>
      <c r="X115" s="1059"/>
      <c r="Y115" s="1059"/>
      <c r="Z115" s="1059"/>
      <c r="AA115" s="1059"/>
      <c r="AB115" s="1059"/>
      <c r="AC115" s="1059"/>
      <c r="AD115" s="1"/>
      <c r="AE115" s="1"/>
      <c r="AF115" s="1"/>
      <c r="AG115" s="1"/>
      <c r="AH115" s="1"/>
      <c r="AI115" s="1"/>
      <c r="AJ115" s="1"/>
      <c r="AK115" s="1"/>
      <c r="AL115" s="1"/>
      <c r="AM115" s="1"/>
      <c r="AN115" s="1"/>
      <c r="AO115" s="1"/>
      <c r="AP115" s="1"/>
      <c r="AQ115" s="1"/>
      <c r="AR115" s="1"/>
      <c r="AS115" s="1"/>
      <c r="AT115" s="1"/>
      <c r="AU115" s="1"/>
      <c r="AV115" s="1"/>
      <c r="AW115" s="1"/>
      <c r="AX115" s="1"/>
      <c r="AY115" s="1"/>
    </row>
    <row r="116" spans="1:51" ht="11.1" customHeight="1">
      <c r="A116" s="1"/>
      <c r="B116" s="1"/>
      <c r="C116" s="1"/>
      <c r="D116" s="1"/>
      <c r="E116" s="1"/>
      <c r="F116" s="1"/>
      <c r="G116" s="1"/>
      <c r="H116" s="1"/>
      <c r="I116" s="1278" t="s">
        <v>1605</v>
      </c>
      <c r="J116" s="1279"/>
      <c r="K116" s="1279"/>
      <c r="L116" s="1279"/>
      <c r="M116" s="1279"/>
      <c r="N116" s="1279"/>
      <c r="O116" s="1279"/>
      <c r="P116" s="1279"/>
      <c r="Q116" s="1279"/>
      <c r="R116" s="1279"/>
      <c r="S116" s="1279"/>
      <c r="T116" s="1279"/>
      <c r="U116" s="1279"/>
      <c r="V116" s="1279"/>
      <c r="W116" s="1279"/>
      <c r="X116" s="1279"/>
      <c r="Y116" s="1279"/>
      <c r="Z116" s="1279"/>
      <c r="AA116" s="1279"/>
      <c r="AB116" s="1279"/>
      <c r="AC116" s="1279"/>
      <c r="AD116" s="1279"/>
      <c r="AE116" s="1279"/>
      <c r="AF116" s="1279"/>
      <c r="AG116" s="1279"/>
      <c r="AH116" s="1279"/>
      <c r="AI116" s="1279"/>
      <c r="AJ116" s="1279"/>
      <c r="AK116" s="1279"/>
      <c r="AL116" s="1279"/>
      <c r="AM116" s="1279"/>
      <c r="AN116" s="1279"/>
      <c r="AO116" s="1279"/>
      <c r="AP116" s="1279"/>
      <c r="AQ116" s="1279"/>
      <c r="AR116" s="1279"/>
      <c r="AS116" s="1279"/>
      <c r="AT116" s="1279"/>
      <c r="AU116" s="1279"/>
      <c r="AV116" s="1279"/>
      <c r="AW116" s="1279"/>
      <c r="AX116" s="1279"/>
      <c r="AY116" s="1279"/>
    </row>
    <row r="117" spans="1:51" ht="14.1" customHeight="1">
      <c r="A117" s="90" t="s">
        <v>19</v>
      </c>
      <c r="B117" s="1"/>
      <c r="C117" s="90" t="s">
        <v>19</v>
      </c>
      <c r="D117" s="1"/>
      <c r="E117" s="1270" t="s">
        <v>19</v>
      </c>
      <c r="F117" s="1271"/>
      <c r="G117" s="1"/>
      <c r="H117" s="1"/>
      <c r="I117" s="90" t="s">
        <v>19</v>
      </c>
      <c r="J117" s="1"/>
      <c r="K117" s="1270" t="s">
        <v>675</v>
      </c>
      <c r="L117" s="1271"/>
      <c r="M117" s="1"/>
      <c r="N117" s="1417">
        <v>2160</v>
      </c>
      <c r="O117" s="1233"/>
      <c r="P117" s="1"/>
      <c r="Q117" s="1"/>
      <c r="R117" s="1418">
        <v>42361</v>
      </c>
      <c r="S117" s="1271"/>
      <c r="T117" s="1271"/>
      <c r="U117" s="1"/>
      <c r="V117" s="1418">
        <v>44521</v>
      </c>
      <c r="W117" s="1271"/>
      <c r="X117" s="1"/>
      <c r="Y117" s="91">
        <v>35000000</v>
      </c>
      <c r="Z117" s="1"/>
      <c r="AA117" s="1"/>
      <c r="AB117" s="1232">
        <v>10000</v>
      </c>
      <c r="AC117" s="1233"/>
      <c r="AD117" s="1233"/>
      <c r="AE117" s="1"/>
      <c r="AF117" s="91">
        <v>6</v>
      </c>
      <c r="AG117" s="1"/>
      <c r="AH117" s="201">
        <v>180</v>
      </c>
      <c r="AI117" s="1"/>
      <c r="AJ117" s="1270" t="s">
        <v>480</v>
      </c>
      <c r="AK117" s="1271"/>
      <c r="AL117" s="1271"/>
      <c r="AM117" s="1271"/>
      <c r="AN117" s="1271"/>
      <c r="AO117" s="1271"/>
      <c r="AP117" s="1"/>
      <c r="AQ117" s="1270" t="s">
        <v>676</v>
      </c>
      <c r="AR117" s="1271"/>
      <c r="AS117" s="1271"/>
      <c r="AT117" s="1"/>
      <c r="AU117" s="1270" t="s">
        <v>677</v>
      </c>
      <c r="AV117" s="1271"/>
      <c r="AW117" s="1271"/>
      <c r="AX117" s="1271"/>
      <c r="AY117" s="1"/>
    </row>
    <row r="118" spans="1:51" ht="11.1" customHeight="1">
      <c r="A118" s="1"/>
      <c r="B118" s="1"/>
      <c r="C118" s="1"/>
      <c r="D118" s="1"/>
      <c r="E118" s="1"/>
      <c r="F118" s="1"/>
      <c r="G118" s="1"/>
      <c r="H118" s="1"/>
      <c r="I118" s="1278" t="s">
        <v>1606</v>
      </c>
      <c r="J118" s="1279"/>
      <c r="K118" s="1279"/>
      <c r="L118" s="1279"/>
      <c r="M118" s="1279"/>
      <c r="N118" s="1279"/>
      <c r="O118" s="1279"/>
      <c r="P118" s="1279"/>
      <c r="Q118" s="1279"/>
      <c r="R118" s="1279"/>
      <c r="S118" s="1279"/>
      <c r="T118" s="1279"/>
      <c r="U118" s="1279"/>
      <c r="V118" s="1279"/>
      <c r="W118" s="1279"/>
      <c r="X118" s="1279"/>
      <c r="Y118" s="1279"/>
      <c r="Z118" s="1279"/>
      <c r="AA118" s="1279"/>
      <c r="AB118" s="1279"/>
      <c r="AC118" s="1279"/>
      <c r="AD118" s="1279"/>
      <c r="AE118" s="1279"/>
      <c r="AF118" s="1279"/>
      <c r="AG118" s="1279"/>
      <c r="AH118" s="1279"/>
      <c r="AI118" s="1279"/>
      <c r="AJ118" s="1279"/>
      <c r="AK118" s="1279"/>
      <c r="AL118" s="1279"/>
      <c r="AM118" s="1279"/>
      <c r="AN118" s="1279"/>
      <c r="AO118" s="1279"/>
      <c r="AP118" s="1279"/>
      <c r="AQ118" s="1279"/>
      <c r="AR118" s="1279"/>
      <c r="AS118" s="1279"/>
      <c r="AT118" s="1279"/>
      <c r="AU118" s="1279"/>
      <c r="AV118" s="1279"/>
      <c r="AW118" s="1279"/>
      <c r="AX118" s="1279"/>
      <c r="AY118" s="1279"/>
    </row>
    <row r="119" spans="1:51" ht="14.1" customHeight="1">
      <c r="A119" s="90" t="s">
        <v>19</v>
      </c>
      <c r="B119" s="1"/>
      <c r="C119" s="90" t="s">
        <v>19</v>
      </c>
      <c r="D119" s="1"/>
      <c r="E119" s="1270" t="s">
        <v>19</v>
      </c>
      <c r="F119" s="1271"/>
      <c r="G119" s="1"/>
      <c r="H119" s="1"/>
      <c r="I119" s="90" t="s">
        <v>19</v>
      </c>
      <c r="J119" s="1"/>
      <c r="K119" s="1270" t="s">
        <v>679</v>
      </c>
      <c r="L119" s="1271"/>
      <c r="M119" s="1"/>
      <c r="N119" s="1417">
        <v>2880</v>
      </c>
      <c r="O119" s="1233"/>
      <c r="P119" s="1"/>
      <c r="Q119" s="1"/>
      <c r="R119" s="1418">
        <v>42704</v>
      </c>
      <c r="S119" s="1271"/>
      <c r="T119" s="1271"/>
      <c r="U119" s="1"/>
      <c r="V119" s="1418">
        <v>45584</v>
      </c>
      <c r="W119" s="1271"/>
      <c r="X119" s="1"/>
      <c r="Y119" s="91">
        <v>45000000</v>
      </c>
      <c r="Z119" s="1"/>
      <c r="AA119" s="1"/>
      <c r="AB119" s="1232">
        <v>10000</v>
      </c>
      <c r="AC119" s="1233"/>
      <c r="AD119" s="1233"/>
      <c r="AE119" s="1"/>
      <c r="AF119" s="91">
        <v>6</v>
      </c>
      <c r="AG119" s="1"/>
      <c r="AH119" s="201">
        <v>180</v>
      </c>
      <c r="AI119" s="1"/>
      <c r="AJ119" s="1270" t="s">
        <v>480</v>
      </c>
      <c r="AK119" s="1271"/>
      <c r="AL119" s="1271"/>
      <c r="AM119" s="1271"/>
      <c r="AN119" s="1271"/>
      <c r="AO119" s="1271"/>
      <c r="AP119" s="1"/>
      <c r="AQ119" s="1270" t="s">
        <v>676</v>
      </c>
      <c r="AR119" s="1271"/>
      <c r="AS119" s="1271"/>
      <c r="AT119" s="1"/>
      <c r="AU119" s="1270" t="s">
        <v>677</v>
      </c>
      <c r="AV119" s="1271"/>
      <c r="AW119" s="1271"/>
      <c r="AX119" s="1271"/>
      <c r="AY119" s="1"/>
    </row>
    <row r="120" spans="1:51" ht="11.1" customHeight="1">
      <c r="A120" s="1"/>
      <c r="B120" s="1"/>
      <c r="C120" s="1"/>
      <c r="D120" s="1"/>
      <c r="E120" s="1058" t="s">
        <v>503</v>
      </c>
      <c r="F120" s="1059"/>
      <c r="G120" s="1059"/>
      <c r="H120" s="1059"/>
      <c r="I120" s="1059"/>
      <c r="J120" s="1059"/>
      <c r="K120" s="1059"/>
      <c r="L120" s="1059"/>
      <c r="M120" s="1059"/>
      <c r="N120" s="1059"/>
      <c r="O120" s="1059"/>
      <c r="P120" s="1059"/>
      <c r="Q120" s="1059"/>
      <c r="R120" s="1059"/>
      <c r="S120" s="1059"/>
      <c r="T120" s="1059"/>
      <c r="U120" s="1059"/>
      <c r="V120" s="1059"/>
      <c r="W120" s="1059"/>
      <c r="X120" s="1059"/>
      <c r="Y120" s="1059"/>
      <c r="Z120" s="1059"/>
      <c r="AA120" s="1059"/>
      <c r="AB120" s="1059"/>
      <c r="AC120" s="1059"/>
      <c r="AD120" s="1"/>
      <c r="AE120" s="1"/>
      <c r="AF120" s="1"/>
      <c r="AG120" s="1"/>
      <c r="AH120" s="1"/>
      <c r="AI120" s="1"/>
      <c r="AJ120" s="1"/>
      <c r="AK120" s="1"/>
      <c r="AL120" s="1"/>
      <c r="AM120" s="1"/>
      <c r="AN120" s="1"/>
      <c r="AO120" s="1"/>
      <c r="AP120" s="1"/>
      <c r="AQ120" s="1"/>
      <c r="AR120" s="1"/>
      <c r="AS120" s="1"/>
      <c r="AT120" s="1"/>
      <c r="AU120" s="1"/>
      <c r="AV120" s="1"/>
      <c r="AW120" s="1"/>
      <c r="AX120" s="1"/>
      <c r="AY120" s="1"/>
    </row>
    <row r="121" spans="1:51" ht="11.1" customHeight="1">
      <c r="A121" s="1"/>
      <c r="B121" s="1"/>
      <c r="C121" s="1"/>
      <c r="D121" s="1"/>
      <c r="E121" s="1"/>
      <c r="F121" s="1"/>
      <c r="G121" s="1"/>
      <c r="H121" s="1"/>
      <c r="I121" s="1278" t="s">
        <v>1607</v>
      </c>
      <c r="J121" s="1279"/>
      <c r="K121" s="1279"/>
      <c r="L121" s="1279"/>
      <c r="M121" s="1279"/>
      <c r="N121" s="1279"/>
      <c r="O121" s="1279"/>
      <c r="P121" s="1279"/>
      <c r="Q121" s="1279"/>
      <c r="R121" s="1279"/>
      <c r="S121" s="1279"/>
      <c r="T121" s="1279"/>
      <c r="U121" s="1279"/>
      <c r="V121" s="1279"/>
      <c r="W121" s="1279"/>
      <c r="X121" s="1279"/>
      <c r="Y121" s="1279"/>
      <c r="Z121" s="1279"/>
      <c r="AA121" s="1279"/>
      <c r="AB121" s="1279"/>
      <c r="AC121" s="1279"/>
      <c r="AD121" s="1279"/>
      <c r="AE121" s="1279"/>
      <c r="AF121" s="1279"/>
      <c r="AG121" s="1279"/>
      <c r="AH121" s="1279"/>
      <c r="AI121" s="1279"/>
      <c r="AJ121" s="1279"/>
      <c r="AK121" s="1279"/>
      <c r="AL121" s="1279"/>
      <c r="AM121" s="1279"/>
      <c r="AN121" s="1279"/>
      <c r="AO121" s="1279"/>
      <c r="AP121" s="1279"/>
      <c r="AQ121" s="1279"/>
      <c r="AR121" s="1279"/>
      <c r="AS121" s="1279"/>
      <c r="AT121" s="1279"/>
      <c r="AU121" s="1279"/>
      <c r="AV121" s="1279"/>
      <c r="AW121" s="1279"/>
      <c r="AX121" s="1279"/>
      <c r="AY121" s="1279"/>
    </row>
    <row r="122" spans="1:51" ht="14.1" customHeight="1">
      <c r="A122" s="90" t="s">
        <v>19</v>
      </c>
      <c r="B122" s="1"/>
      <c r="C122" s="90" t="s">
        <v>19</v>
      </c>
      <c r="D122" s="1"/>
      <c r="E122" s="1270" t="s">
        <v>19</v>
      </c>
      <c r="F122" s="1271"/>
      <c r="G122" s="1"/>
      <c r="H122" s="1"/>
      <c r="I122" s="90" t="s">
        <v>19</v>
      </c>
      <c r="J122" s="1"/>
      <c r="K122" s="1270" t="s">
        <v>728</v>
      </c>
      <c r="L122" s="1271"/>
      <c r="M122" s="1"/>
      <c r="N122" s="1417">
        <v>1080</v>
      </c>
      <c r="O122" s="1233"/>
      <c r="P122" s="1"/>
      <c r="Q122" s="1"/>
      <c r="R122" s="1418">
        <v>42460</v>
      </c>
      <c r="S122" s="1271"/>
      <c r="T122" s="1271"/>
      <c r="U122" s="1"/>
      <c r="V122" s="1418">
        <v>43540</v>
      </c>
      <c r="W122" s="1271"/>
      <c r="X122" s="1"/>
      <c r="Y122" s="91">
        <v>17500000</v>
      </c>
      <c r="Z122" s="1"/>
      <c r="AA122" s="1"/>
      <c r="AB122" s="1232">
        <v>5000</v>
      </c>
      <c r="AC122" s="1233"/>
      <c r="AD122" s="1233"/>
      <c r="AE122" s="1"/>
      <c r="AF122" s="91">
        <v>4</v>
      </c>
      <c r="AG122" s="1"/>
      <c r="AH122" s="201">
        <v>180</v>
      </c>
      <c r="AI122" s="1"/>
      <c r="AJ122" s="1270" t="s">
        <v>480</v>
      </c>
      <c r="AK122" s="1271"/>
      <c r="AL122" s="1271"/>
      <c r="AM122" s="1271"/>
      <c r="AN122" s="1271"/>
      <c r="AO122" s="1271"/>
      <c r="AP122" s="1"/>
      <c r="AQ122" s="1270" t="s">
        <v>729</v>
      </c>
      <c r="AR122" s="1271"/>
      <c r="AS122" s="1271"/>
      <c r="AT122" s="1"/>
      <c r="AU122" s="1270" t="s">
        <v>677</v>
      </c>
      <c r="AV122" s="1271"/>
      <c r="AW122" s="1271"/>
      <c r="AX122" s="1271"/>
      <c r="AY122" s="1"/>
    </row>
    <row r="123" spans="1:51" ht="11.1" customHeight="1">
      <c r="A123" s="1"/>
      <c r="B123" s="1"/>
      <c r="C123" s="1409" t="s">
        <v>1608</v>
      </c>
      <c r="D123" s="1410"/>
      <c r="E123" s="1410"/>
      <c r="F123" s="1410"/>
      <c r="G123" s="1410"/>
      <c r="H123" s="1410"/>
      <c r="I123" s="1410"/>
      <c r="J123" s="1"/>
      <c r="K123" s="1"/>
      <c r="L123" s="1"/>
      <c r="M123" s="1"/>
      <c r="N123" s="1"/>
      <c r="O123" s="1"/>
      <c r="P123" s="1"/>
      <c r="Q123" s="1"/>
      <c r="R123" s="1"/>
      <c r="S123" s="1"/>
      <c r="T123" s="1"/>
      <c r="U123" s="1"/>
      <c r="V123" s="1"/>
      <c r="W123" s="1411">
        <v>97500000</v>
      </c>
      <c r="X123" s="1412"/>
      <c r="Y123" s="1412"/>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row>
    <row r="124" spans="1:51" ht="11.1" customHeight="1">
      <c r="A124" s="8"/>
      <c r="B124" s="8"/>
      <c r="C124" s="1284" t="s">
        <v>502</v>
      </c>
      <c r="D124" s="1285"/>
      <c r="E124" s="1285"/>
      <c r="F124" s="1285"/>
      <c r="G124" s="1285"/>
      <c r="H124" s="1285"/>
      <c r="I124" s="1285"/>
      <c r="J124" s="1285"/>
      <c r="K124" s="1285"/>
      <c r="L124" s="1285"/>
      <c r="M124" s="1285"/>
      <c r="N124" s="1285"/>
      <c r="O124" s="1285"/>
      <c r="P124" s="1285"/>
      <c r="Q124" s="1285"/>
      <c r="R124" s="1285"/>
      <c r="S124" s="1285"/>
      <c r="T124" s="1285"/>
      <c r="U124" s="1285"/>
      <c r="V124" s="1285"/>
      <c r="W124" s="1285"/>
      <c r="X124" s="1285"/>
      <c r="Y124" s="1285"/>
      <c r="Z124" s="1285"/>
      <c r="AA124" s="1285"/>
      <c r="AB124" s="1285"/>
      <c r="AC124" s="1285"/>
      <c r="AD124" s="1285"/>
      <c r="AE124" s="1285"/>
      <c r="AF124" s="1285"/>
      <c r="AG124" s="1285"/>
      <c r="AH124" s="1285"/>
      <c r="AI124" s="1285"/>
      <c r="AJ124" s="1285"/>
      <c r="AK124" s="1285"/>
      <c r="AL124" s="8"/>
      <c r="AM124" s="1286" t="s">
        <v>19</v>
      </c>
      <c r="AN124" s="1287"/>
      <c r="AO124" s="8"/>
      <c r="AP124" s="8"/>
      <c r="AQ124" s="8"/>
      <c r="AR124" s="8"/>
      <c r="AS124" s="8"/>
      <c r="AT124" s="8"/>
      <c r="AU124" s="8"/>
      <c r="AV124" s="8"/>
      <c r="AW124" s="8"/>
      <c r="AX124" s="8"/>
      <c r="AY124" s="8"/>
    </row>
    <row r="125" spans="1:51" ht="11.1" customHeight="1">
      <c r="A125" s="1"/>
      <c r="B125" s="1"/>
      <c r="C125" s="1"/>
      <c r="D125" s="1"/>
      <c r="E125" s="1058" t="s">
        <v>1609</v>
      </c>
      <c r="F125" s="1059"/>
      <c r="G125" s="1059"/>
      <c r="H125" s="1059"/>
      <c r="I125" s="1059"/>
      <c r="J125" s="1059"/>
      <c r="K125" s="1059"/>
      <c r="L125" s="1059"/>
      <c r="M125" s="1059"/>
      <c r="N125" s="1059"/>
      <c r="O125" s="1059"/>
      <c r="P125" s="1059"/>
      <c r="Q125" s="1059"/>
      <c r="R125" s="1059"/>
      <c r="S125" s="1059"/>
      <c r="T125" s="1059"/>
      <c r="U125" s="1059"/>
      <c r="V125" s="1059"/>
      <c r="W125" s="1059"/>
      <c r="X125" s="1059"/>
      <c r="Y125" s="1059"/>
      <c r="Z125" s="1059"/>
      <c r="AA125" s="1059"/>
      <c r="AB125" s="1059"/>
      <c r="AC125" s="1059"/>
      <c r="AD125" s="1"/>
      <c r="AE125" s="1"/>
      <c r="AF125" s="1"/>
      <c r="AG125" s="1"/>
      <c r="AH125" s="1"/>
      <c r="AI125" s="1"/>
      <c r="AJ125" s="1"/>
      <c r="AK125" s="1"/>
      <c r="AL125" s="1"/>
      <c r="AM125" s="1"/>
      <c r="AN125" s="1"/>
      <c r="AO125" s="1"/>
      <c r="AP125" s="1"/>
      <c r="AQ125" s="1"/>
      <c r="AR125" s="1"/>
      <c r="AS125" s="1"/>
      <c r="AT125" s="1"/>
      <c r="AU125" s="1"/>
      <c r="AV125" s="1"/>
      <c r="AW125" s="1"/>
      <c r="AX125" s="1"/>
      <c r="AY125" s="1"/>
    </row>
    <row r="126" spans="1:51" ht="11.1" customHeight="1">
      <c r="A126" s="1"/>
      <c r="B126" s="1"/>
      <c r="C126" s="1"/>
      <c r="D126" s="1"/>
      <c r="E126" s="1"/>
      <c r="F126" s="1"/>
      <c r="G126" s="1"/>
      <c r="H126" s="1"/>
      <c r="I126" s="1278" t="s">
        <v>1610</v>
      </c>
      <c r="J126" s="1279"/>
      <c r="K126" s="1279"/>
      <c r="L126" s="1279"/>
      <c r="M126" s="1279"/>
      <c r="N126" s="1279"/>
      <c r="O126" s="1279"/>
      <c r="P126" s="1279"/>
      <c r="Q126" s="1279"/>
      <c r="R126" s="1279"/>
      <c r="S126" s="1279"/>
      <c r="T126" s="1279"/>
      <c r="U126" s="1279"/>
      <c r="V126" s="1279"/>
      <c r="W126" s="1279"/>
      <c r="X126" s="1279"/>
      <c r="Y126" s="1279"/>
      <c r="Z126" s="1279"/>
      <c r="AA126" s="1279"/>
      <c r="AB126" s="1279"/>
      <c r="AC126" s="1279"/>
      <c r="AD126" s="1279"/>
      <c r="AE126" s="1279"/>
      <c r="AF126" s="1279"/>
      <c r="AG126" s="1279"/>
      <c r="AH126" s="1279"/>
      <c r="AI126" s="1279"/>
      <c r="AJ126" s="1279"/>
      <c r="AK126" s="1279"/>
      <c r="AL126" s="1279"/>
      <c r="AM126" s="1279"/>
      <c r="AN126" s="1279"/>
      <c r="AO126" s="1279"/>
      <c r="AP126" s="1279"/>
      <c r="AQ126" s="1279"/>
      <c r="AR126" s="1279"/>
      <c r="AS126" s="1279"/>
      <c r="AT126" s="1279"/>
      <c r="AU126" s="1279"/>
      <c r="AV126" s="1279"/>
      <c r="AW126" s="1279"/>
      <c r="AX126" s="1279"/>
      <c r="AY126" s="1279"/>
    </row>
    <row r="127" spans="1:51" ht="14.1" customHeight="1">
      <c r="A127" s="90" t="s">
        <v>19</v>
      </c>
      <c r="B127" s="1"/>
      <c r="C127" s="90" t="s">
        <v>19</v>
      </c>
      <c r="D127" s="1"/>
      <c r="E127" s="1270" t="s">
        <v>19</v>
      </c>
      <c r="F127" s="1271"/>
      <c r="G127" s="1"/>
      <c r="H127" s="1"/>
      <c r="I127" s="90" t="s">
        <v>19</v>
      </c>
      <c r="J127" s="1"/>
      <c r="K127" s="1270" t="s">
        <v>682</v>
      </c>
      <c r="L127" s="1271"/>
      <c r="M127" s="1"/>
      <c r="N127" s="1417">
        <v>3240</v>
      </c>
      <c r="O127" s="1233"/>
      <c r="P127" s="1"/>
      <c r="Q127" s="1"/>
      <c r="R127" s="1418">
        <v>40870</v>
      </c>
      <c r="S127" s="1271"/>
      <c r="T127" s="1271"/>
      <c r="U127" s="1"/>
      <c r="V127" s="1418">
        <v>44110</v>
      </c>
      <c r="W127" s="1271"/>
      <c r="X127" s="1"/>
      <c r="Y127" s="91">
        <v>200000000</v>
      </c>
      <c r="Z127" s="1"/>
      <c r="AA127" s="1"/>
      <c r="AB127" s="1232">
        <v>10000</v>
      </c>
      <c r="AC127" s="1233"/>
      <c r="AD127" s="1233"/>
      <c r="AE127" s="1"/>
      <c r="AF127" s="91">
        <v>6</v>
      </c>
      <c r="AG127" s="1"/>
      <c r="AH127" s="201">
        <v>180</v>
      </c>
      <c r="AI127" s="1"/>
      <c r="AJ127" s="1270" t="s">
        <v>480</v>
      </c>
      <c r="AK127" s="1271"/>
      <c r="AL127" s="1271"/>
      <c r="AM127" s="1271"/>
      <c r="AN127" s="1271"/>
      <c r="AO127" s="1271"/>
      <c r="AP127" s="1"/>
      <c r="AQ127" s="1270" t="s">
        <v>1536</v>
      </c>
      <c r="AR127" s="1271"/>
      <c r="AS127" s="1271"/>
      <c r="AT127" s="1"/>
      <c r="AU127" s="1270" t="s">
        <v>1537</v>
      </c>
      <c r="AV127" s="1271"/>
      <c r="AW127" s="1271"/>
      <c r="AX127" s="1271"/>
      <c r="AY127" s="1"/>
    </row>
    <row r="128" spans="1:51" ht="11.1" customHeight="1">
      <c r="A128" s="1"/>
      <c r="B128" s="1"/>
      <c r="C128" s="1"/>
      <c r="D128" s="1"/>
      <c r="E128" s="1"/>
      <c r="F128" s="1"/>
      <c r="G128" s="1"/>
      <c r="H128" s="1"/>
      <c r="I128" s="1278" t="s">
        <v>1611</v>
      </c>
      <c r="J128" s="1279"/>
      <c r="K128" s="1279"/>
      <c r="L128" s="1279"/>
      <c r="M128" s="1279"/>
      <c r="N128" s="1279"/>
      <c r="O128" s="1279"/>
      <c r="P128" s="1279"/>
      <c r="Q128" s="1279"/>
      <c r="R128" s="1279"/>
      <c r="S128" s="1279"/>
      <c r="T128" s="1279"/>
      <c r="U128" s="1279"/>
      <c r="V128" s="1279"/>
      <c r="W128" s="1279"/>
      <c r="X128" s="1279"/>
      <c r="Y128" s="1279"/>
      <c r="Z128" s="1279"/>
      <c r="AA128" s="1279"/>
      <c r="AB128" s="1279"/>
      <c r="AC128" s="1279"/>
      <c r="AD128" s="1279"/>
      <c r="AE128" s="1279"/>
      <c r="AF128" s="1279"/>
      <c r="AG128" s="1279"/>
      <c r="AH128" s="1279"/>
      <c r="AI128" s="1279"/>
      <c r="AJ128" s="1279"/>
      <c r="AK128" s="1279"/>
      <c r="AL128" s="1279"/>
      <c r="AM128" s="1279"/>
      <c r="AN128" s="1279"/>
      <c r="AO128" s="1279"/>
      <c r="AP128" s="1279"/>
      <c r="AQ128" s="1279"/>
      <c r="AR128" s="1279"/>
      <c r="AS128" s="1279"/>
      <c r="AT128" s="1279"/>
      <c r="AU128" s="1279"/>
      <c r="AV128" s="1279"/>
      <c r="AW128" s="1279"/>
      <c r="AX128" s="1279"/>
      <c r="AY128" s="1279"/>
    </row>
    <row r="129" spans="1:51" ht="14.1" customHeight="1">
      <c r="A129" s="90" t="s">
        <v>19</v>
      </c>
      <c r="B129" s="1"/>
      <c r="C129" s="90" t="s">
        <v>19</v>
      </c>
      <c r="D129" s="1"/>
      <c r="E129" s="1270" t="s">
        <v>19</v>
      </c>
      <c r="F129" s="1271"/>
      <c r="G129" s="1"/>
      <c r="H129" s="1"/>
      <c r="I129" s="90" t="s">
        <v>19</v>
      </c>
      <c r="J129" s="1"/>
      <c r="K129" s="1270" t="s">
        <v>684</v>
      </c>
      <c r="L129" s="1271"/>
      <c r="M129" s="1"/>
      <c r="N129" s="1417">
        <v>3420</v>
      </c>
      <c r="O129" s="1233"/>
      <c r="P129" s="1"/>
      <c r="Q129" s="1"/>
      <c r="R129" s="1418">
        <v>41178</v>
      </c>
      <c r="S129" s="1271"/>
      <c r="T129" s="1271"/>
      <c r="U129" s="1"/>
      <c r="V129" s="1418">
        <v>44598</v>
      </c>
      <c r="W129" s="1271"/>
      <c r="X129" s="1"/>
      <c r="Y129" s="91">
        <v>80000000</v>
      </c>
      <c r="Z129" s="1"/>
      <c r="AA129" s="1"/>
      <c r="AB129" s="1232">
        <v>10000</v>
      </c>
      <c r="AC129" s="1233"/>
      <c r="AD129" s="1233"/>
      <c r="AE129" s="1"/>
      <c r="AF129" s="91">
        <v>4.5</v>
      </c>
      <c r="AG129" s="1"/>
      <c r="AH129" s="201">
        <v>180</v>
      </c>
      <c r="AI129" s="1"/>
      <c r="AJ129" s="1270" t="s">
        <v>480</v>
      </c>
      <c r="AK129" s="1271"/>
      <c r="AL129" s="1271"/>
      <c r="AM129" s="1271"/>
      <c r="AN129" s="1271"/>
      <c r="AO129" s="1271"/>
      <c r="AP129" s="1"/>
      <c r="AQ129" s="1270" t="s">
        <v>1536</v>
      </c>
      <c r="AR129" s="1271"/>
      <c r="AS129" s="1271"/>
      <c r="AT129" s="1"/>
      <c r="AU129" s="1270" t="s">
        <v>1537</v>
      </c>
      <c r="AV129" s="1271"/>
      <c r="AW129" s="1271"/>
      <c r="AX129" s="1271"/>
      <c r="AY129" s="1"/>
    </row>
    <row r="130" spans="1:51" ht="11.1" customHeight="1">
      <c r="A130" s="1"/>
      <c r="B130" s="1"/>
      <c r="C130" s="1"/>
      <c r="D130" s="1"/>
      <c r="E130" s="1058" t="s">
        <v>1612</v>
      </c>
      <c r="F130" s="1059"/>
      <c r="G130" s="1059"/>
      <c r="H130" s="1059"/>
      <c r="I130" s="1059"/>
      <c r="J130" s="1059"/>
      <c r="K130" s="1059"/>
      <c r="L130" s="1059"/>
      <c r="M130" s="1059"/>
      <c r="N130" s="1059"/>
      <c r="O130" s="1059"/>
      <c r="P130" s="1059"/>
      <c r="Q130" s="1059"/>
      <c r="R130" s="1059"/>
      <c r="S130" s="1059"/>
      <c r="T130" s="1059"/>
      <c r="U130" s="1059"/>
      <c r="V130" s="1059"/>
      <c r="W130" s="1059"/>
      <c r="X130" s="1059"/>
      <c r="Y130" s="1059"/>
      <c r="Z130" s="1059"/>
      <c r="AA130" s="1059"/>
      <c r="AB130" s="1059"/>
      <c r="AC130" s="1059"/>
      <c r="AD130" s="1"/>
      <c r="AE130" s="1"/>
      <c r="AF130" s="1"/>
      <c r="AG130" s="1"/>
      <c r="AH130" s="1"/>
      <c r="AI130" s="1"/>
      <c r="AJ130" s="1"/>
      <c r="AK130" s="1"/>
      <c r="AL130" s="1"/>
      <c r="AM130" s="1"/>
      <c r="AN130" s="1"/>
      <c r="AO130" s="1"/>
      <c r="AP130" s="1"/>
      <c r="AQ130" s="1"/>
      <c r="AR130" s="1"/>
      <c r="AS130" s="1"/>
      <c r="AT130" s="1"/>
      <c r="AU130" s="1"/>
      <c r="AV130" s="1"/>
      <c r="AW130" s="1"/>
      <c r="AX130" s="1"/>
      <c r="AY130" s="1"/>
    </row>
    <row r="131" spans="1:51" ht="11.1" customHeight="1">
      <c r="A131" s="1"/>
      <c r="B131" s="1"/>
      <c r="C131" s="1"/>
      <c r="D131" s="1"/>
      <c r="E131" s="1"/>
      <c r="F131" s="1"/>
      <c r="G131" s="1"/>
      <c r="H131" s="1"/>
      <c r="I131" s="1278" t="s">
        <v>1613</v>
      </c>
      <c r="J131" s="1279"/>
      <c r="K131" s="1279"/>
      <c r="L131" s="1279"/>
      <c r="M131" s="1279"/>
      <c r="N131" s="1279"/>
      <c r="O131" s="1279"/>
      <c r="P131" s="1279"/>
      <c r="Q131" s="1279"/>
      <c r="R131" s="1279"/>
      <c r="S131" s="1279"/>
      <c r="T131" s="1279"/>
      <c r="U131" s="1279"/>
      <c r="V131" s="1279"/>
      <c r="W131" s="1279"/>
      <c r="X131" s="1279"/>
      <c r="Y131" s="1279"/>
      <c r="Z131" s="1279"/>
      <c r="AA131" s="1279"/>
      <c r="AB131" s="1279"/>
      <c r="AC131" s="1279"/>
      <c r="AD131" s="1279"/>
      <c r="AE131" s="1279"/>
      <c r="AF131" s="1279"/>
      <c r="AG131" s="1279"/>
      <c r="AH131" s="1279"/>
      <c r="AI131" s="1279"/>
      <c r="AJ131" s="1279"/>
      <c r="AK131" s="1279"/>
      <c r="AL131" s="1279"/>
      <c r="AM131" s="1279"/>
      <c r="AN131" s="1279"/>
      <c r="AO131" s="1279"/>
      <c r="AP131" s="1279"/>
      <c r="AQ131" s="1279"/>
      <c r="AR131" s="1279"/>
      <c r="AS131" s="1279"/>
      <c r="AT131" s="1279"/>
      <c r="AU131" s="1279"/>
      <c r="AV131" s="1279"/>
      <c r="AW131" s="1279"/>
      <c r="AX131" s="1279"/>
      <c r="AY131" s="1279"/>
    </row>
    <row r="132" spans="1:51" ht="14.1" customHeight="1">
      <c r="A132" s="90" t="s">
        <v>19</v>
      </c>
      <c r="B132" s="1"/>
      <c r="C132" s="90" t="s">
        <v>19</v>
      </c>
      <c r="D132" s="1"/>
      <c r="E132" s="1270" t="s">
        <v>19</v>
      </c>
      <c r="F132" s="1271"/>
      <c r="G132" s="1"/>
      <c r="H132" s="1"/>
      <c r="I132" s="90" t="s">
        <v>19</v>
      </c>
      <c r="J132" s="1"/>
      <c r="K132" s="1270" t="s">
        <v>687</v>
      </c>
      <c r="L132" s="1271"/>
      <c r="M132" s="1"/>
      <c r="N132" s="1417">
        <v>2160</v>
      </c>
      <c r="O132" s="1233"/>
      <c r="P132" s="1"/>
      <c r="Q132" s="1"/>
      <c r="R132" s="1418">
        <v>42430</v>
      </c>
      <c r="S132" s="1271"/>
      <c r="T132" s="1271"/>
      <c r="U132" s="1"/>
      <c r="V132" s="1418">
        <v>44590</v>
      </c>
      <c r="W132" s="1271"/>
      <c r="X132" s="1"/>
      <c r="Y132" s="91">
        <v>70000000</v>
      </c>
      <c r="Z132" s="1"/>
      <c r="AA132" s="1"/>
      <c r="AB132" s="1232">
        <v>7000</v>
      </c>
      <c r="AC132" s="1233"/>
      <c r="AD132" s="1233"/>
      <c r="AE132" s="1"/>
      <c r="AF132" s="91">
        <v>4</v>
      </c>
      <c r="AG132" s="1"/>
      <c r="AH132" s="201">
        <v>180</v>
      </c>
      <c r="AI132" s="1"/>
      <c r="AJ132" s="1270" t="s">
        <v>480</v>
      </c>
      <c r="AK132" s="1271"/>
      <c r="AL132" s="1271"/>
      <c r="AM132" s="1271"/>
      <c r="AN132" s="1271"/>
      <c r="AO132" s="1271"/>
      <c r="AP132" s="1"/>
      <c r="AQ132" s="1270" t="s">
        <v>1536</v>
      </c>
      <c r="AR132" s="1271"/>
      <c r="AS132" s="1271"/>
      <c r="AT132" s="1"/>
      <c r="AU132" s="1270" t="s">
        <v>1537</v>
      </c>
      <c r="AV132" s="1271"/>
      <c r="AW132" s="1271"/>
      <c r="AX132" s="1271"/>
      <c r="AY132" s="1"/>
    </row>
    <row r="133" spans="1:51" ht="14.1" customHeight="1">
      <c r="A133" s="90" t="s">
        <v>19</v>
      </c>
      <c r="B133" s="1"/>
      <c r="C133" s="90" t="s">
        <v>19</v>
      </c>
      <c r="D133" s="1"/>
      <c r="E133" s="1270" t="s">
        <v>19</v>
      </c>
      <c r="F133" s="1271"/>
      <c r="G133" s="1"/>
      <c r="H133" s="1"/>
      <c r="I133" s="90" t="s">
        <v>19</v>
      </c>
      <c r="J133" s="1"/>
      <c r="K133" s="1270" t="s">
        <v>688</v>
      </c>
      <c r="L133" s="1271"/>
      <c r="M133" s="1"/>
      <c r="N133" s="1417">
        <v>3060</v>
      </c>
      <c r="O133" s="1233"/>
      <c r="P133" s="1"/>
      <c r="Q133" s="1"/>
      <c r="R133" s="1418">
        <v>42430</v>
      </c>
      <c r="S133" s="1271"/>
      <c r="T133" s="1271"/>
      <c r="U133" s="1"/>
      <c r="V133" s="1418">
        <v>45490</v>
      </c>
      <c r="W133" s="1271"/>
      <c r="X133" s="1"/>
      <c r="Y133" s="91">
        <v>100000000</v>
      </c>
      <c r="Z133" s="1"/>
      <c r="AA133" s="1"/>
      <c r="AB133" s="1232">
        <v>10000</v>
      </c>
      <c r="AC133" s="1233"/>
      <c r="AD133" s="1233"/>
      <c r="AE133" s="1"/>
      <c r="AF133" s="91">
        <v>4.75</v>
      </c>
      <c r="AG133" s="1"/>
      <c r="AH133" s="201">
        <v>180</v>
      </c>
      <c r="AI133" s="1"/>
      <c r="AJ133" s="1270" t="s">
        <v>480</v>
      </c>
      <c r="AK133" s="1271"/>
      <c r="AL133" s="1271"/>
      <c r="AM133" s="1271"/>
      <c r="AN133" s="1271"/>
      <c r="AO133" s="1271"/>
      <c r="AP133" s="1"/>
      <c r="AQ133" s="1270" t="s">
        <v>1536</v>
      </c>
      <c r="AR133" s="1271"/>
      <c r="AS133" s="1271"/>
      <c r="AT133" s="1"/>
      <c r="AU133" s="1270" t="s">
        <v>1537</v>
      </c>
      <c r="AV133" s="1271"/>
      <c r="AW133" s="1271"/>
      <c r="AX133" s="1271"/>
      <c r="AY133" s="1"/>
    </row>
    <row r="134" spans="1:51" ht="11.1" customHeight="1">
      <c r="A134" s="1"/>
      <c r="B134" s="1"/>
      <c r="C134" s="1"/>
      <c r="D134" s="1"/>
      <c r="E134" s="1"/>
      <c r="F134" s="1"/>
      <c r="G134" s="1"/>
      <c r="H134" s="1"/>
      <c r="I134" s="1278" t="s">
        <v>1614</v>
      </c>
      <c r="J134" s="1279"/>
      <c r="K134" s="1279"/>
      <c r="L134" s="1279"/>
      <c r="M134" s="1279"/>
      <c r="N134" s="1279"/>
      <c r="O134" s="1279"/>
      <c r="P134" s="1279"/>
      <c r="Q134" s="1279"/>
      <c r="R134" s="1279"/>
      <c r="S134" s="1279"/>
      <c r="T134" s="1279"/>
      <c r="U134" s="1279"/>
      <c r="V134" s="1279"/>
      <c r="W134" s="1279"/>
      <c r="X134" s="1279"/>
      <c r="Y134" s="1279"/>
      <c r="Z134" s="1279"/>
      <c r="AA134" s="1279"/>
      <c r="AB134" s="1279"/>
      <c r="AC134" s="1279"/>
      <c r="AD134" s="1279"/>
      <c r="AE134" s="1279"/>
      <c r="AF134" s="1279"/>
      <c r="AG134" s="1279"/>
      <c r="AH134" s="1279"/>
      <c r="AI134" s="1279"/>
      <c r="AJ134" s="1279"/>
      <c r="AK134" s="1279"/>
      <c r="AL134" s="1279"/>
      <c r="AM134" s="1279"/>
      <c r="AN134" s="1279"/>
      <c r="AO134" s="1279"/>
      <c r="AP134" s="1279"/>
      <c r="AQ134" s="1279"/>
      <c r="AR134" s="1279"/>
      <c r="AS134" s="1279"/>
      <c r="AT134" s="1279"/>
      <c r="AU134" s="1279"/>
      <c r="AV134" s="1279"/>
      <c r="AW134" s="1279"/>
      <c r="AX134" s="1279"/>
      <c r="AY134" s="1279"/>
    </row>
    <row r="135" spans="1:51" ht="14.1" customHeight="1">
      <c r="A135" s="90" t="s">
        <v>19</v>
      </c>
      <c r="B135" s="1"/>
      <c r="C135" s="90" t="s">
        <v>19</v>
      </c>
      <c r="D135" s="1"/>
      <c r="E135" s="1270" t="s">
        <v>19</v>
      </c>
      <c r="F135" s="1271"/>
      <c r="G135" s="1"/>
      <c r="H135" s="1"/>
      <c r="I135" s="90" t="s">
        <v>19</v>
      </c>
      <c r="J135" s="1"/>
      <c r="K135" s="1270" t="s">
        <v>690</v>
      </c>
      <c r="L135" s="1271"/>
      <c r="M135" s="1"/>
      <c r="N135" s="1417">
        <v>1620</v>
      </c>
      <c r="O135" s="1233"/>
      <c r="P135" s="1"/>
      <c r="Q135" s="1"/>
      <c r="R135" s="1418">
        <v>42551</v>
      </c>
      <c r="S135" s="1271"/>
      <c r="T135" s="1271"/>
      <c r="U135" s="1"/>
      <c r="V135" s="1418">
        <v>44171</v>
      </c>
      <c r="W135" s="1271"/>
      <c r="X135" s="1"/>
      <c r="Y135" s="91">
        <v>75000000</v>
      </c>
      <c r="Z135" s="1"/>
      <c r="AA135" s="1"/>
      <c r="AB135" s="1232">
        <v>7500</v>
      </c>
      <c r="AC135" s="1233"/>
      <c r="AD135" s="1233"/>
      <c r="AE135" s="1"/>
      <c r="AF135" s="91">
        <v>3.75</v>
      </c>
      <c r="AG135" s="1"/>
      <c r="AH135" s="201">
        <v>180</v>
      </c>
      <c r="AI135" s="1"/>
      <c r="AJ135" s="1270" t="s">
        <v>480</v>
      </c>
      <c r="AK135" s="1271"/>
      <c r="AL135" s="1271"/>
      <c r="AM135" s="1271"/>
      <c r="AN135" s="1271"/>
      <c r="AO135" s="1271"/>
      <c r="AP135" s="1"/>
      <c r="AQ135" s="1270" t="s">
        <v>1536</v>
      </c>
      <c r="AR135" s="1271"/>
      <c r="AS135" s="1271"/>
      <c r="AT135" s="1"/>
      <c r="AU135" s="1270" t="s">
        <v>1537</v>
      </c>
      <c r="AV135" s="1271"/>
      <c r="AW135" s="1271"/>
      <c r="AX135" s="1271"/>
      <c r="AY135" s="1"/>
    </row>
    <row r="136" spans="1:51" ht="14.1" customHeight="1">
      <c r="A136" s="90" t="s">
        <v>19</v>
      </c>
      <c r="B136" s="1"/>
      <c r="C136" s="90" t="s">
        <v>19</v>
      </c>
      <c r="D136" s="1"/>
      <c r="E136" s="1270" t="s">
        <v>19</v>
      </c>
      <c r="F136" s="1271"/>
      <c r="G136" s="1"/>
      <c r="H136" s="1"/>
      <c r="I136" s="90" t="s">
        <v>19</v>
      </c>
      <c r="J136" s="1"/>
      <c r="K136" s="1270" t="s">
        <v>691</v>
      </c>
      <c r="L136" s="1271"/>
      <c r="M136" s="1"/>
      <c r="N136" s="1417">
        <v>2340</v>
      </c>
      <c r="O136" s="1233"/>
      <c r="P136" s="1"/>
      <c r="Q136" s="1"/>
      <c r="R136" s="1418">
        <v>42551</v>
      </c>
      <c r="S136" s="1271"/>
      <c r="T136" s="1271"/>
      <c r="U136" s="1"/>
      <c r="V136" s="1418">
        <v>44891</v>
      </c>
      <c r="W136" s="1271"/>
      <c r="X136" s="1"/>
      <c r="Y136" s="91">
        <v>100000000</v>
      </c>
      <c r="Z136" s="1"/>
      <c r="AA136" s="1"/>
      <c r="AB136" s="1232">
        <v>10000</v>
      </c>
      <c r="AC136" s="1233"/>
      <c r="AD136" s="1233"/>
      <c r="AE136" s="1"/>
      <c r="AF136" s="91">
        <v>4.25</v>
      </c>
      <c r="AG136" s="1"/>
      <c r="AH136" s="201">
        <v>180</v>
      </c>
      <c r="AI136" s="1"/>
      <c r="AJ136" s="1270" t="s">
        <v>480</v>
      </c>
      <c r="AK136" s="1271"/>
      <c r="AL136" s="1271"/>
      <c r="AM136" s="1271"/>
      <c r="AN136" s="1271"/>
      <c r="AO136" s="1271"/>
      <c r="AP136" s="1"/>
      <c r="AQ136" s="1270" t="s">
        <v>1536</v>
      </c>
      <c r="AR136" s="1271"/>
      <c r="AS136" s="1271"/>
      <c r="AT136" s="1"/>
      <c r="AU136" s="1270" t="s">
        <v>1537</v>
      </c>
      <c r="AV136" s="1271"/>
      <c r="AW136" s="1271"/>
      <c r="AX136" s="1271"/>
      <c r="AY136" s="1"/>
    </row>
    <row r="137" spans="1:51" ht="11.1" customHeight="1">
      <c r="A137" s="1"/>
      <c r="B137" s="1"/>
      <c r="C137" s="1"/>
      <c r="D137" s="1"/>
      <c r="E137" s="1"/>
      <c r="F137" s="1"/>
      <c r="G137" s="1"/>
      <c r="H137" s="1"/>
      <c r="I137" s="1278" t="s">
        <v>1615</v>
      </c>
      <c r="J137" s="1279"/>
      <c r="K137" s="1279"/>
      <c r="L137" s="1279"/>
      <c r="M137" s="1279"/>
      <c r="N137" s="1279"/>
      <c r="O137" s="1279"/>
      <c r="P137" s="1279"/>
      <c r="Q137" s="1279"/>
      <c r="R137" s="1279"/>
      <c r="S137" s="1279"/>
      <c r="T137" s="1279"/>
      <c r="U137" s="1279"/>
      <c r="V137" s="1279"/>
      <c r="W137" s="1279"/>
      <c r="X137" s="1279"/>
      <c r="Y137" s="1279"/>
      <c r="Z137" s="1279"/>
      <c r="AA137" s="1279"/>
      <c r="AB137" s="1279"/>
      <c r="AC137" s="1279"/>
      <c r="AD137" s="1279"/>
      <c r="AE137" s="1279"/>
      <c r="AF137" s="1279"/>
      <c r="AG137" s="1279"/>
      <c r="AH137" s="1279"/>
      <c r="AI137" s="1279"/>
      <c r="AJ137" s="1279"/>
      <c r="AK137" s="1279"/>
      <c r="AL137" s="1279"/>
      <c r="AM137" s="1279"/>
      <c r="AN137" s="1279"/>
      <c r="AO137" s="1279"/>
      <c r="AP137" s="1279"/>
      <c r="AQ137" s="1279"/>
      <c r="AR137" s="1279"/>
      <c r="AS137" s="1279"/>
      <c r="AT137" s="1279"/>
      <c r="AU137" s="1279"/>
      <c r="AV137" s="1279"/>
      <c r="AW137" s="1279"/>
      <c r="AX137" s="1279"/>
      <c r="AY137" s="1279"/>
    </row>
    <row r="138" spans="1:51" ht="14.1" customHeight="1">
      <c r="A138" s="90" t="s">
        <v>19</v>
      </c>
      <c r="B138" s="1"/>
      <c r="C138" s="90" t="s">
        <v>19</v>
      </c>
      <c r="D138" s="1"/>
      <c r="E138" s="1270" t="s">
        <v>19</v>
      </c>
      <c r="F138" s="1271"/>
      <c r="G138" s="1"/>
      <c r="H138" s="1"/>
      <c r="I138" s="90" t="s">
        <v>19</v>
      </c>
      <c r="J138" s="1"/>
      <c r="K138" s="1270" t="s">
        <v>693</v>
      </c>
      <c r="L138" s="1271"/>
      <c r="M138" s="1"/>
      <c r="N138" s="1417">
        <v>1260</v>
      </c>
      <c r="O138" s="1233"/>
      <c r="P138" s="1"/>
      <c r="Q138" s="1"/>
      <c r="R138" s="1418">
        <v>43280</v>
      </c>
      <c r="S138" s="1271"/>
      <c r="T138" s="1271"/>
      <c r="U138" s="1"/>
      <c r="V138" s="1418">
        <v>44540</v>
      </c>
      <c r="W138" s="1271"/>
      <c r="X138" s="1"/>
      <c r="Y138" s="91">
        <v>120000000</v>
      </c>
      <c r="Z138" s="1"/>
      <c r="AA138" s="1"/>
      <c r="AB138" s="1232">
        <v>10000</v>
      </c>
      <c r="AC138" s="1233"/>
      <c r="AD138" s="1233"/>
      <c r="AE138" s="1"/>
      <c r="AF138" s="91">
        <v>4.3</v>
      </c>
      <c r="AG138" s="1"/>
      <c r="AH138" s="201">
        <v>180</v>
      </c>
      <c r="AI138" s="1"/>
      <c r="AJ138" s="1270" t="s">
        <v>480</v>
      </c>
      <c r="AK138" s="1271"/>
      <c r="AL138" s="1271"/>
      <c r="AM138" s="1271"/>
      <c r="AN138" s="1271"/>
      <c r="AO138" s="1271"/>
      <c r="AP138" s="1"/>
      <c r="AQ138" s="1270" t="s">
        <v>1536</v>
      </c>
      <c r="AR138" s="1271"/>
      <c r="AS138" s="1271"/>
      <c r="AT138" s="1"/>
      <c r="AU138" s="1270" t="s">
        <v>1616</v>
      </c>
      <c r="AV138" s="1271"/>
      <c r="AW138" s="1271"/>
      <c r="AX138" s="1271"/>
      <c r="AY138" s="1"/>
    </row>
    <row r="139" spans="1:51" ht="14.1" customHeight="1">
      <c r="A139" s="90" t="s">
        <v>19</v>
      </c>
      <c r="B139" s="1"/>
      <c r="C139" s="90" t="s">
        <v>19</v>
      </c>
      <c r="D139" s="1"/>
      <c r="E139" s="1270" t="s">
        <v>19</v>
      </c>
      <c r="F139" s="1271"/>
      <c r="G139" s="1"/>
      <c r="H139" s="1"/>
      <c r="I139" s="90" t="s">
        <v>19</v>
      </c>
      <c r="J139" s="1"/>
      <c r="K139" s="1270" t="s">
        <v>694</v>
      </c>
      <c r="L139" s="1271"/>
      <c r="M139" s="1"/>
      <c r="N139" s="1417">
        <v>1980</v>
      </c>
      <c r="O139" s="1233"/>
      <c r="P139" s="1"/>
      <c r="Q139" s="1"/>
      <c r="R139" s="1418">
        <v>43280</v>
      </c>
      <c r="S139" s="1271"/>
      <c r="T139" s="1271"/>
      <c r="U139" s="1"/>
      <c r="V139" s="1418">
        <v>45260</v>
      </c>
      <c r="W139" s="1271"/>
      <c r="X139" s="1"/>
      <c r="Y139" s="91">
        <v>80000000</v>
      </c>
      <c r="Z139" s="1"/>
      <c r="AA139" s="1"/>
      <c r="AB139" s="1232">
        <v>10000</v>
      </c>
      <c r="AC139" s="1233"/>
      <c r="AD139" s="1233"/>
      <c r="AE139" s="1"/>
      <c r="AF139" s="91">
        <v>4.55</v>
      </c>
      <c r="AG139" s="1"/>
      <c r="AH139" s="201">
        <v>180</v>
      </c>
      <c r="AI139" s="1"/>
      <c r="AJ139" s="1270" t="s">
        <v>480</v>
      </c>
      <c r="AK139" s="1271"/>
      <c r="AL139" s="1271"/>
      <c r="AM139" s="1271"/>
      <c r="AN139" s="1271"/>
      <c r="AO139" s="1271"/>
      <c r="AP139" s="1"/>
      <c r="AQ139" s="1270" t="s">
        <v>1536</v>
      </c>
      <c r="AR139" s="1271"/>
      <c r="AS139" s="1271"/>
      <c r="AT139" s="1"/>
      <c r="AU139" s="1270" t="s">
        <v>1616</v>
      </c>
      <c r="AV139" s="1271"/>
      <c r="AW139" s="1271"/>
      <c r="AX139" s="1271"/>
      <c r="AY139" s="1"/>
    </row>
    <row r="140" spans="1:51" ht="11.1" customHeight="1">
      <c r="A140" s="1"/>
      <c r="B140" s="1"/>
      <c r="C140" s="1"/>
      <c r="D140" s="1"/>
      <c r="E140" s="1058" t="s">
        <v>503</v>
      </c>
      <c r="F140" s="1059"/>
      <c r="G140" s="1059"/>
      <c r="H140" s="1059"/>
      <c r="I140" s="1059"/>
      <c r="J140" s="1059"/>
      <c r="K140" s="1059"/>
      <c r="L140" s="1059"/>
      <c r="M140" s="1059"/>
      <c r="N140" s="1059"/>
      <c r="O140" s="1059"/>
      <c r="P140" s="1059"/>
      <c r="Q140" s="1059"/>
      <c r="R140" s="1059"/>
      <c r="S140" s="1059"/>
      <c r="T140" s="1059"/>
      <c r="U140" s="1059"/>
      <c r="V140" s="1059"/>
      <c r="W140" s="1059"/>
      <c r="X140" s="1059"/>
      <c r="Y140" s="1059"/>
      <c r="Z140" s="1059"/>
      <c r="AA140" s="1059"/>
      <c r="AB140" s="1059"/>
      <c r="AC140" s="1059"/>
      <c r="AD140" s="1"/>
      <c r="AE140" s="1"/>
      <c r="AF140" s="1"/>
      <c r="AG140" s="1"/>
      <c r="AH140" s="1"/>
      <c r="AI140" s="1"/>
      <c r="AJ140" s="1"/>
      <c r="AK140" s="1"/>
      <c r="AL140" s="1"/>
      <c r="AM140" s="1"/>
      <c r="AN140" s="1"/>
      <c r="AO140" s="1"/>
      <c r="AP140" s="1"/>
      <c r="AQ140" s="1"/>
      <c r="AR140" s="1"/>
      <c r="AS140" s="1"/>
      <c r="AT140" s="1"/>
      <c r="AU140" s="1"/>
      <c r="AV140" s="1"/>
      <c r="AW140" s="1"/>
      <c r="AX140" s="1"/>
      <c r="AY140" s="1"/>
    </row>
    <row r="141" spans="1:51" ht="11.1" customHeight="1">
      <c r="A141" s="1"/>
      <c r="B141" s="1"/>
      <c r="C141" s="1"/>
      <c r="D141" s="1"/>
      <c r="E141" s="1"/>
      <c r="F141" s="1"/>
      <c r="G141" s="1"/>
      <c r="H141" s="1"/>
      <c r="I141" s="1278" t="s">
        <v>1617</v>
      </c>
      <c r="J141" s="1279"/>
      <c r="K141" s="1279"/>
      <c r="L141" s="1279"/>
      <c r="M141" s="1279"/>
      <c r="N141" s="1279"/>
      <c r="O141" s="1279"/>
      <c r="P141" s="1279"/>
      <c r="Q141" s="1279"/>
      <c r="R141" s="1279"/>
      <c r="S141" s="1279"/>
      <c r="T141" s="1279"/>
      <c r="U141" s="1279"/>
      <c r="V141" s="1279"/>
      <c r="W141" s="1279"/>
      <c r="X141" s="1279"/>
      <c r="Y141" s="1279"/>
      <c r="Z141" s="1279"/>
      <c r="AA141" s="1279"/>
      <c r="AB141" s="1279"/>
      <c r="AC141" s="1279"/>
      <c r="AD141" s="1279"/>
      <c r="AE141" s="1279"/>
      <c r="AF141" s="1279"/>
      <c r="AG141" s="1279"/>
      <c r="AH141" s="1279"/>
      <c r="AI141" s="1279"/>
      <c r="AJ141" s="1279"/>
      <c r="AK141" s="1279"/>
      <c r="AL141" s="1279"/>
      <c r="AM141" s="1279"/>
      <c r="AN141" s="1279"/>
      <c r="AO141" s="1279"/>
      <c r="AP141" s="1279"/>
      <c r="AQ141" s="1279"/>
      <c r="AR141" s="1279"/>
      <c r="AS141" s="1279"/>
      <c r="AT141" s="1279"/>
      <c r="AU141" s="1279"/>
      <c r="AV141" s="1279"/>
      <c r="AW141" s="1279"/>
      <c r="AX141" s="1279"/>
      <c r="AY141" s="1279"/>
    </row>
    <row r="142" spans="1:51" ht="14.1" customHeight="1">
      <c r="A142" s="90" t="s">
        <v>19</v>
      </c>
      <c r="B142" s="1"/>
      <c r="C142" s="90" t="s">
        <v>19</v>
      </c>
      <c r="D142" s="1"/>
      <c r="E142" s="1270" t="s">
        <v>19</v>
      </c>
      <c r="F142" s="1271"/>
      <c r="G142" s="1"/>
      <c r="H142" s="1"/>
      <c r="I142" s="90" t="s">
        <v>19</v>
      </c>
      <c r="J142" s="1"/>
      <c r="K142" s="1270" t="s">
        <v>731</v>
      </c>
      <c r="L142" s="1271"/>
      <c r="M142" s="1"/>
      <c r="N142" s="1417">
        <v>2700</v>
      </c>
      <c r="O142" s="1233"/>
      <c r="P142" s="1"/>
      <c r="Q142" s="1"/>
      <c r="R142" s="1418">
        <v>41241</v>
      </c>
      <c r="S142" s="1271"/>
      <c r="T142" s="1271"/>
      <c r="U142" s="1"/>
      <c r="V142" s="1418">
        <v>43941</v>
      </c>
      <c r="W142" s="1271"/>
      <c r="X142" s="1"/>
      <c r="Y142" s="91">
        <v>49000000</v>
      </c>
      <c r="Z142" s="1"/>
      <c r="AA142" s="1"/>
      <c r="AB142" s="1232">
        <v>7000</v>
      </c>
      <c r="AC142" s="1233"/>
      <c r="AD142" s="1233"/>
      <c r="AE142" s="1"/>
      <c r="AF142" s="91">
        <v>5</v>
      </c>
      <c r="AG142" s="1"/>
      <c r="AH142" s="201">
        <v>180</v>
      </c>
      <c r="AI142" s="1"/>
      <c r="AJ142" s="1270" t="s">
        <v>480</v>
      </c>
      <c r="AK142" s="1271"/>
      <c r="AL142" s="1271"/>
      <c r="AM142" s="1271"/>
      <c r="AN142" s="1271"/>
      <c r="AO142" s="1271"/>
      <c r="AP142" s="1"/>
      <c r="AQ142" s="1270" t="s">
        <v>509</v>
      </c>
      <c r="AR142" s="1271"/>
      <c r="AS142" s="1271"/>
      <c r="AT142" s="1"/>
      <c r="AU142" s="1270" t="s">
        <v>510</v>
      </c>
      <c r="AV142" s="1271"/>
      <c r="AW142" s="1271"/>
      <c r="AX142" s="1271"/>
      <c r="AY142" s="1"/>
    </row>
    <row r="143" spans="1:51" ht="11.1" customHeight="1">
      <c r="A143" s="1"/>
      <c r="B143" s="1"/>
      <c r="C143" s="1"/>
      <c r="D143" s="1"/>
      <c r="E143" s="1"/>
      <c r="F143" s="1"/>
      <c r="G143" s="1"/>
      <c r="H143" s="1"/>
      <c r="I143" s="1278" t="s">
        <v>1618</v>
      </c>
      <c r="J143" s="1279"/>
      <c r="K143" s="1279"/>
      <c r="L143" s="1279"/>
      <c r="M143" s="1279"/>
      <c r="N143" s="1279"/>
      <c r="O143" s="1279"/>
      <c r="P143" s="1279"/>
      <c r="Q143" s="1279"/>
      <c r="R143" s="1279"/>
      <c r="S143" s="1279"/>
      <c r="T143" s="1279"/>
      <c r="U143" s="1279"/>
      <c r="V143" s="1279"/>
      <c r="W143" s="1279"/>
      <c r="X143" s="1279"/>
      <c r="Y143" s="1279"/>
      <c r="Z143" s="1279"/>
      <c r="AA143" s="1279"/>
      <c r="AB143" s="1279"/>
      <c r="AC143" s="1279"/>
      <c r="AD143" s="1279"/>
      <c r="AE143" s="1279"/>
      <c r="AF143" s="1279"/>
      <c r="AG143" s="1279"/>
      <c r="AH143" s="1279"/>
      <c r="AI143" s="1279"/>
      <c r="AJ143" s="1279"/>
      <c r="AK143" s="1279"/>
      <c r="AL143" s="1279"/>
      <c r="AM143" s="1279"/>
      <c r="AN143" s="1279"/>
      <c r="AO143" s="1279"/>
      <c r="AP143" s="1279"/>
      <c r="AQ143" s="1279"/>
      <c r="AR143" s="1279"/>
      <c r="AS143" s="1279"/>
      <c r="AT143" s="1279"/>
      <c r="AU143" s="1279"/>
      <c r="AV143" s="1279"/>
      <c r="AW143" s="1279"/>
      <c r="AX143" s="1279"/>
      <c r="AY143" s="1279"/>
    </row>
    <row r="144" spans="1:51" ht="14.1" customHeight="1">
      <c r="A144" s="90" t="s">
        <v>19</v>
      </c>
      <c r="B144" s="1"/>
      <c r="C144" s="90" t="s">
        <v>19</v>
      </c>
      <c r="D144" s="1"/>
      <c r="E144" s="1270" t="s">
        <v>19</v>
      </c>
      <c r="F144" s="1271"/>
      <c r="G144" s="1"/>
      <c r="H144" s="1"/>
      <c r="I144" s="90" t="s">
        <v>19</v>
      </c>
      <c r="J144" s="1"/>
      <c r="K144" s="1270" t="s">
        <v>733</v>
      </c>
      <c r="L144" s="1271"/>
      <c r="M144" s="1"/>
      <c r="N144" s="1417">
        <v>2520</v>
      </c>
      <c r="O144" s="1233"/>
      <c r="P144" s="1"/>
      <c r="Q144" s="1"/>
      <c r="R144" s="1418">
        <v>41960</v>
      </c>
      <c r="S144" s="1271"/>
      <c r="T144" s="1271"/>
      <c r="U144" s="1"/>
      <c r="V144" s="1418">
        <v>44480</v>
      </c>
      <c r="W144" s="1271"/>
      <c r="X144" s="1"/>
      <c r="Y144" s="91">
        <v>25000000</v>
      </c>
      <c r="Z144" s="1"/>
      <c r="AA144" s="1"/>
      <c r="AB144" s="1232">
        <v>10000</v>
      </c>
      <c r="AC144" s="1233"/>
      <c r="AD144" s="1233"/>
      <c r="AE144" s="1"/>
      <c r="AF144" s="91">
        <v>7</v>
      </c>
      <c r="AG144" s="1"/>
      <c r="AH144" s="201">
        <v>180</v>
      </c>
      <c r="AI144" s="1"/>
      <c r="AJ144" s="1270" t="s">
        <v>480</v>
      </c>
      <c r="AK144" s="1271"/>
      <c r="AL144" s="1271"/>
      <c r="AM144" s="1271"/>
      <c r="AN144" s="1271"/>
      <c r="AO144" s="1271"/>
      <c r="AP144" s="1"/>
      <c r="AQ144" s="1270" t="s">
        <v>509</v>
      </c>
      <c r="AR144" s="1271"/>
      <c r="AS144" s="1271"/>
      <c r="AT144" s="1"/>
      <c r="AU144" s="1270" t="s">
        <v>510</v>
      </c>
      <c r="AV144" s="1271"/>
      <c r="AW144" s="1271"/>
      <c r="AX144" s="1271"/>
      <c r="AY144" s="1"/>
    </row>
    <row r="145" spans="1:51" ht="14.1" customHeight="1">
      <c r="A145" s="90" t="s">
        <v>19</v>
      </c>
      <c r="B145" s="1"/>
      <c r="C145" s="90" t="s">
        <v>19</v>
      </c>
      <c r="D145" s="1"/>
      <c r="E145" s="1270" t="s">
        <v>19</v>
      </c>
      <c r="F145" s="1271"/>
      <c r="G145" s="1"/>
      <c r="H145" s="1"/>
      <c r="I145" s="90" t="s">
        <v>19</v>
      </c>
      <c r="J145" s="1"/>
      <c r="K145" s="1270" t="s">
        <v>734</v>
      </c>
      <c r="L145" s="1271"/>
      <c r="M145" s="1"/>
      <c r="N145" s="1417">
        <v>2880</v>
      </c>
      <c r="O145" s="1233"/>
      <c r="P145" s="1"/>
      <c r="Q145" s="1"/>
      <c r="R145" s="1418">
        <v>41960</v>
      </c>
      <c r="S145" s="1271"/>
      <c r="T145" s="1271"/>
      <c r="U145" s="1"/>
      <c r="V145" s="1418">
        <v>44840</v>
      </c>
      <c r="W145" s="1271"/>
      <c r="X145" s="1"/>
      <c r="Y145" s="91">
        <v>25000000</v>
      </c>
      <c r="Z145" s="1"/>
      <c r="AA145" s="1"/>
      <c r="AB145" s="1232">
        <v>10000</v>
      </c>
      <c r="AC145" s="1233"/>
      <c r="AD145" s="1233"/>
      <c r="AE145" s="1"/>
      <c r="AF145" s="91">
        <v>7.5</v>
      </c>
      <c r="AG145" s="1"/>
      <c r="AH145" s="201">
        <v>180</v>
      </c>
      <c r="AI145" s="1"/>
      <c r="AJ145" s="1270" t="s">
        <v>480</v>
      </c>
      <c r="AK145" s="1271"/>
      <c r="AL145" s="1271"/>
      <c r="AM145" s="1271"/>
      <c r="AN145" s="1271"/>
      <c r="AO145" s="1271"/>
      <c r="AP145" s="1"/>
      <c r="AQ145" s="1270" t="s">
        <v>509</v>
      </c>
      <c r="AR145" s="1271"/>
      <c r="AS145" s="1271"/>
      <c r="AT145" s="1"/>
      <c r="AU145" s="1270" t="s">
        <v>510</v>
      </c>
      <c r="AV145" s="1271"/>
      <c r="AW145" s="1271"/>
      <c r="AX145" s="1271"/>
      <c r="AY145" s="1"/>
    </row>
    <row r="146" spans="1:51" ht="11.1" customHeight="1">
      <c r="A146" s="1"/>
      <c r="B146" s="1"/>
      <c r="C146" s="1"/>
      <c r="D146" s="1"/>
      <c r="E146" s="1"/>
      <c r="F146" s="1"/>
      <c r="G146" s="1"/>
      <c r="H146" s="1"/>
      <c r="I146" s="1278" t="s">
        <v>1619</v>
      </c>
      <c r="J146" s="1279"/>
      <c r="K146" s="1279"/>
      <c r="L146" s="1279"/>
      <c r="M146" s="1279"/>
      <c r="N146" s="1279"/>
      <c r="O146" s="1279"/>
      <c r="P146" s="1279"/>
      <c r="Q146" s="1279"/>
      <c r="R146" s="1279"/>
      <c r="S146" s="1279"/>
      <c r="T146" s="1279"/>
      <c r="U146" s="1279"/>
      <c r="V146" s="1279"/>
      <c r="W146" s="1279"/>
      <c r="X146" s="1279"/>
      <c r="Y146" s="1279"/>
      <c r="Z146" s="1279"/>
      <c r="AA146" s="1279"/>
      <c r="AB146" s="1279"/>
      <c r="AC146" s="1279"/>
      <c r="AD146" s="1279"/>
      <c r="AE146" s="1279"/>
      <c r="AF146" s="1279"/>
      <c r="AG146" s="1279"/>
      <c r="AH146" s="1279"/>
      <c r="AI146" s="1279"/>
      <c r="AJ146" s="1279"/>
      <c r="AK146" s="1279"/>
      <c r="AL146" s="1279"/>
      <c r="AM146" s="1279"/>
      <c r="AN146" s="1279"/>
      <c r="AO146" s="1279"/>
      <c r="AP146" s="1279"/>
      <c r="AQ146" s="1279"/>
      <c r="AR146" s="1279"/>
      <c r="AS146" s="1279"/>
      <c r="AT146" s="1279"/>
      <c r="AU146" s="1279"/>
      <c r="AV146" s="1279"/>
      <c r="AW146" s="1279"/>
      <c r="AX146" s="1279"/>
      <c r="AY146" s="1279"/>
    </row>
    <row r="147" spans="1:51" ht="14.1" customHeight="1">
      <c r="A147" s="90" t="s">
        <v>19</v>
      </c>
      <c r="B147" s="1"/>
      <c r="C147" s="90" t="s">
        <v>19</v>
      </c>
      <c r="D147" s="1"/>
      <c r="E147" s="1270" t="s">
        <v>19</v>
      </c>
      <c r="F147" s="1271"/>
      <c r="G147" s="1"/>
      <c r="H147" s="1"/>
      <c r="I147" s="90" t="s">
        <v>19</v>
      </c>
      <c r="J147" s="1"/>
      <c r="K147" s="1270" t="s">
        <v>736</v>
      </c>
      <c r="L147" s="1271"/>
      <c r="M147" s="1"/>
      <c r="N147" s="1417">
        <v>2160</v>
      </c>
      <c r="O147" s="1233"/>
      <c r="P147" s="1"/>
      <c r="Q147" s="1"/>
      <c r="R147" s="1418">
        <v>42825</v>
      </c>
      <c r="S147" s="1271"/>
      <c r="T147" s="1271"/>
      <c r="U147" s="1"/>
      <c r="V147" s="1418">
        <v>44985</v>
      </c>
      <c r="W147" s="1271"/>
      <c r="X147" s="1"/>
      <c r="Y147" s="91">
        <v>40000000</v>
      </c>
      <c r="Z147" s="1"/>
      <c r="AA147" s="1"/>
      <c r="AB147" s="1232">
        <v>10000</v>
      </c>
      <c r="AC147" s="1233"/>
      <c r="AD147" s="1233"/>
      <c r="AE147" s="1"/>
      <c r="AF147" s="91">
        <v>5.2</v>
      </c>
      <c r="AG147" s="1"/>
      <c r="AH147" s="201">
        <v>180</v>
      </c>
      <c r="AI147" s="1"/>
      <c r="AJ147" s="1270" t="s">
        <v>480</v>
      </c>
      <c r="AK147" s="1271"/>
      <c r="AL147" s="1271"/>
      <c r="AM147" s="1271"/>
      <c r="AN147" s="1271"/>
      <c r="AO147" s="1271"/>
      <c r="AP147" s="1"/>
      <c r="AQ147" s="1270" t="s">
        <v>509</v>
      </c>
      <c r="AR147" s="1271"/>
      <c r="AS147" s="1271"/>
      <c r="AT147" s="1"/>
      <c r="AU147" s="1270" t="s">
        <v>510</v>
      </c>
      <c r="AV147" s="1271"/>
      <c r="AW147" s="1271"/>
      <c r="AX147" s="1271"/>
      <c r="AY147" s="1"/>
    </row>
    <row r="148" spans="1:51" ht="14.1" customHeight="1">
      <c r="A148" s="90" t="s">
        <v>19</v>
      </c>
      <c r="B148" s="1"/>
      <c r="C148" s="90" t="s">
        <v>19</v>
      </c>
      <c r="D148" s="1"/>
      <c r="E148" s="1270" t="s">
        <v>19</v>
      </c>
      <c r="F148" s="1271"/>
      <c r="G148" s="1"/>
      <c r="H148" s="1"/>
      <c r="I148" s="90" t="s">
        <v>19</v>
      </c>
      <c r="J148" s="1"/>
      <c r="K148" s="1270" t="s">
        <v>737</v>
      </c>
      <c r="L148" s="1271"/>
      <c r="M148" s="1"/>
      <c r="N148" s="1417">
        <v>3240</v>
      </c>
      <c r="O148" s="1233"/>
      <c r="P148" s="1"/>
      <c r="Q148" s="1"/>
      <c r="R148" s="1418">
        <v>42825</v>
      </c>
      <c r="S148" s="1271"/>
      <c r="T148" s="1271"/>
      <c r="U148" s="1"/>
      <c r="V148" s="1418">
        <v>46065</v>
      </c>
      <c r="W148" s="1271"/>
      <c r="X148" s="1"/>
      <c r="Y148" s="91">
        <v>40000000</v>
      </c>
      <c r="Z148" s="1"/>
      <c r="AA148" s="1"/>
      <c r="AB148" s="1232">
        <v>10000</v>
      </c>
      <c r="AC148" s="1233"/>
      <c r="AD148" s="1233"/>
      <c r="AE148" s="1"/>
      <c r="AF148" s="91">
        <v>5.8</v>
      </c>
      <c r="AG148" s="1"/>
      <c r="AH148" s="201">
        <v>180</v>
      </c>
      <c r="AI148" s="1"/>
      <c r="AJ148" s="1270" t="s">
        <v>480</v>
      </c>
      <c r="AK148" s="1271"/>
      <c r="AL148" s="1271"/>
      <c r="AM148" s="1271"/>
      <c r="AN148" s="1271"/>
      <c r="AO148" s="1271"/>
      <c r="AP148" s="1"/>
      <c r="AQ148" s="1270" t="s">
        <v>509</v>
      </c>
      <c r="AR148" s="1271"/>
      <c r="AS148" s="1271"/>
      <c r="AT148" s="1"/>
      <c r="AU148" s="1270" t="s">
        <v>510</v>
      </c>
      <c r="AV148" s="1271"/>
      <c r="AW148" s="1271"/>
      <c r="AX148" s="1271"/>
      <c r="AY148" s="1"/>
    </row>
    <row r="149" spans="1:51" ht="11.1" customHeight="1">
      <c r="A149" s="1"/>
      <c r="B149" s="1"/>
      <c r="C149" s="1409" t="s">
        <v>513</v>
      </c>
      <c r="D149" s="1410"/>
      <c r="E149" s="1410"/>
      <c r="F149" s="1410"/>
      <c r="G149" s="1410"/>
      <c r="H149" s="1410"/>
      <c r="I149" s="1410"/>
      <c r="J149" s="1"/>
      <c r="K149" s="1"/>
      <c r="L149" s="1"/>
      <c r="M149" s="1"/>
      <c r="N149" s="1"/>
      <c r="O149" s="1"/>
      <c r="P149" s="1"/>
      <c r="Q149" s="1"/>
      <c r="R149" s="1"/>
      <c r="S149" s="1"/>
      <c r="T149" s="1"/>
      <c r="U149" s="1"/>
      <c r="V149" s="1"/>
      <c r="W149" s="1411">
        <v>1004000000</v>
      </c>
      <c r="X149" s="1412"/>
      <c r="Y149" s="1412"/>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row>
    <row r="150" spans="1:51" ht="11.1" customHeight="1">
      <c r="A150" s="8"/>
      <c r="B150" s="8"/>
      <c r="C150" s="1284" t="s">
        <v>1620</v>
      </c>
      <c r="D150" s="1285"/>
      <c r="E150" s="1285"/>
      <c r="F150" s="1285"/>
      <c r="G150" s="1285"/>
      <c r="H150" s="1285"/>
      <c r="I150" s="1285"/>
      <c r="J150" s="1285"/>
      <c r="K150" s="1285"/>
      <c r="L150" s="1285"/>
      <c r="M150" s="1285"/>
      <c r="N150" s="1285"/>
      <c r="O150" s="1285"/>
      <c r="P150" s="1285"/>
      <c r="Q150" s="1285"/>
      <c r="R150" s="1285"/>
      <c r="S150" s="1285"/>
      <c r="T150" s="1285"/>
      <c r="U150" s="1285"/>
      <c r="V150" s="1285"/>
      <c r="W150" s="1285"/>
      <c r="X150" s="1285"/>
      <c r="Y150" s="1285"/>
      <c r="Z150" s="1285"/>
      <c r="AA150" s="1285"/>
      <c r="AB150" s="1285"/>
      <c r="AC150" s="1285"/>
      <c r="AD150" s="1285"/>
      <c r="AE150" s="1285"/>
      <c r="AF150" s="1285"/>
      <c r="AG150" s="1285"/>
      <c r="AH150" s="1285"/>
      <c r="AI150" s="1285"/>
      <c r="AJ150" s="1285"/>
      <c r="AK150" s="1285"/>
      <c r="AL150" s="8"/>
      <c r="AM150" s="1286" t="s">
        <v>19</v>
      </c>
      <c r="AN150" s="1287"/>
      <c r="AO150" s="8"/>
      <c r="AP150" s="8"/>
      <c r="AQ150" s="8"/>
      <c r="AR150" s="8"/>
      <c r="AS150" s="8"/>
      <c r="AT150" s="8"/>
      <c r="AU150" s="8"/>
      <c r="AV150" s="8"/>
      <c r="AW150" s="8"/>
      <c r="AX150" s="8"/>
      <c r="AY150" s="8"/>
    </row>
    <row r="151" spans="1:51" ht="11.1" customHeight="1">
      <c r="A151" s="1"/>
      <c r="B151" s="1"/>
      <c r="C151" s="1"/>
      <c r="D151" s="1"/>
      <c r="E151" s="1058" t="s">
        <v>1621</v>
      </c>
      <c r="F151" s="1059"/>
      <c r="G151" s="1059"/>
      <c r="H151" s="1059"/>
      <c r="I151" s="1059"/>
      <c r="J151" s="1059"/>
      <c r="K151" s="1059"/>
      <c r="L151" s="1059"/>
      <c r="M151" s="1059"/>
      <c r="N151" s="1059"/>
      <c r="O151" s="1059"/>
      <c r="P151" s="1059"/>
      <c r="Q151" s="1059"/>
      <c r="R151" s="1059"/>
      <c r="S151" s="1059"/>
      <c r="T151" s="1059"/>
      <c r="U151" s="1059"/>
      <c r="V151" s="1059"/>
      <c r="W151" s="1059"/>
      <c r="X151" s="1059"/>
      <c r="Y151" s="1059"/>
      <c r="Z151" s="1059"/>
      <c r="AA151" s="1059"/>
      <c r="AB151" s="1059"/>
      <c r="AC151" s="1059"/>
      <c r="AD151" s="1"/>
      <c r="AE151" s="1"/>
      <c r="AF151" s="1"/>
      <c r="AG151" s="1"/>
      <c r="AH151" s="1"/>
      <c r="AI151" s="1"/>
      <c r="AJ151" s="1"/>
      <c r="AK151" s="1"/>
      <c r="AL151" s="1"/>
      <c r="AM151" s="1"/>
      <c r="AN151" s="1"/>
      <c r="AO151" s="1"/>
      <c r="AP151" s="1"/>
      <c r="AQ151" s="1"/>
      <c r="AR151" s="1"/>
      <c r="AS151" s="1"/>
      <c r="AT151" s="1"/>
      <c r="AU151" s="1"/>
      <c r="AV151" s="1"/>
      <c r="AW151" s="1"/>
      <c r="AX151" s="1"/>
      <c r="AY151" s="1"/>
    </row>
    <row r="152" spans="1:51" ht="11.1" customHeight="1">
      <c r="A152" s="1"/>
      <c r="B152" s="1"/>
      <c r="C152" s="1"/>
      <c r="D152" s="1"/>
      <c r="E152" s="1"/>
      <c r="F152" s="1"/>
      <c r="G152" s="1"/>
      <c r="H152" s="1"/>
      <c r="I152" s="1278" t="s">
        <v>1622</v>
      </c>
      <c r="J152" s="1279"/>
      <c r="K152" s="1279"/>
      <c r="L152" s="1279"/>
      <c r="M152" s="1279"/>
      <c r="N152" s="1279"/>
      <c r="O152" s="1279"/>
      <c r="P152" s="1279"/>
      <c r="Q152" s="1279"/>
      <c r="R152" s="1279"/>
      <c r="S152" s="1279"/>
      <c r="T152" s="1279"/>
      <c r="U152" s="1279"/>
      <c r="V152" s="1279"/>
      <c r="W152" s="1279"/>
      <c r="X152" s="1279"/>
      <c r="Y152" s="1279"/>
      <c r="Z152" s="1279"/>
      <c r="AA152" s="1279"/>
      <c r="AB152" s="1279"/>
      <c r="AC152" s="1279"/>
      <c r="AD152" s="1279"/>
      <c r="AE152" s="1279"/>
      <c r="AF152" s="1279"/>
      <c r="AG152" s="1279"/>
      <c r="AH152" s="1279"/>
      <c r="AI152" s="1279"/>
      <c r="AJ152" s="1279"/>
      <c r="AK152" s="1279"/>
      <c r="AL152" s="1279"/>
      <c r="AM152" s="1279"/>
      <c r="AN152" s="1279"/>
      <c r="AO152" s="1279"/>
      <c r="AP152" s="1279"/>
      <c r="AQ152" s="1279"/>
      <c r="AR152" s="1279"/>
      <c r="AS152" s="1279"/>
      <c r="AT152" s="1279"/>
      <c r="AU152" s="1279"/>
      <c r="AV152" s="1279"/>
      <c r="AW152" s="1279"/>
      <c r="AX152" s="1279"/>
      <c r="AY152" s="1279"/>
    </row>
    <row r="153" spans="1:51" ht="14.1" customHeight="1">
      <c r="A153" s="90" t="s">
        <v>19</v>
      </c>
      <c r="B153" s="1"/>
      <c r="C153" s="90" t="s">
        <v>19</v>
      </c>
      <c r="D153" s="1"/>
      <c r="E153" s="1270" t="s">
        <v>19</v>
      </c>
      <c r="F153" s="1271"/>
      <c r="G153" s="1"/>
      <c r="H153" s="1"/>
      <c r="I153" s="90" t="s">
        <v>19</v>
      </c>
      <c r="J153" s="1"/>
      <c r="K153" s="1270" t="s">
        <v>697</v>
      </c>
      <c r="L153" s="1271"/>
      <c r="M153" s="1"/>
      <c r="N153" s="1417">
        <v>2520</v>
      </c>
      <c r="O153" s="1233"/>
      <c r="P153" s="1"/>
      <c r="Q153" s="1"/>
      <c r="R153" s="1418">
        <v>41274</v>
      </c>
      <c r="S153" s="1271"/>
      <c r="T153" s="1271"/>
      <c r="U153" s="1"/>
      <c r="V153" s="1418">
        <v>43794</v>
      </c>
      <c r="W153" s="1271"/>
      <c r="X153" s="1"/>
      <c r="Y153" s="91">
        <v>85000000</v>
      </c>
      <c r="Z153" s="1"/>
      <c r="AA153" s="1"/>
      <c r="AB153" s="1232">
        <v>5000</v>
      </c>
      <c r="AC153" s="1233"/>
      <c r="AD153" s="1233"/>
      <c r="AE153" s="1"/>
      <c r="AF153" s="91">
        <v>3</v>
      </c>
      <c r="AG153" s="1"/>
      <c r="AH153" s="201">
        <v>360</v>
      </c>
      <c r="AI153" s="1"/>
      <c r="AJ153" s="1270" t="s">
        <v>480</v>
      </c>
      <c r="AK153" s="1271"/>
      <c r="AL153" s="1271"/>
      <c r="AM153" s="1271"/>
      <c r="AN153" s="1271"/>
      <c r="AO153" s="1271"/>
      <c r="AP153" s="1"/>
      <c r="AQ153" s="1270" t="s">
        <v>621</v>
      </c>
      <c r="AR153" s="1271"/>
      <c r="AS153" s="1271"/>
      <c r="AT153" s="1"/>
      <c r="AU153" s="1270" t="s">
        <v>510</v>
      </c>
      <c r="AV153" s="1271"/>
      <c r="AW153" s="1271"/>
      <c r="AX153" s="1271"/>
      <c r="AY153" s="1"/>
    </row>
    <row r="154" spans="1:51" ht="11.1" customHeight="1">
      <c r="A154" s="1"/>
      <c r="B154" s="1"/>
      <c r="C154" s="1409" t="s">
        <v>1623</v>
      </c>
      <c r="D154" s="1410"/>
      <c r="E154" s="1410"/>
      <c r="F154" s="1410"/>
      <c r="G154" s="1410"/>
      <c r="H154" s="1410"/>
      <c r="I154" s="1410"/>
      <c r="J154" s="1"/>
      <c r="K154" s="1"/>
      <c r="L154" s="1"/>
      <c r="M154" s="1"/>
      <c r="N154" s="1"/>
      <c r="O154" s="1"/>
      <c r="P154" s="1"/>
      <c r="Q154" s="1"/>
      <c r="R154" s="1"/>
      <c r="S154" s="1"/>
      <c r="T154" s="1"/>
      <c r="U154" s="1"/>
      <c r="V154" s="1"/>
      <c r="W154" s="1411">
        <v>85000000</v>
      </c>
      <c r="X154" s="1412"/>
      <c r="Y154" s="1412"/>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row>
    <row r="155" spans="1:51" ht="11.1" customHeight="1">
      <c r="A155" s="1413" t="s">
        <v>146</v>
      </c>
      <c r="B155" s="1414"/>
      <c r="C155" s="1414"/>
      <c r="D155" s="1414"/>
      <c r="E155" s="1414"/>
      <c r="F155" s="1414"/>
      <c r="G155" s="1414"/>
      <c r="H155" s="1414"/>
      <c r="I155" s="1414"/>
      <c r="J155" s="202"/>
      <c r="K155" s="202"/>
      <c r="L155" s="202"/>
      <c r="M155" s="202"/>
      <c r="N155" s="202"/>
      <c r="O155" s="202"/>
      <c r="P155" s="202"/>
      <c r="Q155" s="202"/>
      <c r="R155" s="202"/>
      <c r="S155" s="202"/>
      <c r="T155" s="202"/>
      <c r="U155" s="202"/>
      <c r="V155" s="202"/>
      <c r="W155" s="1415">
        <v>4080253100</v>
      </c>
      <c r="X155" s="1416"/>
      <c r="Y155" s="1416"/>
      <c r="Z155" s="202"/>
      <c r="AA155" s="202"/>
      <c r="AB155" s="202"/>
      <c r="AC155" s="202"/>
      <c r="AD155" s="202"/>
      <c r="AE155" s="202"/>
      <c r="AF155" s="202"/>
      <c r="AG155" s="202"/>
      <c r="AH155" s="202"/>
      <c r="AI155" s="202"/>
      <c r="AJ155" s="202"/>
      <c r="AK155" s="202"/>
      <c r="AL155" s="202"/>
      <c r="AM155" s="202"/>
      <c r="AN155" s="202"/>
      <c r="AO155" s="202"/>
      <c r="AP155" s="202"/>
      <c r="AQ155" s="202"/>
      <c r="AR155" s="202"/>
      <c r="AS155" s="202"/>
      <c r="AT155" s="202"/>
      <c r="AU155" s="202"/>
      <c r="AV155" s="202"/>
      <c r="AW155" s="202"/>
      <c r="AX155" s="202"/>
      <c r="AY155" s="202"/>
    </row>
    <row r="156" spans="1:51" ht="11.1" customHeight="1">
      <c r="A156" s="1216" t="s">
        <v>514</v>
      </c>
      <c r="B156" s="1217"/>
      <c r="C156" s="1217"/>
      <c r="D156" s="1217"/>
      <c r="E156" s="1217"/>
      <c r="F156" s="1217"/>
      <c r="G156" s="1217"/>
      <c r="H156" s="1217"/>
      <c r="I156" s="1217"/>
      <c r="J156" s="1217"/>
      <c r="K156" s="1217"/>
      <c r="L156" s="1217"/>
      <c r="M156" s="1217"/>
      <c r="N156" s="1217"/>
      <c r="O156" s="17"/>
      <c r="P156" s="17"/>
      <c r="Q156" s="1216" t="s">
        <v>19</v>
      </c>
      <c r="R156" s="1217"/>
      <c r="S156" s="1217"/>
      <c r="T156" s="17"/>
      <c r="U156" s="17"/>
      <c r="V156" s="17"/>
      <c r="W156" s="17"/>
      <c r="X156" s="17"/>
      <c r="Y156" s="17"/>
      <c r="Z156" s="17"/>
      <c r="AA156" s="17"/>
      <c r="AB156" s="17"/>
      <c r="AC156" s="17"/>
      <c r="AD156" s="17"/>
      <c r="AE156" s="17"/>
      <c r="AF156" s="17"/>
      <c r="AG156" s="17"/>
      <c r="AH156" s="17"/>
      <c r="AI156" s="17"/>
      <c r="AJ156" s="17"/>
      <c r="AK156" s="17"/>
      <c r="AL156" s="17"/>
      <c r="AM156" s="1282" t="s">
        <v>19</v>
      </c>
      <c r="AN156" s="1283"/>
      <c r="AO156" s="17"/>
      <c r="AP156" s="17"/>
      <c r="AQ156" s="17"/>
      <c r="AR156" s="17"/>
      <c r="AS156" s="17"/>
      <c r="AT156" s="17"/>
      <c r="AU156" s="17"/>
      <c r="AV156" s="17"/>
      <c r="AW156" s="17"/>
      <c r="AX156" s="17"/>
      <c r="AY156" s="17"/>
    </row>
    <row r="157" spans="1:51" ht="11.1" customHeight="1">
      <c r="A157" s="8"/>
      <c r="B157" s="8"/>
      <c r="C157" s="1284" t="s">
        <v>1484</v>
      </c>
      <c r="D157" s="1285"/>
      <c r="E157" s="1285"/>
      <c r="F157" s="1285"/>
      <c r="G157" s="1285"/>
      <c r="H157" s="1285"/>
      <c r="I157" s="1285"/>
      <c r="J157" s="1285"/>
      <c r="K157" s="1285"/>
      <c r="L157" s="1285"/>
      <c r="M157" s="1285"/>
      <c r="N157" s="1285"/>
      <c r="O157" s="1285"/>
      <c r="P157" s="1285"/>
      <c r="Q157" s="1285"/>
      <c r="R157" s="1285"/>
      <c r="S157" s="1285"/>
      <c r="T157" s="1285"/>
      <c r="U157" s="1285"/>
      <c r="V157" s="1285"/>
      <c r="W157" s="1285"/>
      <c r="X157" s="1285"/>
      <c r="Y157" s="1285"/>
      <c r="Z157" s="1285"/>
      <c r="AA157" s="1285"/>
      <c r="AB157" s="1285"/>
      <c r="AC157" s="1285"/>
      <c r="AD157" s="1285"/>
      <c r="AE157" s="1285"/>
      <c r="AF157" s="1285"/>
      <c r="AG157" s="1285"/>
      <c r="AH157" s="1285"/>
      <c r="AI157" s="1285"/>
      <c r="AJ157" s="1285"/>
      <c r="AK157" s="1285"/>
      <c r="AL157" s="8"/>
      <c r="AM157" s="1286" t="s">
        <v>19</v>
      </c>
      <c r="AN157" s="1287"/>
      <c r="AO157" s="8"/>
      <c r="AP157" s="8"/>
      <c r="AQ157" s="8"/>
      <c r="AR157" s="8"/>
      <c r="AS157" s="8"/>
      <c r="AT157" s="8"/>
      <c r="AU157" s="8"/>
      <c r="AV157" s="8"/>
      <c r="AW157" s="8"/>
      <c r="AX157" s="8"/>
      <c r="AY157" s="8"/>
    </row>
    <row r="158" spans="1:51" ht="11.1" customHeight="1">
      <c r="A158" s="1"/>
      <c r="B158" s="1"/>
      <c r="C158" s="1"/>
      <c r="D158" s="1"/>
      <c r="E158" s="1058" t="s">
        <v>1624</v>
      </c>
      <c r="F158" s="1059"/>
      <c r="G158" s="1059"/>
      <c r="H158" s="1059"/>
      <c r="I158" s="1059"/>
      <c r="J158" s="1059"/>
      <c r="K158" s="1059"/>
      <c r="L158" s="1059"/>
      <c r="M158" s="1059"/>
      <c r="N158" s="1059"/>
      <c r="O158" s="1059"/>
      <c r="P158" s="1059"/>
      <c r="Q158" s="1059"/>
      <c r="R158" s="1059"/>
      <c r="S158" s="1059"/>
      <c r="T158" s="1059"/>
      <c r="U158" s="1059"/>
      <c r="V158" s="1059"/>
      <c r="W158" s="1059"/>
      <c r="X158" s="1059"/>
      <c r="Y158" s="1059"/>
      <c r="Z158" s="1059"/>
      <c r="AA158" s="1059"/>
      <c r="AB158" s="1059"/>
      <c r="AC158" s="1059"/>
      <c r="AD158" s="1"/>
      <c r="AE158" s="1"/>
      <c r="AF158" s="1"/>
      <c r="AG158" s="1"/>
      <c r="AH158" s="1"/>
      <c r="AI158" s="1"/>
      <c r="AJ158" s="1"/>
      <c r="AK158" s="1"/>
      <c r="AL158" s="1"/>
      <c r="AM158" s="1"/>
      <c r="AN158" s="1"/>
      <c r="AO158" s="1"/>
      <c r="AP158" s="1"/>
      <c r="AQ158" s="1"/>
      <c r="AR158" s="1"/>
      <c r="AS158" s="1"/>
      <c r="AT158" s="1"/>
      <c r="AU158" s="1"/>
      <c r="AV158" s="1"/>
      <c r="AW158" s="1"/>
      <c r="AX158" s="1"/>
      <c r="AY158" s="1"/>
    </row>
    <row r="159" spans="1:51" ht="11.1" customHeight="1">
      <c r="A159" s="1"/>
      <c r="B159" s="1"/>
      <c r="C159" s="1"/>
      <c r="D159" s="1"/>
      <c r="E159" s="1"/>
      <c r="F159" s="1"/>
      <c r="G159" s="1"/>
      <c r="H159" s="1"/>
      <c r="I159" s="1278" t="s">
        <v>1625</v>
      </c>
      <c r="J159" s="1279"/>
      <c r="K159" s="1279"/>
      <c r="L159" s="1279"/>
      <c r="M159" s="1279"/>
      <c r="N159" s="1279"/>
      <c r="O159" s="1279"/>
      <c r="P159" s="1279"/>
      <c r="Q159" s="1279"/>
      <c r="R159" s="1279"/>
      <c r="S159" s="1279"/>
      <c r="T159" s="1279"/>
      <c r="U159" s="1279"/>
      <c r="V159" s="1279"/>
      <c r="W159" s="1279"/>
      <c r="X159" s="1279"/>
      <c r="Y159" s="1279"/>
      <c r="Z159" s="1279"/>
      <c r="AA159" s="1279"/>
      <c r="AB159" s="1279"/>
      <c r="AC159" s="1279"/>
      <c r="AD159" s="1279"/>
      <c r="AE159" s="1279"/>
      <c r="AF159" s="1279"/>
      <c r="AG159" s="1279"/>
      <c r="AH159" s="1279"/>
      <c r="AI159" s="1279"/>
      <c r="AJ159" s="1279"/>
      <c r="AK159" s="1279"/>
      <c r="AL159" s="1279"/>
      <c r="AM159" s="1279"/>
      <c r="AN159" s="1279"/>
      <c r="AO159" s="1279"/>
      <c r="AP159" s="1279"/>
      <c r="AQ159" s="1279"/>
      <c r="AR159" s="1279"/>
      <c r="AS159" s="1279"/>
      <c r="AT159" s="1279"/>
      <c r="AU159" s="1279"/>
      <c r="AV159" s="1279"/>
      <c r="AW159" s="1279"/>
      <c r="AX159" s="1279"/>
      <c r="AY159" s="1279"/>
    </row>
    <row r="160" spans="1:51" ht="14.1" customHeight="1">
      <c r="A160" s="90" t="s">
        <v>19</v>
      </c>
      <c r="B160" s="1"/>
      <c r="C160" s="90" t="s">
        <v>19</v>
      </c>
      <c r="D160" s="1"/>
      <c r="E160" s="1270" t="s">
        <v>19</v>
      </c>
      <c r="F160" s="1271"/>
      <c r="G160" s="1"/>
      <c r="H160" s="1"/>
      <c r="I160" s="90" t="s">
        <v>19</v>
      </c>
      <c r="J160" s="1"/>
      <c r="K160" s="1270" t="s">
        <v>741</v>
      </c>
      <c r="L160" s="1271"/>
      <c r="M160" s="1"/>
      <c r="N160" s="1417">
        <v>2520</v>
      </c>
      <c r="O160" s="1233"/>
      <c r="P160" s="1"/>
      <c r="Q160" s="1"/>
      <c r="R160" s="1418">
        <v>41180</v>
      </c>
      <c r="S160" s="1271"/>
      <c r="T160" s="1271"/>
      <c r="U160" s="1"/>
      <c r="V160" s="1418">
        <v>43700</v>
      </c>
      <c r="W160" s="1271"/>
      <c r="X160" s="1"/>
      <c r="Y160" s="91">
        <v>25500000</v>
      </c>
      <c r="Z160" s="1"/>
      <c r="AA160" s="1"/>
      <c r="AB160" s="1232">
        <v>10000</v>
      </c>
      <c r="AC160" s="1233"/>
      <c r="AD160" s="1233"/>
      <c r="AE160" s="1"/>
      <c r="AF160" s="91">
        <v>5.3</v>
      </c>
      <c r="AG160" s="1"/>
      <c r="AH160" s="201">
        <v>90</v>
      </c>
      <c r="AI160" s="1"/>
      <c r="AJ160" s="1270" t="s">
        <v>480</v>
      </c>
      <c r="AK160" s="1271"/>
      <c r="AL160" s="1271"/>
      <c r="AM160" s="1271"/>
      <c r="AN160" s="1271"/>
      <c r="AO160" s="1271"/>
      <c r="AP160" s="1"/>
      <c r="AQ160" s="1270" t="s">
        <v>621</v>
      </c>
      <c r="AR160" s="1271"/>
      <c r="AS160" s="1271"/>
      <c r="AT160" s="1"/>
      <c r="AU160" s="1270" t="s">
        <v>742</v>
      </c>
      <c r="AV160" s="1271"/>
      <c r="AW160" s="1271"/>
      <c r="AX160" s="1271"/>
      <c r="AY160" s="1"/>
    </row>
    <row r="161" spans="1:51" ht="11.1" customHeight="1">
      <c r="A161" s="1"/>
      <c r="B161" s="1"/>
      <c r="C161" s="1"/>
      <c r="D161" s="1"/>
      <c r="E161" s="1058" t="s">
        <v>1626</v>
      </c>
      <c r="F161" s="1059"/>
      <c r="G161" s="1059"/>
      <c r="H161" s="1059"/>
      <c r="I161" s="1059"/>
      <c r="J161" s="1059"/>
      <c r="K161" s="1059"/>
      <c r="L161" s="1059"/>
      <c r="M161" s="1059"/>
      <c r="N161" s="1059"/>
      <c r="O161" s="1059"/>
      <c r="P161" s="1059"/>
      <c r="Q161" s="1059"/>
      <c r="R161" s="1059"/>
      <c r="S161" s="1059"/>
      <c r="T161" s="1059"/>
      <c r="U161" s="1059"/>
      <c r="V161" s="1059"/>
      <c r="W161" s="1059"/>
      <c r="X161" s="1059"/>
      <c r="Y161" s="1059"/>
      <c r="Z161" s="1059"/>
      <c r="AA161" s="1059"/>
      <c r="AB161" s="1059"/>
      <c r="AC161" s="1059"/>
      <c r="AD161" s="1"/>
      <c r="AE161" s="1"/>
      <c r="AF161" s="1"/>
      <c r="AG161" s="1"/>
      <c r="AH161" s="1"/>
      <c r="AI161" s="1"/>
      <c r="AJ161" s="1"/>
      <c r="AK161" s="1"/>
      <c r="AL161" s="1"/>
      <c r="AM161" s="1"/>
      <c r="AN161" s="1"/>
      <c r="AO161" s="1"/>
      <c r="AP161" s="1"/>
      <c r="AQ161" s="1"/>
      <c r="AR161" s="1"/>
      <c r="AS161" s="1"/>
      <c r="AT161" s="1"/>
      <c r="AU161" s="1"/>
      <c r="AV161" s="1"/>
      <c r="AW161" s="1"/>
      <c r="AX161" s="1"/>
      <c r="AY161" s="1"/>
    </row>
    <row r="162" spans="1:51" ht="11.1" customHeight="1">
      <c r="A162" s="1"/>
      <c r="B162" s="1"/>
      <c r="C162" s="1"/>
      <c r="D162" s="1"/>
      <c r="E162" s="1"/>
      <c r="F162" s="1"/>
      <c r="G162" s="1"/>
      <c r="H162" s="1"/>
      <c r="I162" s="1278" t="s">
        <v>1627</v>
      </c>
      <c r="J162" s="1279"/>
      <c r="K162" s="1279"/>
      <c r="L162" s="1279"/>
      <c r="M162" s="1279"/>
      <c r="N162" s="1279"/>
      <c r="O162" s="1279"/>
      <c r="P162" s="1279"/>
      <c r="Q162" s="1279"/>
      <c r="R162" s="1279"/>
      <c r="S162" s="1279"/>
      <c r="T162" s="1279"/>
      <c r="U162" s="1279"/>
      <c r="V162" s="1279"/>
      <c r="W162" s="1279"/>
      <c r="X162" s="1279"/>
      <c r="Y162" s="1279"/>
      <c r="Z162" s="1279"/>
      <c r="AA162" s="1279"/>
      <c r="AB162" s="1279"/>
      <c r="AC162" s="1279"/>
      <c r="AD162" s="1279"/>
      <c r="AE162" s="1279"/>
      <c r="AF162" s="1279"/>
      <c r="AG162" s="1279"/>
      <c r="AH162" s="1279"/>
      <c r="AI162" s="1279"/>
      <c r="AJ162" s="1279"/>
      <c r="AK162" s="1279"/>
      <c r="AL162" s="1279"/>
      <c r="AM162" s="1279"/>
      <c r="AN162" s="1279"/>
      <c r="AO162" s="1279"/>
      <c r="AP162" s="1279"/>
      <c r="AQ162" s="1279"/>
      <c r="AR162" s="1279"/>
      <c r="AS162" s="1279"/>
      <c r="AT162" s="1279"/>
      <c r="AU162" s="1279"/>
      <c r="AV162" s="1279"/>
      <c r="AW162" s="1279"/>
      <c r="AX162" s="1279"/>
      <c r="AY162" s="1279"/>
    </row>
    <row r="163" spans="1:51" ht="14.1" customHeight="1">
      <c r="A163" s="90" t="s">
        <v>19</v>
      </c>
      <c r="B163" s="1"/>
      <c r="C163" s="90" t="s">
        <v>19</v>
      </c>
      <c r="D163" s="1"/>
      <c r="E163" s="1270" t="s">
        <v>19</v>
      </c>
      <c r="F163" s="1271"/>
      <c r="G163" s="1"/>
      <c r="H163" s="1"/>
      <c r="I163" s="90" t="s">
        <v>19</v>
      </c>
      <c r="J163" s="1"/>
      <c r="K163" s="1270" t="s">
        <v>745</v>
      </c>
      <c r="L163" s="1271"/>
      <c r="M163" s="1"/>
      <c r="N163" s="1417">
        <v>2520</v>
      </c>
      <c r="O163" s="1233"/>
      <c r="P163" s="1"/>
      <c r="Q163" s="1"/>
      <c r="R163" s="1418">
        <v>41521</v>
      </c>
      <c r="S163" s="1271"/>
      <c r="T163" s="1271"/>
      <c r="U163" s="1"/>
      <c r="V163" s="1418">
        <v>44041</v>
      </c>
      <c r="W163" s="1271"/>
      <c r="X163" s="1"/>
      <c r="Y163" s="91">
        <v>21000000</v>
      </c>
      <c r="Z163" s="1"/>
      <c r="AA163" s="1"/>
      <c r="AB163" s="1232">
        <v>10000</v>
      </c>
      <c r="AC163" s="1233"/>
      <c r="AD163" s="1233"/>
      <c r="AE163" s="1"/>
      <c r="AF163" s="91">
        <v>5.25</v>
      </c>
      <c r="AG163" s="1"/>
      <c r="AH163" s="201">
        <v>90</v>
      </c>
      <c r="AI163" s="1"/>
      <c r="AJ163" s="1270" t="s">
        <v>480</v>
      </c>
      <c r="AK163" s="1271"/>
      <c r="AL163" s="1271"/>
      <c r="AM163" s="1271"/>
      <c r="AN163" s="1271"/>
      <c r="AO163" s="1271"/>
      <c r="AP163" s="1"/>
      <c r="AQ163" s="1270" t="s">
        <v>621</v>
      </c>
      <c r="AR163" s="1271"/>
      <c r="AS163" s="1271"/>
      <c r="AT163" s="1"/>
      <c r="AU163" s="1270" t="s">
        <v>742</v>
      </c>
      <c r="AV163" s="1271"/>
      <c r="AW163" s="1271"/>
      <c r="AX163" s="1271"/>
      <c r="AY163" s="1"/>
    </row>
    <row r="164" spans="1:51" ht="14.1" customHeight="1">
      <c r="A164" s="90" t="s">
        <v>19</v>
      </c>
      <c r="B164" s="1"/>
      <c r="C164" s="90" t="s">
        <v>19</v>
      </c>
      <c r="D164" s="1"/>
      <c r="E164" s="1270" t="s">
        <v>19</v>
      </c>
      <c r="F164" s="1271"/>
      <c r="G164" s="1"/>
      <c r="H164" s="1"/>
      <c r="I164" s="90" t="s">
        <v>19</v>
      </c>
      <c r="J164" s="1"/>
      <c r="K164" s="1270" t="s">
        <v>746</v>
      </c>
      <c r="L164" s="1271"/>
      <c r="M164" s="1"/>
      <c r="N164" s="1417">
        <v>2880</v>
      </c>
      <c r="O164" s="1233"/>
      <c r="P164" s="1"/>
      <c r="Q164" s="1"/>
      <c r="R164" s="1418">
        <v>41521</v>
      </c>
      <c r="S164" s="1271"/>
      <c r="T164" s="1271"/>
      <c r="U164" s="1"/>
      <c r="V164" s="1418">
        <v>44401</v>
      </c>
      <c r="W164" s="1271"/>
      <c r="X164" s="1"/>
      <c r="Y164" s="91">
        <v>21000000</v>
      </c>
      <c r="Z164" s="1"/>
      <c r="AA164" s="1"/>
      <c r="AB164" s="1232">
        <v>10000</v>
      </c>
      <c r="AC164" s="1233"/>
      <c r="AD164" s="1233"/>
      <c r="AE164" s="1"/>
      <c r="AF164" s="91">
        <v>5.5</v>
      </c>
      <c r="AG164" s="1"/>
      <c r="AH164" s="201">
        <v>90</v>
      </c>
      <c r="AI164" s="1"/>
      <c r="AJ164" s="1270" t="s">
        <v>480</v>
      </c>
      <c r="AK164" s="1271"/>
      <c r="AL164" s="1271"/>
      <c r="AM164" s="1271"/>
      <c r="AN164" s="1271"/>
      <c r="AO164" s="1271"/>
      <c r="AP164" s="1"/>
      <c r="AQ164" s="1270" t="s">
        <v>621</v>
      </c>
      <c r="AR164" s="1271"/>
      <c r="AS164" s="1271"/>
      <c r="AT164" s="1"/>
      <c r="AU164" s="1270" t="s">
        <v>742</v>
      </c>
      <c r="AV164" s="1271"/>
      <c r="AW164" s="1271"/>
      <c r="AX164" s="1271"/>
      <c r="AY164" s="1"/>
    </row>
    <row r="165" spans="1:51" ht="11.1" customHeight="1">
      <c r="A165" s="1"/>
      <c r="B165" s="1"/>
      <c r="C165" s="1"/>
      <c r="D165" s="1"/>
      <c r="E165" s="1058" t="s">
        <v>1485</v>
      </c>
      <c r="F165" s="1059"/>
      <c r="G165" s="1059"/>
      <c r="H165" s="1059"/>
      <c r="I165" s="1059"/>
      <c r="J165" s="1059"/>
      <c r="K165" s="1059"/>
      <c r="L165" s="1059"/>
      <c r="M165" s="1059"/>
      <c r="N165" s="1059"/>
      <c r="O165" s="1059"/>
      <c r="P165" s="1059"/>
      <c r="Q165" s="1059"/>
      <c r="R165" s="1059"/>
      <c r="S165" s="1059"/>
      <c r="T165" s="1059"/>
      <c r="U165" s="1059"/>
      <c r="V165" s="1059"/>
      <c r="W165" s="1059"/>
      <c r="X165" s="1059"/>
      <c r="Y165" s="1059"/>
      <c r="Z165" s="1059"/>
      <c r="AA165" s="1059"/>
      <c r="AB165" s="1059"/>
      <c r="AC165" s="1059"/>
      <c r="AD165" s="1"/>
      <c r="AE165" s="1"/>
      <c r="AF165" s="1"/>
      <c r="AG165" s="1"/>
      <c r="AH165" s="1"/>
      <c r="AI165" s="1"/>
      <c r="AJ165" s="1"/>
      <c r="AK165" s="1"/>
      <c r="AL165" s="1"/>
      <c r="AM165" s="1"/>
      <c r="AN165" s="1"/>
      <c r="AO165" s="1"/>
      <c r="AP165" s="1"/>
      <c r="AQ165" s="1"/>
      <c r="AR165" s="1"/>
      <c r="AS165" s="1"/>
      <c r="AT165" s="1"/>
      <c r="AU165" s="1"/>
      <c r="AV165" s="1"/>
      <c r="AW165" s="1"/>
      <c r="AX165" s="1"/>
      <c r="AY165" s="1"/>
    </row>
    <row r="166" spans="1:51" ht="11.1" customHeight="1">
      <c r="A166" s="1"/>
      <c r="B166" s="1"/>
      <c r="C166" s="1"/>
      <c r="D166" s="1"/>
      <c r="E166" s="1"/>
      <c r="F166" s="1"/>
      <c r="G166" s="1"/>
      <c r="H166" s="1"/>
      <c r="I166" s="1278" t="s">
        <v>1628</v>
      </c>
      <c r="J166" s="1279"/>
      <c r="K166" s="1279"/>
      <c r="L166" s="1279"/>
      <c r="M166" s="1279"/>
      <c r="N166" s="1279"/>
      <c r="O166" s="1279"/>
      <c r="P166" s="1279"/>
      <c r="Q166" s="1279"/>
      <c r="R166" s="1279"/>
      <c r="S166" s="1279"/>
      <c r="T166" s="1279"/>
      <c r="U166" s="1279"/>
      <c r="V166" s="1279"/>
      <c r="W166" s="1279"/>
      <c r="X166" s="1279"/>
      <c r="Y166" s="1279"/>
      <c r="Z166" s="1279"/>
      <c r="AA166" s="1279"/>
      <c r="AB166" s="1279"/>
      <c r="AC166" s="1279"/>
      <c r="AD166" s="1279"/>
      <c r="AE166" s="1279"/>
      <c r="AF166" s="1279"/>
      <c r="AG166" s="1279"/>
      <c r="AH166" s="1279"/>
      <c r="AI166" s="1279"/>
      <c r="AJ166" s="1279"/>
      <c r="AK166" s="1279"/>
      <c r="AL166" s="1279"/>
      <c r="AM166" s="1279"/>
      <c r="AN166" s="1279"/>
      <c r="AO166" s="1279"/>
      <c r="AP166" s="1279"/>
      <c r="AQ166" s="1279"/>
      <c r="AR166" s="1279"/>
      <c r="AS166" s="1279"/>
      <c r="AT166" s="1279"/>
      <c r="AU166" s="1279"/>
      <c r="AV166" s="1279"/>
      <c r="AW166" s="1279"/>
      <c r="AX166" s="1279"/>
      <c r="AY166" s="1279"/>
    </row>
    <row r="167" spans="1:51" ht="14.1" customHeight="1">
      <c r="A167" s="90" t="s">
        <v>19</v>
      </c>
      <c r="B167" s="1"/>
      <c r="C167" s="90" t="s">
        <v>19</v>
      </c>
      <c r="D167" s="1"/>
      <c r="E167" s="1270" t="s">
        <v>19</v>
      </c>
      <c r="F167" s="1271"/>
      <c r="G167" s="1"/>
      <c r="H167" s="1"/>
      <c r="I167" s="90" t="s">
        <v>19</v>
      </c>
      <c r="J167" s="1"/>
      <c r="K167" s="1270" t="s">
        <v>749</v>
      </c>
      <c r="L167" s="1271"/>
      <c r="M167" s="1"/>
      <c r="N167" s="1417">
        <v>2880</v>
      </c>
      <c r="O167" s="1233"/>
      <c r="P167" s="1"/>
      <c r="Q167" s="1"/>
      <c r="R167" s="1418">
        <v>42153</v>
      </c>
      <c r="S167" s="1271"/>
      <c r="T167" s="1271"/>
      <c r="U167" s="1"/>
      <c r="V167" s="1418">
        <v>45033</v>
      </c>
      <c r="W167" s="1271"/>
      <c r="X167" s="1"/>
      <c r="Y167" s="91">
        <v>60000000</v>
      </c>
      <c r="Z167" s="1"/>
      <c r="AA167" s="1"/>
      <c r="AB167" s="1232">
        <v>10000</v>
      </c>
      <c r="AC167" s="1233"/>
      <c r="AD167" s="1233"/>
      <c r="AE167" s="1"/>
      <c r="AF167" s="91">
        <v>5.25</v>
      </c>
      <c r="AG167" s="1"/>
      <c r="AH167" s="201">
        <v>90</v>
      </c>
      <c r="AI167" s="1"/>
      <c r="AJ167" s="1270" t="s">
        <v>480</v>
      </c>
      <c r="AK167" s="1271"/>
      <c r="AL167" s="1271"/>
      <c r="AM167" s="1271"/>
      <c r="AN167" s="1271"/>
      <c r="AO167" s="1271"/>
      <c r="AP167" s="1"/>
      <c r="AQ167" s="1270" t="s">
        <v>621</v>
      </c>
      <c r="AR167" s="1271"/>
      <c r="AS167" s="1271"/>
      <c r="AT167" s="1"/>
      <c r="AU167" s="1270" t="s">
        <v>742</v>
      </c>
      <c r="AV167" s="1271"/>
      <c r="AW167" s="1271"/>
      <c r="AX167" s="1271"/>
      <c r="AY167" s="1"/>
    </row>
    <row r="168" spans="1:51" ht="11.1" customHeight="1">
      <c r="A168" s="1"/>
      <c r="B168" s="1"/>
      <c r="C168" s="1"/>
      <c r="D168" s="1"/>
      <c r="E168" s="1"/>
      <c r="F168" s="1"/>
      <c r="G168" s="1"/>
      <c r="H168" s="1"/>
      <c r="I168" s="1278" t="s">
        <v>1629</v>
      </c>
      <c r="J168" s="1279"/>
      <c r="K168" s="1279"/>
      <c r="L168" s="1279"/>
      <c r="M168" s="1279"/>
      <c r="N168" s="1279"/>
      <c r="O168" s="1279"/>
      <c r="P168" s="1279"/>
      <c r="Q168" s="1279"/>
      <c r="R168" s="1279"/>
      <c r="S168" s="1279"/>
      <c r="T168" s="1279"/>
      <c r="U168" s="1279"/>
      <c r="V168" s="1279"/>
      <c r="W168" s="1279"/>
      <c r="X168" s="1279"/>
      <c r="Y168" s="1279"/>
      <c r="Z168" s="1279"/>
      <c r="AA168" s="1279"/>
      <c r="AB168" s="1279"/>
      <c r="AC168" s="1279"/>
      <c r="AD168" s="1279"/>
      <c r="AE168" s="1279"/>
      <c r="AF168" s="1279"/>
      <c r="AG168" s="1279"/>
      <c r="AH168" s="1279"/>
      <c r="AI168" s="1279"/>
      <c r="AJ168" s="1279"/>
      <c r="AK168" s="1279"/>
      <c r="AL168" s="1279"/>
      <c r="AM168" s="1279"/>
      <c r="AN168" s="1279"/>
      <c r="AO168" s="1279"/>
      <c r="AP168" s="1279"/>
      <c r="AQ168" s="1279"/>
      <c r="AR168" s="1279"/>
      <c r="AS168" s="1279"/>
      <c r="AT168" s="1279"/>
      <c r="AU168" s="1279"/>
      <c r="AV168" s="1279"/>
      <c r="AW168" s="1279"/>
      <c r="AX168" s="1279"/>
      <c r="AY168" s="1279"/>
    </row>
    <row r="169" spans="1:51" ht="14.1" customHeight="1">
      <c r="A169" s="90" t="s">
        <v>19</v>
      </c>
      <c r="B169" s="1"/>
      <c r="C169" s="90" t="s">
        <v>19</v>
      </c>
      <c r="D169" s="1"/>
      <c r="E169" s="1270" t="s">
        <v>19</v>
      </c>
      <c r="F169" s="1271"/>
      <c r="G169" s="1"/>
      <c r="H169" s="1"/>
      <c r="I169" s="90" t="s">
        <v>19</v>
      </c>
      <c r="J169" s="1"/>
      <c r="K169" s="1270" t="s">
        <v>751</v>
      </c>
      <c r="L169" s="1271"/>
      <c r="M169" s="1"/>
      <c r="N169" s="1417">
        <v>1800</v>
      </c>
      <c r="O169" s="1233"/>
      <c r="P169" s="1"/>
      <c r="Q169" s="1"/>
      <c r="R169" s="1418">
        <v>42251</v>
      </c>
      <c r="S169" s="1271"/>
      <c r="T169" s="1271"/>
      <c r="U169" s="1"/>
      <c r="V169" s="1418">
        <v>44051</v>
      </c>
      <c r="W169" s="1271"/>
      <c r="X169" s="1"/>
      <c r="Y169" s="91">
        <v>6000000</v>
      </c>
      <c r="Z169" s="1"/>
      <c r="AA169" s="1"/>
      <c r="AB169" s="1232">
        <v>4000</v>
      </c>
      <c r="AC169" s="1233"/>
      <c r="AD169" s="1233"/>
      <c r="AE169" s="1"/>
      <c r="AF169" s="91">
        <v>4.5</v>
      </c>
      <c r="AG169" s="1"/>
      <c r="AH169" s="201">
        <v>90</v>
      </c>
      <c r="AI169" s="1"/>
      <c r="AJ169" s="1270" t="s">
        <v>480</v>
      </c>
      <c r="AK169" s="1271"/>
      <c r="AL169" s="1271"/>
      <c r="AM169" s="1271"/>
      <c r="AN169" s="1271"/>
      <c r="AO169" s="1271"/>
      <c r="AP169" s="1"/>
      <c r="AQ169" s="1270" t="s">
        <v>621</v>
      </c>
      <c r="AR169" s="1271"/>
      <c r="AS169" s="1271"/>
      <c r="AT169" s="1"/>
      <c r="AU169" s="1270" t="s">
        <v>742</v>
      </c>
      <c r="AV169" s="1271"/>
      <c r="AW169" s="1271"/>
      <c r="AX169" s="1271"/>
      <c r="AY169" s="1"/>
    </row>
    <row r="170" spans="1:51" ht="14.1" customHeight="1">
      <c r="A170" s="90" t="s">
        <v>19</v>
      </c>
      <c r="B170" s="1"/>
      <c r="C170" s="90" t="s">
        <v>19</v>
      </c>
      <c r="D170" s="1"/>
      <c r="E170" s="1270" t="s">
        <v>19</v>
      </c>
      <c r="F170" s="1271"/>
      <c r="G170" s="1"/>
      <c r="H170" s="1"/>
      <c r="I170" s="90" t="s">
        <v>19</v>
      </c>
      <c r="J170" s="1"/>
      <c r="K170" s="1270" t="s">
        <v>752</v>
      </c>
      <c r="L170" s="1271"/>
      <c r="M170" s="1"/>
      <c r="N170" s="1417">
        <v>2160</v>
      </c>
      <c r="O170" s="1233"/>
      <c r="P170" s="1"/>
      <c r="Q170" s="1"/>
      <c r="R170" s="1418">
        <v>42251</v>
      </c>
      <c r="S170" s="1271"/>
      <c r="T170" s="1271"/>
      <c r="U170" s="1"/>
      <c r="V170" s="1418">
        <v>44411</v>
      </c>
      <c r="W170" s="1271"/>
      <c r="X170" s="1"/>
      <c r="Y170" s="91">
        <v>15000000</v>
      </c>
      <c r="Z170" s="1"/>
      <c r="AA170" s="1"/>
      <c r="AB170" s="1232">
        <v>10000</v>
      </c>
      <c r="AC170" s="1233"/>
      <c r="AD170" s="1233"/>
      <c r="AE170" s="1"/>
      <c r="AF170" s="91">
        <v>4.75</v>
      </c>
      <c r="AG170" s="1"/>
      <c r="AH170" s="201">
        <v>90</v>
      </c>
      <c r="AI170" s="1"/>
      <c r="AJ170" s="1270" t="s">
        <v>480</v>
      </c>
      <c r="AK170" s="1271"/>
      <c r="AL170" s="1271"/>
      <c r="AM170" s="1271"/>
      <c r="AN170" s="1271"/>
      <c r="AO170" s="1271"/>
      <c r="AP170" s="1"/>
      <c r="AQ170" s="1270" t="s">
        <v>621</v>
      </c>
      <c r="AR170" s="1271"/>
      <c r="AS170" s="1271"/>
      <c r="AT170" s="1"/>
      <c r="AU170" s="1270" t="s">
        <v>742</v>
      </c>
      <c r="AV170" s="1271"/>
      <c r="AW170" s="1271"/>
      <c r="AX170" s="1271"/>
      <c r="AY170" s="1"/>
    </row>
    <row r="171" spans="1:51" ht="11.1" customHeight="1">
      <c r="A171" s="1"/>
      <c r="B171" s="1"/>
      <c r="C171" s="1"/>
      <c r="D171" s="1"/>
      <c r="E171" s="1"/>
      <c r="F171" s="1"/>
      <c r="G171" s="1"/>
      <c r="H171" s="1"/>
      <c r="I171" s="1278" t="s">
        <v>1630</v>
      </c>
      <c r="J171" s="1279"/>
      <c r="K171" s="1279"/>
      <c r="L171" s="1279"/>
      <c r="M171" s="1279"/>
      <c r="N171" s="1279"/>
      <c r="O171" s="1279"/>
      <c r="P171" s="1279"/>
      <c r="Q171" s="1279"/>
      <c r="R171" s="1279"/>
      <c r="S171" s="1279"/>
      <c r="T171" s="1279"/>
      <c r="U171" s="1279"/>
      <c r="V171" s="1279"/>
      <c r="W171" s="1279"/>
      <c r="X171" s="1279"/>
      <c r="Y171" s="1279"/>
      <c r="Z171" s="1279"/>
      <c r="AA171" s="1279"/>
      <c r="AB171" s="1279"/>
      <c r="AC171" s="1279"/>
      <c r="AD171" s="1279"/>
      <c r="AE171" s="1279"/>
      <c r="AF171" s="1279"/>
      <c r="AG171" s="1279"/>
      <c r="AH171" s="1279"/>
      <c r="AI171" s="1279"/>
      <c r="AJ171" s="1279"/>
      <c r="AK171" s="1279"/>
      <c r="AL171" s="1279"/>
      <c r="AM171" s="1279"/>
      <c r="AN171" s="1279"/>
      <c r="AO171" s="1279"/>
      <c r="AP171" s="1279"/>
      <c r="AQ171" s="1279"/>
      <c r="AR171" s="1279"/>
      <c r="AS171" s="1279"/>
      <c r="AT171" s="1279"/>
      <c r="AU171" s="1279"/>
      <c r="AV171" s="1279"/>
      <c r="AW171" s="1279"/>
      <c r="AX171" s="1279"/>
      <c r="AY171" s="1279"/>
    </row>
    <row r="172" spans="1:51" ht="14.1" customHeight="1">
      <c r="A172" s="90" t="s">
        <v>19</v>
      </c>
      <c r="B172" s="1"/>
      <c r="C172" s="90" t="s">
        <v>19</v>
      </c>
      <c r="D172" s="1"/>
      <c r="E172" s="1270" t="s">
        <v>19</v>
      </c>
      <c r="F172" s="1271"/>
      <c r="G172" s="1"/>
      <c r="H172" s="1"/>
      <c r="I172" s="90" t="s">
        <v>19</v>
      </c>
      <c r="J172" s="1"/>
      <c r="K172" s="1270" t="s">
        <v>757</v>
      </c>
      <c r="L172" s="1271"/>
      <c r="M172" s="1"/>
      <c r="N172" s="1417">
        <v>1800</v>
      </c>
      <c r="O172" s="1233"/>
      <c r="P172" s="1"/>
      <c r="Q172" s="1"/>
      <c r="R172" s="1418">
        <v>42621</v>
      </c>
      <c r="S172" s="1271"/>
      <c r="T172" s="1271"/>
      <c r="U172" s="1"/>
      <c r="V172" s="1418">
        <v>44421</v>
      </c>
      <c r="W172" s="1271"/>
      <c r="X172" s="1"/>
      <c r="Y172" s="91">
        <v>9000000</v>
      </c>
      <c r="Z172" s="1"/>
      <c r="AA172" s="1"/>
      <c r="AB172" s="1232">
        <v>6000</v>
      </c>
      <c r="AC172" s="1233"/>
      <c r="AD172" s="1233"/>
      <c r="AE172" s="1"/>
      <c r="AF172" s="91">
        <v>3.5</v>
      </c>
      <c r="AG172" s="1"/>
      <c r="AH172" s="201">
        <v>180</v>
      </c>
      <c r="AI172" s="1"/>
      <c r="AJ172" s="1270" t="s">
        <v>480</v>
      </c>
      <c r="AK172" s="1271"/>
      <c r="AL172" s="1271"/>
      <c r="AM172" s="1271"/>
      <c r="AN172" s="1271"/>
      <c r="AO172" s="1271"/>
      <c r="AP172" s="1"/>
      <c r="AQ172" s="1270" t="s">
        <v>621</v>
      </c>
      <c r="AR172" s="1271"/>
      <c r="AS172" s="1271"/>
      <c r="AT172" s="1"/>
      <c r="AU172" s="1270" t="s">
        <v>742</v>
      </c>
      <c r="AV172" s="1271"/>
      <c r="AW172" s="1271"/>
      <c r="AX172" s="1271"/>
      <c r="AY172" s="1"/>
    </row>
    <row r="173" spans="1:51" ht="14.1" customHeight="1">
      <c r="A173" s="90" t="s">
        <v>19</v>
      </c>
      <c r="B173" s="1"/>
      <c r="C173" s="90" t="s">
        <v>19</v>
      </c>
      <c r="D173" s="1"/>
      <c r="E173" s="1270" t="s">
        <v>19</v>
      </c>
      <c r="F173" s="1271"/>
      <c r="G173" s="1"/>
      <c r="H173" s="1"/>
      <c r="I173" s="90" t="s">
        <v>19</v>
      </c>
      <c r="J173" s="1"/>
      <c r="K173" s="1270" t="s">
        <v>758</v>
      </c>
      <c r="L173" s="1271"/>
      <c r="M173" s="1"/>
      <c r="N173" s="1417">
        <v>2880</v>
      </c>
      <c r="O173" s="1233"/>
      <c r="P173" s="1"/>
      <c r="Q173" s="1"/>
      <c r="R173" s="1418">
        <v>42621</v>
      </c>
      <c r="S173" s="1271"/>
      <c r="T173" s="1271"/>
      <c r="U173" s="1"/>
      <c r="V173" s="1418">
        <v>45501</v>
      </c>
      <c r="W173" s="1271"/>
      <c r="X173" s="1"/>
      <c r="Y173" s="91">
        <v>20000000</v>
      </c>
      <c r="Z173" s="1"/>
      <c r="AA173" s="1"/>
      <c r="AB173" s="1232">
        <v>10000</v>
      </c>
      <c r="AC173" s="1233"/>
      <c r="AD173" s="1233"/>
      <c r="AE173" s="1"/>
      <c r="AF173" s="91">
        <v>4.3</v>
      </c>
      <c r="AG173" s="1"/>
      <c r="AH173" s="201">
        <v>180</v>
      </c>
      <c r="AI173" s="1"/>
      <c r="AJ173" s="1270" t="s">
        <v>480</v>
      </c>
      <c r="AK173" s="1271"/>
      <c r="AL173" s="1271"/>
      <c r="AM173" s="1271"/>
      <c r="AN173" s="1271"/>
      <c r="AO173" s="1271"/>
      <c r="AP173" s="1"/>
      <c r="AQ173" s="1270" t="s">
        <v>621</v>
      </c>
      <c r="AR173" s="1271"/>
      <c r="AS173" s="1271"/>
      <c r="AT173" s="1"/>
      <c r="AU173" s="1270" t="s">
        <v>742</v>
      </c>
      <c r="AV173" s="1271"/>
      <c r="AW173" s="1271"/>
      <c r="AX173" s="1271"/>
      <c r="AY173" s="1"/>
    </row>
    <row r="174" spans="1:51" ht="11.1" customHeight="1">
      <c r="A174" s="1"/>
      <c r="B174" s="1"/>
      <c r="C174" s="1"/>
      <c r="D174" s="1"/>
      <c r="E174" s="1"/>
      <c r="F174" s="1"/>
      <c r="G174" s="1"/>
      <c r="H174" s="1"/>
      <c r="I174" s="1278" t="s">
        <v>1631</v>
      </c>
      <c r="J174" s="1279"/>
      <c r="K174" s="1279"/>
      <c r="L174" s="1279"/>
      <c r="M174" s="1279"/>
      <c r="N174" s="1279"/>
      <c r="O174" s="1279"/>
      <c r="P174" s="1279"/>
      <c r="Q174" s="1279"/>
      <c r="R174" s="1279"/>
      <c r="S174" s="1279"/>
      <c r="T174" s="1279"/>
      <c r="U174" s="1279"/>
      <c r="V174" s="1279"/>
      <c r="W174" s="1279"/>
      <c r="X174" s="1279"/>
      <c r="Y174" s="1279"/>
      <c r="Z174" s="1279"/>
      <c r="AA174" s="1279"/>
      <c r="AB174" s="1279"/>
      <c r="AC174" s="1279"/>
      <c r="AD174" s="1279"/>
      <c r="AE174" s="1279"/>
      <c r="AF174" s="1279"/>
      <c r="AG174" s="1279"/>
      <c r="AH174" s="1279"/>
      <c r="AI174" s="1279"/>
      <c r="AJ174" s="1279"/>
      <c r="AK174" s="1279"/>
      <c r="AL174" s="1279"/>
      <c r="AM174" s="1279"/>
      <c r="AN174" s="1279"/>
      <c r="AO174" s="1279"/>
      <c r="AP174" s="1279"/>
      <c r="AQ174" s="1279"/>
      <c r="AR174" s="1279"/>
      <c r="AS174" s="1279"/>
      <c r="AT174" s="1279"/>
      <c r="AU174" s="1279"/>
      <c r="AV174" s="1279"/>
      <c r="AW174" s="1279"/>
      <c r="AX174" s="1279"/>
      <c r="AY174" s="1279"/>
    </row>
    <row r="175" spans="1:51" ht="14.1" customHeight="1">
      <c r="A175" s="90" t="s">
        <v>19</v>
      </c>
      <c r="B175" s="1"/>
      <c r="C175" s="90" t="s">
        <v>19</v>
      </c>
      <c r="D175" s="1"/>
      <c r="E175" s="1270" t="s">
        <v>19</v>
      </c>
      <c r="F175" s="1271"/>
      <c r="G175" s="1"/>
      <c r="H175" s="1"/>
      <c r="I175" s="90" t="s">
        <v>19</v>
      </c>
      <c r="J175" s="1"/>
      <c r="K175" s="1270" t="s">
        <v>760</v>
      </c>
      <c r="L175" s="1271"/>
      <c r="M175" s="1"/>
      <c r="N175" s="1417">
        <v>2520</v>
      </c>
      <c r="O175" s="1233"/>
      <c r="P175" s="1"/>
      <c r="Q175" s="1"/>
      <c r="R175" s="1418">
        <v>42886</v>
      </c>
      <c r="S175" s="1271"/>
      <c r="T175" s="1271"/>
      <c r="U175" s="1"/>
      <c r="V175" s="1418">
        <v>45406</v>
      </c>
      <c r="W175" s="1271"/>
      <c r="X175" s="1"/>
      <c r="Y175" s="91">
        <v>22880000</v>
      </c>
      <c r="Z175" s="1"/>
      <c r="AA175" s="1"/>
      <c r="AB175" s="1232">
        <v>8800</v>
      </c>
      <c r="AC175" s="1233"/>
      <c r="AD175" s="1233"/>
      <c r="AE175" s="1"/>
      <c r="AF175" s="91">
        <v>3.7</v>
      </c>
      <c r="AG175" s="1"/>
      <c r="AH175" s="201">
        <v>180</v>
      </c>
      <c r="AI175" s="1"/>
      <c r="AJ175" s="1270" t="s">
        <v>480</v>
      </c>
      <c r="AK175" s="1271"/>
      <c r="AL175" s="1271"/>
      <c r="AM175" s="1271"/>
      <c r="AN175" s="1271"/>
      <c r="AO175" s="1271"/>
      <c r="AP175" s="1"/>
      <c r="AQ175" s="1270" t="s">
        <v>621</v>
      </c>
      <c r="AR175" s="1271"/>
      <c r="AS175" s="1271"/>
      <c r="AT175" s="1"/>
      <c r="AU175" s="1270" t="s">
        <v>742</v>
      </c>
      <c r="AV175" s="1271"/>
      <c r="AW175" s="1271"/>
      <c r="AX175" s="1271"/>
      <c r="AY175" s="1"/>
    </row>
    <row r="176" spans="1:51" ht="14.1" customHeight="1">
      <c r="A176" s="90" t="s">
        <v>19</v>
      </c>
      <c r="B176" s="1"/>
      <c r="C176" s="90" t="s">
        <v>19</v>
      </c>
      <c r="D176" s="1"/>
      <c r="E176" s="1270" t="s">
        <v>19</v>
      </c>
      <c r="F176" s="1271"/>
      <c r="G176" s="1"/>
      <c r="H176" s="1"/>
      <c r="I176" s="90" t="s">
        <v>19</v>
      </c>
      <c r="J176" s="1"/>
      <c r="K176" s="1270" t="s">
        <v>761</v>
      </c>
      <c r="L176" s="1271"/>
      <c r="M176" s="1"/>
      <c r="N176" s="1417">
        <v>2880</v>
      </c>
      <c r="O176" s="1233"/>
      <c r="P176" s="1"/>
      <c r="Q176" s="1"/>
      <c r="R176" s="1418">
        <v>42886</v>
      </c>
      <c r="S176" s="1271"/>
      <c r="T176" s="1271"/>
      <c r="U176" s="1"/>
      <c r="V176" s="1418">
        <v>45766</v>
      </c>
      <c r="W176" s="1271"/>
      <c r="X176" s="1"/>
      <c r="Y176" s="91">
        <v>20800000</v>
      </c>
      <c r="Z176" s="1"/>
      <c r="AA176" s="1"/>
      <c r="AB176" s="1232">
        <v>10000</v>
      </c>
      <c r="AC176" s="1233"/>
      <c r="AD176" s="1233"/>
      <c r="AE176" s="1"/>
      <c r="AF176" s="91">
        <v>4</v>
      </c>
      <c r="AG176" s="1"/>
      <c r="AH176" s="201">
        <v>180</v>
      </c>
      <c r="AI176" s="1"/>
      <c r="AJ176" s="1270" t="s">
        <v>480</v>
      </c>
      <c r="AK176" s="1271"/>
      <c r="AL176" s="1271"/>
      <c r="AM176" s="1271"/>
      <c r="AN176" s="1271"/>
      <c r="AO176" s="1271"/>
      <c r="AP176" s="1"/>
      <c r="AQ176" s="1270" t="s">
        <v>621</v>
      </c>
      <c r="AR176" s="1271"/>
      <c r="AS176" s="1271"/>
      <c r="AT176" s="1"/>
      <c r="AU176" s="1270" t="s">
        <v>742</v>
      </c>
      <c r="AV176" s="1271"/>
      <c r="AW176" s="1271"/>
      <c r="AX176" s="1271"/>
      <c r="AY176" s="1"/>
    </row>
    <row r="177" spans="1:51" ht="11.1" customHeight="1">
      <c r="A177" s="1"/>
      <c r="B177" s="1"/>
      <c r="C177" s="1"/>
      <c r="D177" s="1"/>
      <c r="E177" s="1"/>
      <c r="F177" s="1"/>
      <c r="G177" s="1"/>
      <c r="H177" s="1"/>
      <c r="I177" s="1278" t="s">
        <v>1632</v>
      </c>
      <c r="J177" s="1279"/>
      <c r="K177" s="1279"/>
      <c r="L177" s="1279"/>
      <c r="M177" s="1279"/>
      <c r="N177" s="1279"/>
      <c r="O177" s="1279"/>
      <c r="P177" s="1279"/>
      <c r="Q177" s="1279"/>
      <c r="R177" s="1279"/>
      <c r="S177" s="1279"/>
      <c r="T177" s="1279"/>
      <c r="U177" s="1279"/>
      <c r="V177" s="1279"/>
      <c r="W177" s="1279"/>
      <c r="X177" s="1279"/>
      <c r="Y177" s="1279"/>
      <c r="Z177" s="1279"/>
      <c r="AA177" s="1279"/>
      <c r="AB177" s="1279"/>
      <c r="AC177" s="1279"/>
      <c r="AD177" s="1279"/>
      <c r="AE177" s="1279"/>
      <c r="AF177" s="1279"/>
      <c r="AG177" s="1279"/>
      <c r="AH177" s="1279"/>
      <c r="AI177" s="1279"/>
      <c r="AJ177" s="1279"/>
      <c r="AK177" s="1279"/>
      <c r="AL177" s="1279"/>
      <c r="AM177" s="1279"/>
      <c r="AN177" s="1279"/>
      <c r="AO177" s="1279"/>
      <c r="AP177" s="1279"/>
      <c r="AQ177" s="1279"/>
      <c r="AR177" s="1279"/>
      <c r="AS177" s="1279"/>
      <c r="AT177" s="1279"/>
      <c r="AU177" s="1279"/>
      <c r="AV177" s="1279"/>
      <c r="AW177" s="1279"/>
      <c r="AX177" s="1279"/>
      <c r="AY177" s="1279"/>
    </row>
    <row r="178" spans="1:51" ht="14.1" customHeight="1">
      <c r="A178" s="90" t="s">
        <v>19</v>
      </c>
      <c r="B178" s="1"/>
      <c r="C178" s="90" t="s">
        <v>19</v>
      </c>
      <c r="D178" s="1"/>
      <c r="E178" s="1270" t="s">
        <v>19</v>
      </c>
      <c r="F178" s="1271"/>
      <c r="G178" s="1"/>
      <c r="H178" s="1"/>
      <c r="I178" s="90" t="s">
        <v>19</v>
      </c>
      <c r="J178" s="1"/>
      <c r="K178" s="1270" t="s">
        <v>763</v>
      </c>
      <c r="L178" s="1271"/>
      <c r="M178" s="1"/>
      <c r="N178" s="1417">
        <v>1080</v>
      </c>
      <c r="O178" s="1233"/>
      <c r="P178" s="1"/>
      <c r="Q178" s="1"/>
      <c r="R178" s="1418">
        <v>43157</v>
      </c>
      <c r="S178" s="1271"/>
      <c r="T178" s="1271"/>
      <c r="U178" s="1"/>
      <c r="V178" s="1418">
        <v>44237</v>
      </c>
      <c r="W178" s="1271"/>
      <c r="X178" s="1"/>
      <c r="Y178" s="91">
        <v>12240000</v>
      </c>
      <c r="Z178" s="1"/>
      <c r="AA178" s="1"/>
      <c r="AB178" s="1232">
        <v>6800</v>
      </c>
      <c r="AC178" s="1233"/>
      <c r="AD178" s="1233"/>
      <c r="AE178" s="1"/>
      <c r="AF178" s="91">
        <v>4.5</v>
      </c>
      <c r="AG178" s="1"/>
      <c r="AH178" s="201">
        <v>180</v>
      </c>
      <c r="AI178" s="1"/>
      <c r="AJ178" s="1270" t="s">
        <v>480</v>
      </c>
      <c r="AK178" s="1271"/>
      <c r="AL178" s="1271"/>
      <c r="AM178" s="1271"/>
      <c r="AN178" s="1271"/>
      <c r="AO178" s="1271"/>
      <c r="AP178" s="1"/>
      <c r="AQ178" s="1270" t="s">
        <v>621</v>
      </c>
      <c r="AR178" s="1271"/>
      <c r="AS178" s="1271"/>
      <c r="AT178" s="1"/>
      <c r="AU178" s="1270" t="s">
        <v>742</v>
      </c>
      <c r="AV178" s="1271"/>
      <c r="AW178" s="1271"/>
      <c r="AX178" s="1271"/>
      <c r="AY178" s="1"/>
    </row>
    <row r="179" spans="1:51" ht="14.1" customHeight="1">
      <c r="A179" s="90" t="s">
        <v>19</v>
      </c>
      <c r="B179" s="1"/>
      <c r="C179" s="90" t="s">
        <v>19</v>
      </c>
      <c r="D179" s="1"/>
      <c r="E179" s="1270" t="s">
        <v>19</v>
      </c>
      <c r="F179" s="1271"/>
      <c r="G179" s="1"/>
      <c r="H179" s="1"/>
      <c r="I179" s="90" t="s">
        <v>19</v>
      </c>
      <c r="J179" s="1"/>
      <c r="K179" s="1270" t="s">
        <v>764</v>
      </c>
      <c r="L179" s="1271"/>
      <c r="M179" s="1"/>
      <c r="N179" s="1417">
        <v>1800</v>
      </c>
      <c r="O179" s="1233"/>
      <c r="P179" s="1"/>
      <c r="Q179" s="1"/>
      <c r="R179" s="1418">
        <v>43157</v>
      </c>
      <c r="S179" s="1271"/>
      <c r="T179" s="1271"/>
      <c r="U179" s="1"/>
      <c r="V179" s="1418">
        <v>44957</v>
      </c>
      <c r="W179" s="1271"/>
      <c r="X179" s="1"/>
      <c r="Y179" s="91">
        <v>16000000</v>
      </c>
      <c r="Z179" s="1"/>
      <c r="AA179" s="1"/>
      <c r="AB179" s="1232">
        <v>8000</v>
      </c>
      <c r="AC179" s="1233"/>
      <c r="AD179" s="1233"/>
      <c r="AE179" s="1"/>
      <c r="AF179" s="91">
        <v>4.8499999999999996</v>
      </c>
      <c r="AG179" s="1"/>
      <c r="AH179" s="201">
        <v>180</v>
      </c>
      <c r="AI179" s="1"/>
      <c r="AJ179" s="1270" t="s">
        <v>480</v>
      </c>
      <c r="AK179" s="1271"/>
      <c r="AL179" s="1271"/>
      <c r="AM179" s="1271"/>
      <c r="AN179" s="1271"/>
      <c r="AO179" s="1271"/>
      <c r="AP179" s="1"/>
      <c r="AQ179" s="1270" t="s">
        <v>621</v>
      </c>
      <c r="AR179" s="1271"/>
      <c r="AS179" s="1271"/>
      <c r="AT179" s="1"/>
      <c r="AU179" s="1270" t="s">
        <v>742</v>
      </c>
      <c r="AV179" s="1271"/>
      <c r="AW179" s="1271"/>
      <c r="AX179" s="1271"/>
      <c r="AY179" s="1"/>
    </row>
    <row r="180" spans="1:51" ht="14.1" customHeight="1">
      <c r="A180" s="90" t="s">
        <v>19</v>
      </c>
      <c r="B180" s="1"/>
      <c r="C180" s="90" t="s">
        <v>19</v>
      </c>
      <c r="D180" s="1"/>
      <c r="E180" s="1270" t="s">
        <v>19</v>
      </c>
      <c r="F180" s="1271"/>
      <c r="G180" s="1"/>
      <c r="H180" s="1"/>
      <c r="I180" s="90" t="s">
        <v>19</v>
      </c>
      <c r="J180" s="1"/>
      <c r="K180" s="1270" t="s">
        <v>765</v>
      </c>
      <c r="L180" s="1271"/>
      <c r="M180" s="1"/>
      <c r="N180" s="1417">
        <v>2880</v>
      </c>
      <c r="O180" s="1233"/>
      <c r="P180" s="1"/>
      <c r="Q180" s="1"/>
      <c r="R180" s="1418">
        <v>43157</v>
      </c>
      <c r="S180" s="1271"/>
      <c r="T180" s="1271"/>
      <c r="U180" s="1"/>
      <c r="V180" s="1418">
        <v>46037</v>
      </c>
      <c r="W180" s="1271"/>
      <c r="X180" s="1"/>
      <c r="Y180" s="91">
        <v>42000000</v>
      </c>
      <c r="Z180" s="1"/>
      <c r="AA180" s="1"/>
      <c r="AB180" s="1232">
        <v>10000</v>
      </c>
      <c r="AC180" s="1233"/>
      <c r="AD180" s="1233"/>
      <c r="AE180" s="1"/>
      <c r="AF180" s="91">
        <v>5.3</v>
      </c>
      <c r="AG180" s="1"/>
      <c r="AH180" s="201">
        <v>180</v>
      </c>
      <c r="AI180" s="1"/>
      <c r="AJ180" s="1270" t="s">
        <v>480</v>
      </c>
      <c r="AK180" s="1271"/>
      <c r="AL180" s="1271"/>
      <c r="AM180" s="1271"/>
      <c r="AN180" s="1271"/>
      <c r="AO180" s="1271"/>
      <c r="AP180" s="1"/>
      <c r="AQ180" s="1270" t="s">
        <v>621</v>
      </c>
      <c r="AR180" s="1271"/>
      <c r="AS180" s="1271"/>
      <c r="AT180" s="1"/>
      <c r="AU180" s="1270" t="s">
        <v>742</v>
      </c>
      <c r="AV180" s="1271"/>
      <c r="AW180" s="1271"/>
      <c r="AX180" s="1271"/>
      <c r="AY180" s="1"/>
    </row>
    <row r="181" spans="1:51" ht="11.1" customHeight="1">
      <c r="A181" s="1"/>
      <c r="B181" s="1"/>
      <c r="C181" s="1"/>
      <c r="D181" s="1"/>
      <c r="E181" s="1058" t="s">
        <v>1633</v>
      </c>
      <c r="F181" s="1059"/>
      <c r="G181" s="1059"/>
      <c r="H181" s="1059"/>
      <c r="I181" s="1059"/>
      <c r="J181" s="1059"/>
      <c r="K181" s="1059"/>
      <c r="L181" s="1059"/>
      <c r="M181" s="1059"/>
      <c r="N181" s="1059"/>
      <c r="O181" s="1059"/>
      <c r="P181" s="1059"/>
      <c r="Q181" s="1059"/>
      <c r="R181" s="1059"/>
      <c r="S181" s="1059"/>
      <c r="T181" s="1059"/>
      <c r="U181" s="1059"/>
      <c r="V181" s="1059"/>
      <c r="W181" s="1059"/>
      <c r="X181" s="1059"/>
      <c r="Y181" s="1059"/>
      <c r="Z181" s="1059"/>
      <c r="AA181" s="1059"/>
      <c r="AB181" s="1059"/>
      <c r="AC181" s="1059"/>
      <c r="AD181" s="1"/>
      <c r="AE181" s="1"/>
      <c r="AF181" s="1"/>
      <c r="AG181" s="1"/>
      <c r="AH181" s="1"/>
      <c r="AI181" s="1"/>
      <c r="AJ181" s="1"/>
      <c r="AK181" s="1"/>
      <c r="AL181" s="1"/>
      <c r="AM181" s="1"/>
      <c r="AN181" s="1"/>
      <c r="AO181" s="1"/>
      <c r="AP181" s="1"/>
      <c r="AQ181" s="1"/>
      <c r="AR181" s="1"/>
      <c r="AS181" s="1"/>
      <c r="AT181" s="1"/>
      <c r="AU181" s="1"/>
      <c r="AV181" s="1"/>
      <c r="AW181" s="1"/>
      <c r="AX181" s="1"/>
      <c r="AY181" s="1"/>
    </row>
    <row r="182" spans="1:51" ht="11.1" customHeight="1">
      <c r="A182" s="1"/>
      <c r="B182" s="1"/>
      <c r="C182" s="1"/>
      <c r="D182" s="1"/>
      <c r="E182" s="1"/>
      <c r="F182" s="1"/>
      <c r="G182" s="1"/>
      <c r="H182" s="1"/>
      <c r="I182" s="1278" t="s">
        <v>1634</v>
      </c>
      <c r="J182" s="1279"/>
      <c r="K182" s="1279"/>
      <c r="L182" s="1279"/>
      <c r="M182" s="1279"/>
      <c r="N182" s="1279"/>
      <c r="O182" s="1279"/>
      <c r="P182" s="1279"/>
      <c r="Q182" s="1279"/>
      <c r="R182" s="1279"/>
      <c r="S182" s="1279"/>
      <c r="T182" s="1279"/>
      <c r="U182" s="1279"/>
      <c r="V182" s="1279"/>
      <c r="W182" s="1279"/>
      <c r="X182" s="1279"/>
      <c r="Y182" s="1279"/>
      <c r="Z182" s="1279"/>
      <c r="AA182" s="1279"/>
      <c r="AB182" s="1279"/>
      <c r="AC182" s="1279"/>
      <c r="AD182" s="1279"/>
      <c r="AE182" s="1279"/>
      <c r="AF182" s="1279"/>
      <c r="AG182" s="1279"/>
      <c r="AH182" s="1279"/>
      <c r="AI182" s="1279"/>
      <c r="AJ182" s="1279"/>
      <c r="AK182" s="1279"/>
      <c r="AL182" s="1279"/>
      <c r="AM182" s="1279"/>
      <c r="AN182" s="1279"/>
      <c r="AO182" s="1279"/>
      <c r="AP182" s="1279"/>
      <c r="AQ182" s="1279"/>
      <c r="AR182" s="1279"/>
      <c r="AS182" s="1279"/>
      <c r="AT182" s="1279"/>
      <c r="AU182" s="1279"/>
      <c r="AV182" s="1279"/>
      <c r="AW182" s="1279"/>
      <c r="AX182" s="1279"/>
      <c r="AY182" s="1279"/>
    </row>
    <row r="183" spans="1:51" ht="14.1" customHeight="1">
      <c r="A183" s="90" t="s">
        <v>19</v>
      </c>
      <c r="B183" s="1"/>
      <c r="C183" s="90" t="s">
        <v>19</v>
      </c>
      <c r="D183" s="1"/>
      <c r="E183" s="1270" t="s">
        <v>19</v>
      </c>
      <c r="F183" s="1271"/>
      <c r="G183" s="1"/>
      <c r="H183" s="1"/>
      <c r="I183" s="90" t="s">
        <v>19</v>
      </c>
      <c r="J183" s="1"/>
      <c r="K183" s="1270" t="s">
        <v>768</v>
      </c>
      <c r="L183" s="1271"/>
      <c r="M183" s="1"/>
      <c r="N183" s="1417">
        <v>3240</v>
      </c>
      <c r="O183" s="1233"/>
      <c r="P183" s="1"/>
      <c r="Q183" s="1"/>
      <c r="R183" s="1418">
        <v>43418</v>
      </c>
      <c r="S183" s="1271"/>
      <c r="T183" s="1271"/>
      <c r="U183" s="1"/>
      <c r="V183" s="1418">
        <v>46658</v>
      </c>
      <c r="W183" s="1271"/>
      <c r="X183" s="1"/>
      <c r="Y183" s="91">
        <v>91000000</v>
      </c>
      <c r="Z183" s="1"/>
      <c r="AA183" s="1"/>
      <c r="AB183" s="1232">
        <v>10000</v>
      </c>
      <c r="AC183" s="1233"/>
      <c r="AD183" s="1233"/>
      <c r="AE183" s="1"/>
      <c r="AF183" s="91">
        <v>4.9000000000000004</v>
      </c>
      <c r="AG183" s="1"/>
      <c r="AH183" s="201">
        <v>180</v>
      </c>
      <c r="AI183" s="1"/>
      <c r="AJ183" s="1270" t="s">
        <v>480</v>
      </c>
      <c r="AK183" s="1271"/>
      <c r="AL183" s="1271"/>
      <c r="AM183" s="1271"/>
      <c r="AN183" s="1271"/>
      <c r="AO183" s="1271"/>
      <c r="AP183" s="1"/>
      <c r="AQ183" s="1270" t="s">
        <v>621</v>
      </c>
      <c r="AR183" s="1271"/>
      <c r="AS183" s="1271"/>
      <c r="AT183" s="1"/>
      <c r="AU183" s="1270" t="s">
        <v>742</v>
      </c>
      <c r="AV183" s="1271"/>
      <c r="AW183" s="1271"/>
      <c r="AX183" s="1271"/>
      <c r="AY183" s="1"/>
    </row>
    <row r="184" spans="1:51" ht="11.1" customHeight="1">
      <c r="A184" s="1"/>
      <c r="B184" s="1"/>
      <c r="C184" s="1409" t="s">
        <v>1487</v>
      </c>
      <c r="D184" s="1410"/>
      <c r="E184" s="1410"/>
      <c r="F184" s="1410"/>
      <c r="G184" s="1410"/>
      <c r="H184" s="1410"/>
      <c r="I184" s="1410"/>
      <c r="J184" s="1"/>
      <c r="K184" s="1"/>
      <c r="L184" s="1"/>
      <c r="M184" s="1"/>
      <c r="N184" s="1"/>
      <c r="O184" s="1"/>
      <c r="P184" s="1"/>
      <c r="Q184" s="1"/>
      <c r="R184" s="1"/>
      <c r="S184" s="1"/>
      <c r="T184" s="1"/>
      <c r="U184" s="1"/>
      <c r="V184" s="1"/>
      <c r="W184" s="1411">
        <v>382420000</v>
      </c>
      <c r="X184" s="1412"/>
      <c r="Y184" s="1412"/>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row>
    <row r="185" spans="1:51" ht="11.1" customHeight="1">
      <c r="A185" s="8"/>
      <c r="B185" s="8"/>
      <c r="C185" s="1284" t="s">
        <v>1488</v>
      </c>
      <c r="D185" s="1285"/>
      <c r="E185" s="1285"/>
      <c r="F185" s="1285"/>
      <c r="G185" s="1285"/>
      <c r="H185" s="1285"/>
      <c r="I185" s="1285"/>
      <c r="J185" s="1285"/>
      <c r="K185" s="1285"/>
      <c r="L185" s="1285"/>
      <c r="M185" s="1285"/>
      <c r="N185" s="1285"/>
      <c r="O185" s="1285"/>
      <c r="P185" s="1285"/>
      <c r="Q185" s="1285"/>
      <c r="R185" s="1285"/>
      <c r="S185" s="1285"/>
      <c r="T185" s="1285"/>
      <c r="U185" s="1285"/>
      <c r="V185" s="1285"/>
      <c r="W185" s="1285"/>
      <c r="X185" s="1285"/>
      <c r="Y185" s="1285"/>
      <c r="Z185" s="1285"/>
      <c r="AA185" s="1285"/>
      <c r="AB185" s="1285"/>
      <c r="AC185" s="1285"/>
      <c r="AD185" s="1285"/>
      <c r="AE185" s="1285"/>
      <c r="AF185" s="1285"/>
      <c r="AG185" s="1285"/>
      <c r="AH185" s="1285"/>
      <c r="AI185" s="1285"/>
      <c r="AJ185" s="1285"/>
      <c r="AK185" s="1285"/>
      <c r="AL185" s="8"/>
      <c r="AM185" s="1286" t="s">
        <v>19</v>
      </c>
      <c r="AN185" s="1287"/>
      <c r="AO185" s="8"/>
      <c r="AP185" s="8"/>
      <c r="AQ185" s="8"/>
      <c r="AR185" s="8"/>
      <c r="AS185" s="8"/>
      <c r="AT185" s="8"/>
      <c r="AU185" s="8"/>
      <c r="AV185" s="8"/>
      <c r="AW185" s="8"/>
      <c r="AX185" s="8"/>
      <c r="AY185" s="8"/>
    </row>
    <row r="186" spans="1:51" ht="11.1" customHeight="1">
      <c r="A186" s="1"/>
      <c r="B186" s="1"/>
      <c r="C186" s="1"/>
      <c r="D186" s="1"/>
      <c r="E186" s="1058" t="s">
        <v>1635</v>
      </c>
      <c r="F186" s="1059"/>
      <c r="G186" s="1059"/>
      <c r="H186" s="1059"/>
      <c r="I186" s="1059"/>
      <c r="J186" s="1059"/>
      <c r="K186" s="1059"/>
      <c r="L186" s="1059"/>
      <c r="M186" s="1059"/>
      <c r="N186" s="1059"/>
      <c r="O186" s="1059"/>
      <c r="P186" s="1059"/>
      <c r="Q186" s="1059"/>
      <c r="R186" s="1059"/>
      <c r="S186" s="1059"/>
      <c r="T186" s="1059"/>
      <c r="U186" s="1059"/>
      <c r="V186" s="1059"/>
      <c r="W186" s="1059"/>
      <c r="X186" s="1059"/>
      <c r="Y186" s="1059"/>
      <c r="Z186" s="1059"/>
      <c r="AA186" s="1059"/>
      <c r="AB186" s="1059"/>
      <c r="AC186" s="1059"/>
      <c r="AD186" s="1"/>
      <c r="AE186" s="1"/>
      <c r="AF186" s="1"/>
      <c r="AG186" s="1"/>
      <c r="AH186" s="1"/>
      <c r="AI186" s="1"/>
      <c r="AJ186" s="1"/>
      <c r="AK186" s="1"/>
      <c r="AL186" s="1"/>
      <c r="AM186" s="1"/>
      <c r="AN186" s="1"/>
      <c r="AO186" s="1"/>
      <c r="AP186" s="1"/>
      <c r="AQ186" s="1"/>
      <c r="AR186" s="1"/>
      <c r="AS186" s="1"/>
      <c r="AT186" s="1"/>
      <c r="AU186" s="1"/>
      <c r="AV186" s="1"/>
      <c r="AW186" s="1"/>
      <c r="AX186" s="1"/>
      <c r="AY186" s="1"/>
    </row>
    <row r="187" spans="1:51" ht="11.1" customHeight="1">
      <c r="A187" s="1"/>
      <c r="B187" s="1"/>
      <c r="C187" s="1"/>
      <c r="D187" s="1"/>
      <c r="E187" s="1"/>
      <c r="F187" s="1"/>
      <c r="G187" s="1"/>
      <c r="H187" s="1"/>
      <c r="I187" s="1278" t="s">
        <v>1636</v>
      </c>
      <c r="J187" s="1279"/>
      <c r="K187" s="1279"/>
      <c r="L187" s="1279"/>
      <c r="M187" s="1279"/>
      <c r="N187" s="1279"/>
      <c r="O187" s="1279"/>
      <c r="P187" s="1279"/>
      <c r="Q187" s="1279"/>
      <c r="R187" s="1279"/>
      <c r="S187" s="1279"/>
      <c r="T187" s="1279"/>
      <c r="U187" s="1279"/>
      <c r="V187" s="1279"/>
      <c r="W187" s="1279"/>
      <c r="X187" s="1279"/>
      <c r="Y187" s="1279"/>
      <c r="Z187" s="1279"/>
      <c r="AA187" s="1279"/>
      <c r="AB187" s="1279"/>
      <c r="AC187" s="1279"/>
      <c r="AD187" s="1279"/>
      <c r="AE187" s="1279"/>
      <c r="AF187" s="1279"/>
      <c r="AG187" s="1279"/>
      <c r="AH187" s="1279"/>
      <c r="AI187" s="1279"/>
      <c r="AJ187" s="1279"/>
      <c r="AK187" s="1279"/>
      <c r="AL187" s="1279"/>
      <c r="AM187" s="1279"/>
      <c r="AN187" s="1279"/>
      <c r="AO187" s="1279"/>
      <c r="AP187" s="1279"/>
      <c r="AQ187" s="1279"/>
      <c r="AR187" s="1279"/>
      <c r="AS187" s="1279"/>
      <c r="AT187" s="1279"/>
      <c r="AU187" s="1279"/>
      <c r="AV187" s="1279"/>
      <c r="AW187" s="1279"/>
      <c r="AX187" s="1279"/>
      <c r="AY187" s="1279"/>
    </row>
    <row r="188" spans="1:51" ht="14.1" customHeight="1">
      <c r="A188" s="90" t="s">
        <v>19</v>
      </c>
      <c r="B188" s="1"/>
      <c r="C188" s="90" t="s">
        <v>19</v>
      </c>
      <c r="D188" s="1"/>
      <c r="E188" s="1270" t="s">
        <v>19</v>
      </c>
      <c r="F188" s="1271"/>
      <c r="G188" s="1"/>
      <c r="H188" s="1"/>
      <c r="I188" s="90" t="s">
        <v>19</v>
      </c>
      <c r="J188" s="1"/>
      <c r="K188" s="1270" t="s">
        <v>771</v>
      </c>
      <c r="L188" s="1271"/>
      <c r="M188" s="1"/>
      <c r="N188" s="1417">
        <v>1440</v>
      </c>
      <c r="O188" s="1233"/>
      <c r="P188" s="1"/>
      <c r="Q188" s="1"/>
      <c r="R188" s="1418">
        <v>42520</v>
      </c>
      <c r="S188" s="1271"/>
      <c r="T188" s="1271"/>
      <c r="U188" s="1"/>
      <c r="V188" s="1418">
        <v>43960</v>
      </c>
      <c r="W188" s="1271"/>
      <c r="X188" s="1"/>
      <c r="Y188" s="91">
        <v>30000000</v>
      </c>
      <c r="Z188" s="1"/>
      <c r="AA188" s="1"/>
      <c r="AB188" s="1232">
        <v>10000</v>
      </c>
      <c r="AC188" s="1233"/>
      <c r="AD188" s="1233"/>
      <c r="AE188" s="1"/>
      <c r="AF188" s="91">
        <v>4.25</v>
      </c>
      <c r="AG188" s="1"/>
      <c r="AH188" s="201">
        <v>90</v>
      </c>
      <c r="AI188" s="1"/>
      <c r="AJ188" s="1270" t="s">
        <v>480</v>
      </c>
      <c r="AK188" s="1271"/>
      <c r="AL188" s="1271"/>
      <c r="AM188" s="1271"/>
      <c r="AN188" s="1271"/>
      <c r="AO188" s="1271"/>
      <c r="AP188" s="1"/>
      <c r="AQ188" s="1270" t="s">
        <v>1637</v>
      </c>
      <c r="AR188" s="1271"/>
      <c r="AS188" s="1271"/>
      <c r="AT188" s="1"/>
      <c r="AU188" s="1270" t="s">
        <v>1537</v>
      </c>
      <c r="AV188" s="1271"/>
      <c r="AW188" s="1271"/>
      <c r="AX188" s="1271"/>
      <c r="AY188" s="1"/>
    </row>
    <row r="189" spans="1:51" ht="14.1" customHeight="1">
      <c r="A189" s="90" t="s">
        <v>19</v>
      </c>
      <c r="B189" s="1"/>
      <c r="C189" s="90" t="s">
        <v>19</v>
      </c>
      <c r="D189" s="1"/>
      <c r="E189" s="1270" t="s">
        <v>19</v>
      </c>
      <c r="F189" s="1271"/>
      <c r="G189" s="1"/>
      <c r="H189" s="1"/>
      <c r="I189" s="90" t="s">
        <v>19</v>
      </c>
      <c r="J189" s="1"/>
      <c r="K189" s="1270" t="s">
        <v>772</v>
      </c>
      <c r="L189" s="1271"/>
      <c r="M189" s="1"/>
      <c r="N189" s="1417">
        <v>1800</v>
      </c>
      <c r="O189" s="1233"/>
      <c r="P189" s="1"/>
      <c r="Q189" s="1"/>
      <c r="R189" s="1418">
        <v>42520</v>
      </c>
      <c r="S189" s="1271"/>
      <c r="T189" s="1271"/>
      <c r="U189" s="1"/>
      <c r="V189" s="1418">
        <v>44320</v>
      </c>
      <c r="W189" s="1271"/>
      <c r="X189" s="1"/>
      <c r="Y189" s="91">
        <v>30000000</v>
      </c>
      <c r="Z189" s="1"/>
      <c r="AA189" s="1"/>
      <c r="AB189" s="1232">
        <v>10000</v>
      </c>
      <c r="AC189" s="1233"/>
      <c r="AD189" s="1233"/>
      <c r="AE189" s="1"/>
      <c r="AF189" s="91">
        <v>4.75</v>
      </c>
      <c r="AG189" s="1"/>
      <c r="AH189" s="201">
        <v>90</v>
      </c>
      <c r="AI189" s="1"/>
      <c r="AJ189" s="1270" t="s">
        <v>480</v>
      </c>
      <c r="AK189" s="1271"/>
      <c r="AL189" s="1271"/>
      <c r="AM189" s="1271"/>
      <c r="AN189" s="1271"/>
      <c r="AO189" s="1271"/>
      <c r="AP189" s="1"/>
      <c r="AQ189" s="1270" t="s">
        <v>1637</v>
      </c>
      <c r="AR189" s="1271"/>
      <c r="AS189" s="1271"/>
      <c r="AT189" s="1"/>
      <c r="AU189" s="1270" t="s">
        <v>1537</v>
      </c>
      <c r="AV189" s="1271"/>
      <c r="AW189" s="1271"/>
      <c r="AX189" s="1271"/>
      <c r="AY189" s="1"/>
    </row>
    <row r="190" spans="1:51" ht="11.1" customHeight="1">
      <c r="A190" s="1"/>
      <c r="B190" s="1"/>
      <c r="C190" s="1409" t="s">
        <v>1490</v>
      </c>
      <c r="D190" s="1410"/>
      <c r="E190" s="1410"/>
      <c r="F190" s="1410"/>
      <c r="G190" s="1410"/>
      <c r="H190" s="1410"/>
      <c r="I190" s="1410"/>
      <c r="J190" s="1"/>
      <c r="K190" s="1"/>
      <c r="L190" s="1"/>
      <c r="M190" s="1"/>
      <c r="N190" s="1"/>
      <c r="O190" s="1"/>
      <c r="P190" s="1"/>
      <c r="Q190" s="1"/>
      <c r="R190" s="1"/>
      <c r="S190" s="1"/>
      <c r="T190" s="1"/>
      <c r="U190" s="1"/>
      <c r="V190" s="1"/>
      <c r="W190" s="1411">
        <v>60000000</v>
      </c>
      <c r="X190" s="1412"/>
      <c r="Y190" s="1412"/>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row>
    <row r="191" spans="1:51" ht="11.1" customHeight="1">
      <c r="A191" s="8"/>
      <c r="B191" s="8"/>
      <c r="C191" s="1284" t="s">
        <v>1491</v>
      </c>
      <c r="D191" s="1285"/>
      <c r="E191" s="1285"/>
      <c r="F191" s="1285"/>
      <c r="G191" s="1285"/>
      <c r="H191" s="1285"/>
      <c r="I191" s="1285"/>
      <c r="J191" s="1285"/>
      <c r="K191" s="1285"/>
      <c r="L191" s="1285"/>
      <c r="M191" s="1285"/>
      <c r="N191" s="1285"/>
      <c r="O191" s="1285"/>
      <c r="P191" s="1285"/>
      <c r="Q191" s="1285"/>
      <c r="R191" s="1285"/>
      <c r="S191" s="1285"/>
      <c r="T191" s="1285"/>
      <c r="U191" s="1285"/>
      <c r="V191" s="1285"/>
      <c r="W191" s="1285"/>
      <c r="X191" s="1285"/>
      <c r="Y191" s="1285"/>
      <c r="Z191" s="1285"/>
      <c r="AA191" s="1285"/>
      <c r="AB191" s="1285"/>
      <c r="AC191" s="1285"/>
      <c r="AD191" s="1285"/>
      <c r="AE191" s="1285"/>
      <c r="AF191" s="1285"/>
      <c r="AG191" s="1285"/>
      <c r="AH191" s="1285"/>
      <c r="AI191" s="1285"/>
      <c r="AJ191" s="1285"/>
      <c r="AK191" s="1285"/>
      <c r="AL191" s="8"/>
      <c r="AM191" s="1286" t="s">
        <v>19</v>
      </c>
      <c r="AN191" s="1287"/>
      <c r="AO191" s="8"/>
      <c r="AP191" s="8"/>
      <c r="AQ191" s="8"/>
      <c r="AR191" s="8"/>
      <c r="AS191" s="8"/>
      <c r="AT191" s="8"/>
      <c r="AU191" s="8"/>
      <c r="AV191" s="8"/>
      <c r="AW191" s="8"/>
      <c r="AX191" s="8"/>
      <c r="AY191" s="8"/>
    </row>
    <row r="192" spans="1:51" ht="11.1" customHeight="1">
      <c r="A192" s="1"/>
      <c r="B192" s="1"/>
      <c r="C192" s="1"/>
      <c r="D192" s="1"/>
      <c r="E192" s="1058" t="s">
        <v>1638</v>
      </c>
      <c r="F192" s="1059"/>
      <c r="G192" s="1059"/>
      <c r="H192" s="1059"/>
      <c r="I192" s="1059"/>
      <c r="J192" s="1059"/>
      <c r="K192" s="1059"/>
      <c r="L192" s="1059"/>
      <c r="M192" s="1059"/>
      <c r="N192" s="1059"/>
      <c r="O192" s="1059"/>
      <c r="P192" s="1059"/>
      <c r="Q192" s="1059"/>
      <c r="R192" s="1059"/>
      <c r="S192" s="1059"/>
      <c r="T192" s="1059"/>
      <c r="U192" s="1059"/>
      <c r="V192" s="1059"/>
      <c r="W192" s="1059"/>
      <c r="X192" s="1059"/>
      <c r="Y192" s="1059"/>
      <c r="Z192" s="1059"/>
      <c r="AA192" s="1059"/>
      <c r="AB192" s="1059"/>
      <c r="AC192" s="1059"/>
      <c r="AD192" s="1"/>
      <c r="AE192" s="1"/>
      <c r="AF192" s="1"/>
      <c r="AG192" s="1"/>
      <c r="AH192" s="1"/>
      <c r="AI192" s="1"/>
      <c r="AJ192" s="1"/>
      <c r="AK192" s="1"/>
      <c r="AL192" s="1"/>
      <c r="AM192" s="1"/>
      <c r="AN192" s="1"/>
      <c r="AO192" s="1"/>
      <c r="AP192" s="1"/>
      <c r="AQ192" s="1"/>
      <c r="AR192" s="1"/>
      <c r="AS192" s="1"/>
      <c r="AT192" s="1"/>
      <c r="AU192" s="1"/>
      <c r="AV192" s="1"/>
      <c r="AW192" s="1"/>
      <c r="AX192" s="1"/>
      <c r="AY192" s="1"/>
    </row>
    <row r="193" spans="1:51" ht="11.1" customHeight="1">
      <c r="A193" s="1"/>
      <c r="B193" s="1"/>
      <c r="C193" s="1"/>
      <c r="D193" s="1"/>
      <c r="E193" s="1"/>
      <c r="F193" s="1"/>
      <c r="G193" s="1"/>
      <c r="H193" s="1"/>
      <c r="I193" s="1278" t="s">
        <v>1639</v>
      </c>
      <c r="J193" s="1279"/>
      <c r="K193" s="1279"/>
      <c r="L193" s="1279"/>
      <c r="M193" s="1279"/>
      <c r="N193" s="1279"/>
      <c r="O193" s="1279"/>
      <c r="P193" s="1279"/>
      <c r="Q193" s="1279"/>
      <c r="R193" s="1279"/>
      <c r="S193" s="1279"/>
      <c r="T193" s="1279"/>
      <c r="U193" s="1279"/>
      <c r="V193" s="1279"/>
      <c r="W193" s="1279"/>
      <c r="X193" s="1279"/>
      <c r="Y193" s="1279"/>
      <c r="Z193" s="1279"/>
      <c r="AA193" s="1279"/>
      <c r="AB193" s="1279"/>
      <c r="AC193" s="1279"/>
      <c r="AD193" s="1279"/>
      <c r="AE193" s="1279"/>
      <c r="AF193" s="1279"/>
      <c r="AG193" s="1279"/>
      <c r="AH193" s="1279"/>
      <c r="AI193" s="1279"/>
      <c r="AJ193" s="1279"/>
      <c r="AK193" s="1279"/>
      <c r="AL193" s="1279"/>
      <c r="AM193" s="1279"/>
      <c r="AN193" s="1279"/>
      <c r="AO193" s="1279"/>
      <c r="AP193" s="1279"/>
      <c r="AQ193" s="1279"/>
      <c r="AR193" s="1279"/>
      <c r="AS193" s="1279"/>
      <c r="AT193" s="1279"/>
      <c r="AU193" s="1279"/>
      <c r="AV193" s="1279"/>
      <c r="AW193" s="1279"/>
      <c r="AX193" s="1279"/>
      <c r="AY193" s="1279"/>
    </row>
    <row r="194" spans="1:51" ht="14.1" customHeight="1">
      <c r="A194" s="90" t="s">
        <v>19</v>
      </c>
      <c r="B194" s="1"/>
      <c r="C194" s="90" t="s">
        <v>19</v>
      </c>
      <c r="D194" s="1"/>
      <c r="E194" s="1270" t="s">
        <v>19</v>
      </c>
      <c r="F194" s="1271"/>
      <c r="G194" s="1"/>
      <c r="H194" s="1"/>
      <c r="I194" s="90" t="s">
        <v>19</v>
      </c>
      <c r="J194" s="1"/>
      <c r="K194" s="1270" t="s">
        <v>775</v>
      </c>
      <c r="L194" s="1271"/>
      <c r="M194" s="1"/>
      <c r="N194" s="1417">
        <v>3600</v>
      </c>
      <c r="O194" s="1233"/>
      <c r="P194" s="1"/>
      <c r="Q194" s="1"/>
      <c r="R194" s="1418">
        <v>40248</v>
      </c>
      <c r="S194" s="1271"/>
      <c r="T194" s="1271"/>
      <c r="U194" s="1"/>
      <c r="V194" s="1418">
        <v>43848</v>
      </c>
      <c r="W194" s="1271"/>
      <c r="X194" s="1"/>
      <c r="Y194" s="91">
        <v>11037500</v>
      </c>
      <c r="Z194" s="1"/>
      <c r="AA194" s="1"/>
      <c r="AB194" s="1232">
        <v>2500</v>
      </c>
      <c r="AC194" s="1233"/>
      <c r="AD194" s="1233"/>
      <c r="AE194" s="1"/>
      <c r="AF194" s="91">
        <v>9</v>
      </c>
      <c r="AG194" s="1"/>
      <c r="AH194" s="201">
        <v>180</v>
      </c>
      <c r="AI194" s="1"/>
      <c r="AJ194" s="1270" t="s">
        <v>480</v>
      </c>
      <c r="AK194" s="1271"/>
      <c r="AL194" s="1271"/>
      <c r="AM194" s="1271"/>
      <c r="AN194" s="1271"/>
      <c r="AO194" s="1271"/>
      <c r="AP194" s="1"/>
      <c r="AQ194" s="1270" t="s">
        <v>599</v>
      </c>
      <c r="AR194" s="1271"/>
      <c r="AS194" s="1271"/>
      <c r="AT194" s="1"/>
      <c r="AU194" s="1270" t="s">
        <v>482</v>
      </c>
      <c r="AV194" s="1271"/>
      <c r="AW194" s="1271"/>
      <c r="AX194" s="1271"/>
      <c r="AY194" s="1"/>
    </row>
    <row r="195" spans="1:51" ht="11.1" customHeight="1">
      <c r="A195" s="1"/>
      <c r="B195" s="1"/>
      <c r="C195" s="1"/>
      <c r="D195" s="1"/>
      <c r="E195" s="1"/>
      <c r="F195" s="1"/>
      <c r="G195" s="1"/>
      <c r="H195" s="1"/>
      <c r="I195" s="1278" t="s">
        <v>1640</v>
      </c>
      <c r="J195" s="1279"/>
      <c r="K195" s="1279"/>
      <c r="L195" s="1279"/>
      <c r="M195" s="1279"/>
      <c r="N195" s="1279"/>
      <c r="O195" s="1279"/>
      <c r="P195" s="1279"/>
      <c r="Q195" s="1279"/>
      <c r="R195" s="1279"/>
      <c r="S195" s="1279"/>
      <c r="T195" s="1279"/>
      <c r="U195" s="1279"/>
      <c r="V195" s="1279"/>
      <c r="W195" s="1279"/>
      <c r="X195" s="1279"/>
      <c r="Y195" s="1279"/>
      <c r="Z195" s="1279"/>
      <c r="AA195" s="1279"/>
      <c r="AB195" s="1279"/>
      <c r="AC195" s="1279"/>
      <c r="AD195" s="1279"/>
      <c r="AE195" s="1279"/>
      <c r="AF195" s="1279"/>
      <c r="AG195" s="1279"/>
      <c r="AH195" s="1279"/>
      <c r="AI195" s="1279"/>
      <c r="AJ195" s="1279"/>
      <c r="AK195" s="1279"/>
      <c r="AL195" s="1279"/>
      <c r="AM195" s="1279"/>
      <c r="AN195" s="1279"/>
      <c r="AO195" s="1279"/>
      <c r="AP195" s="1279"/>
      <c r="AQ195" s="1279"/>
      <c r="AR195" s="1279"/>
      <c r="AS195" s="1279"/>
      <c r="AT195" s="1279"/>
      <c r="AU195" s="1279"/>
      <c r="AV195" s="1279"/>
      <c r="AW195" s="1279"/>
      <c r="AX195" s="1279"/>
      <c r="AY195" s="1279"/>
    </row>
    <row r="196" spans="1:51" ht="14.1" customHeight="1">
      <c r="A196" s="90" t="s">
        <v>19</v>
      </c>
      <c r="B196" s="1"/>
      <c r="C196" s="90" t="s">
        <v>19</v>
      </c>
      <c r="D196" s="1"/>
      <c r="E196" s="1270" t="s">
        <v>19</v>
      </c>
      <c r="F196" s="1271"/>
      <c r="G196" s="1"/>
      <c r="H196" s="1"/>
      <c r="I196" s="90" t="s">
        <v>19</v>
      </c>
      <c r="J196" s="1"/>
      <c r="K196" s="1270" t="s">
        <v>777</v>
      </c>
      <c r="L196" s="1271"/>
      <c r="M196" s="1"/>
      <c r="N196" s="1417">
        <v>3600</v>
      </c>
      <c r="O196" s="1233"/>
      <c r="P196" s="1"/>
      <c r="Q196" s="1"/>
      <c r="R196" s="1418">
        <v>41015</v>
      </c>
      <c r="S196" s="1271"/>
      <c r="T196" s="1271"/>
      <c r="U196" s="1"/>
      <c r="V196" s="1418">
        <v>44615</v>
      </c>
      <c r="W196" s="1271"/>
      <c r="X196" s="1"/>
      <c r="Y196" s="91">
        <v>42875000</v>
      </c>
      <c r="Z196" s="1"/>
      <c r="AA196" s="1"/>
      <c r="AB196" s="1232">
        <v>1000</v>
      </c>
      <c r="AC196" s="1233"/>
      <c r="AD196" s="1233"/>
      <c r="AE196" s="1"/>
      <c r="AF196" s="91">
        <v>7</v>
      </c>
      <c r="AG196" s="1"/>
      <c r="AH196" s="201">
        <v>180</v>
      </c>
      <c r="AI196" s="1"/>
      <c r="AJ196" s="1270" t="s">
        <v>480</v>
      </c>
      <c r="AK196" s="1271"/>
      <c r="AL196" s="1271"/>
      <c r="AM196" s="1271"/>
      <c r="AN196" s="1271"/>
      <c r="AO196" s="1271"/>
      <c r="AP196" s="1"/>
      <c r="AQ196" s="1270" t="s">
        <v>599</v>
      </c>
      <c r="AR196" s="1271"/>
      <c r="AS196" s="1271"/>
      <c r="AT196" s="1"/>
      <c r="AU196" s="1270" t="s">
        <v>482</v>
      </c>
      <c r="AV196" s="1271"/>
      <c r="AW196" s="1271"/>
      <c r="AX196" s="1271"/>
      <c r="AY196" s="1"/>
    </row>
    <row r="197" spans="1:51" ht="11.1" customHeight="1">
      <c r="A197" s="1"/>
      <c r="B197" s="1"/>
      <c r="C197" s="1"/>
      <c r="D197" s="1"/>
      <c r="E197" s="1058" t="s">
        <v>1492</v>
      </c>
      <c r="F197" s="1059"/>
      <c r="G197" s="1059"/>
      <c r="H197" s="1059"/>
      <c r="I197" s="1059"/>
      <c r="J197" s="1059"/>
      <c r="K197" s="1059"/>
      <c r="L197" s="1059"/>
      <c r="M197" s="1059"/>
      <c r="N197" s="1059"/>
      <c r="O197" s="1059"/>
      <c r="P197" s="1059"/>
      <c r="Q197" s="1059"/>
      <c r="R197" s="1059"/>
      <c r="S197" s="1059"/>
      <c r="T197" s="1059"/>
      <c r="U197" s="1059"/>
      <c r="V197" s="1059"/>
      <c r="W197" s="1059"/>
      <c r="X197" s="1059"/>
      <c r="Y197" s="1059"/>
      <c r="Z197" s="1059"/>
      <c r="AA197" s="1059"/>
      <c r="AB197" s="1059"/>
      <c r="AC197" s="1059"/>
      <c r="AD197" s="1"/>
      <c r="AE197" s="1"/>
      <c r="AF197" s="1"/>
      <c r="AG197" s="1"/>
      <c r="AH197" s="1"/>
      <c r="AI197" s="1"/>
      <c r="AJ197" s="1"/>
      <c r="AK197" s="1"/>
      <c r="AL197" s="1"/>
      <c r="AM197" s="1"/>
      <c r="AN197" s="1"/>
      <c r="AO197" s="1"/>
      <c r="AP197" s="1"/>
      <c r="AQ197" s="1"/>
      <c r="AR197" s="1"/>
      <c r="AS197" s="1"/>
      <c r="AT197" s="1"/>
      <c r="AU197" s="1"/>
      <c r="AV197" s="1"/>
      <c r="AW197" s="1"/>
      <c r="AX197" s="1"/>
      <c r="AY197" s="1"/>
    </row>
    <row r="198" spans="1:51" ht="11.1" customHeight="1">
      <c r="A198" s="1"/>
      <c r="B198" s="1"/>
      <c r="C198" s="1"/>
      <c r="D198" s="1"/>
      <c r="E198" s="1"/>
      <c r="F198" s="1"/>
      <c r="G198" s="1"/>
      <c r="H198" s="1"/>
      <c r="I198" s="1278" t="s">
        <v>1641</v>
      </c>
      <c r="J198" s="1279"/>
      <c r="K198" s="1279"/>
      <c r="L198" s="1279"/>
      <c r="M198" s="1279"/>
      <c r="N198" s="1279"/>
      <c r="O198" s="1279"/>
      <c r="P198" s="1279"/>
      <c r="Q198" s="1279"/>
      <c r="R198" s="1279"/>
      <c r="S198" s="1279"/>
      <c r="T198" s="1279"/>
      <c r="U198" s="1279"/>
      <c r="V198" s="1279"/>
      <c r="W198" s="1279"/>
      <c r="X198" s="1279"/>
      <c r="Y198" s="1279"/>
      <c r="Z198" s="1279"/>
      <c r="AA198" s="1279"/>
      <c r="AB198" s="1279"/>
      <c r="AC198" s="1279"/>
      <c r="AD198" s="1279"/>
      <c r="AE198" s="1279"/>
      <c r="AF198" s="1279"/>
      <c r="AG198" s="1279"/>
      <c r="AH198" s="1279"/>
      <c r="AI198" s="1279"/>
      <c r="AJ198" s="1279"/>
      <c r="AK198" s="1279"/>
      <c r="AL198" s="1279"/>
      <c r="AM198" s="1279"/>
      <c r="AN198" s="1279"/>
      <c r="AO198" s="1279"/>
      <c r="AP198" s="1279"/>
      <c r="AQ198" s="1279"/>
      <c r="AR198" s="1279"/>
      <c r="AS198" s="1279"/>
      <c r="AT198" s="1279"/>
      <c r="AU198" s="1279"/>
      <c r="AV198" s="1279"/>
      <c r="AW198" s="1279"/>
      <c r="AX198" s="1279"/>
      <c r="AY198" s="1279"/>
    </row>
    <row r="199" spans="1:51" ht="14.1" customHeight="1">
      <c r="A199" s="90" t="s">
        <v>19</v>
      </c>
      <c r="B199" s="1"/>
      <c r="C199" s="90" t="s">
        <v>19</v>
      </c>
      <c r="D199" s="1"/>
      <c r="E199" s="1270" t="s">
        <v>19</v>
      </c>
      <c r="F199" s="1271"/>
      <c r="G199" s="1"/>
      <c r="H199" s="1"/>
      <c r="I199" s="90" t="s">
        <v>19</v>
      </c>
      <c r="J199" s="1"/>
      <c r="K199" s="1270" t="s">
        <v>782</v>
      </c>
      <c r="L199" s="1271"/>
      <c r="M199" s="1"/>
      <c r="N199" s="1417">
        <v>3600</v>
      </c>
      <c r="O199" s="1233"/>
      <c r="P199" s="1"/>
      <c r="Q199" s="1"/>
      <c r="R199" s="1418">
        <v>41696</v>
      </c>
      <c r="S199" s="1271"/>
      <c r="T199" s="1271"/>
      <c r="U199" s="1"/>
      <c r="V199" s="1418">
        <v>45296</v>
      </c>
      <c r="W199" s="1271"/>
      <c r="X199" s="1"/>
      <c r="Y199" s="91">
        <v>84000000</v>
      </c>
      <c r="Z199" s="1"/>
      <c r="AA199" s="1"/>
      <c r="AB199" s="1232">
        <v>10000</v>
      </c>
      <c r="AC199" s="1233"/>
      <c r="AD199" s="1233"/>
      <c r="AE199" s="1"/>
      <c r="AF199" s="91">
        <v>7.8</v>
      </c>
      <c r="AG199" s="1"/>
      <c r="AH199" s="201">
        <v>180</v>
      </c>
      <c r="AI199" s="1"/>
      <c r="AJ199" s="1270" t="s">
        <v>480</v>
      </c>
      <c r="AK199" s="1271"/>
      <c r="AL199" s="1271"/>
      <c r="AM199" s="1271"/>
      <c r="AN199" s="1271"/>
      <c r="AO199" s="1271"/>
      <c r="AP199" s="1"/>
      <c r="AQ199" s="1270" t="s">
        <v>599</v>
      </c>
      <c r="AR199" s="1271"/>
      <c r="AS199" s="1271"/>
      <c r="AT199" s="1"/>
      <c r="AU199" s="1270" t="s">
        <v>482</v>
      </c>
      <c r="AV199" s="1271"/>
      <c r="AW199" s="1271"/>
      <c r="AX199" s="1271"/>
      <c r="AY199" s="1"/>
    </row>
    <row r="200" spans="1:51" ht="11.1" customHeight="1">
      <c r="A200" s="1"/>
      <c r="B200" s="1"/>
      <c r="C200" s="1"/>
      <c r="D200" s="1"/>
      <c r="E200" s="1"/>
      <c r="F200" s="1"/>
      <c r="G200" s="1"/>
      <c r="H200" s="1"/>
      <c r="I200" s="1278" t="s">
        <v>1642</v>
      </c>
      <c r="J200" s="1279"/>
      <c r="K200" s="1279"/>
      <c r="L200" s="1279"/>
      <c r="M200" s="1279"/>
      <c r="N200" s="1279"/>
      <c r="O200" s="1279"/>
      <c r="P200" s="1279"/>
      <c r="Q200" s="1279"/>
      <c r="R200" s="1279"/>
      <c r="S200" s="1279"/>
      <c r="T200" s="1279"/>
      <c r="U200" s="1279"/>
      <c r="V200" s="1279"/>
      <c r="W200" s="1279"/>
      <c r="X200" s="1279"/>
      <c r="Y200" s="1279"/>
      <c r="Z200" s="1279"/>
      <c r="AA200" s="1279"/>
      <c r="AB200" s="1279"/>
      <c r="AC200" s="1279"/>
      <c r="AD200" s="1279"/>
      <c r="AE200" s="1279"/>
      <c r="AF200" s="1279"/>
      <c r="AG200" s="1279"/>
      <c r="AH200" s="1279"/>
      <c r="AI200" s="1279"/>
      <c r="AJ200" s="1279"/>
      <c r="AK200" s="1279"/>
      <c r="AL200" s="1279"/>
      <c r="AM200" s="1279"/>
      <c r="AN200" s="1279"/>
      <c r="AO200" s="1279"/>
      <c r="AP200" s="1279"/>
      <c r="AQ200" s="1279"/>
      <c r="AR200" s="1279"/>
      <c r="AS200" s="1279"/>
      <c r="AT200" s="1279"/>
      <c r="AU200" s="1279"/>
      <c r="AV200" s="1279"/>
      <c r="AW200" s="1279"/>
      <c r="AX200" s="1279"/>
      <c r="AY200" s="1279"/>
    </row>
    <row r="201" spans="1:51" ht="14.1" customHeight="1">
      <c r="A201" s="90" t="s">
        <v>19</v>
      </c>
      <c r="B201" s="1"/>
      <c r="C201" s="90" t="s">
        <v>19</v>
      </c>
      <c r="D201" s="1"/>
      <c r="E201" s="1270" t="s">
        <v>19</v>
      </c>
      <c r="F201" s="1271"/>
      <c r="G201" s="1"/>
      <c r="H201" s="1"/>
      <c r="I201" s="90" t="s">
        <v>19</v>
      </c>
      <c r="J201" s="1"/>
      <c r="K201" s="1270" t="s">
        <v>786</v>
      </c>
      <c r="L201" s="1271"/>
      <c r="M201" s="1"/>
      <c r="N201" s="1417">
        <v>3600</v>
      </c>
      <c r="O201" s="1233"/>
      <c r="P201" s="1"/>
      <c r="Q201" s="1"/>
      <c r="R201" s="1418">
        <v>41968</v>
      </c>
      <c r="S201" s="1271"/>
      <c r="T201" s="1271"/>
      <c r="U201" s="1"/>
      <c r="V201" s="1418">
        <v>45568</v>
      </c>
      <c r="W201" s="1271"/>
      <c r="X201" s="1"/>
      <c r="Y201" s="91">
        <v>105000000</v>
      </c>
      <c r="Z201" s="1"/>
      <c r="AA201" s="1"/>
      <c r="AB201" s="1232">
        <v>10000</v>
      </c>
      <c r="AC201" s="1233"/>
      <c r="AD201" s="1233"/>
      <c r="AE201" s="1"/>
      <c r="AF201" s="91">
        <v>7.8</v>
      </c>
      <c r="AG201" s="1"/>
      <c r="AH201" s="201">
        <v>180</v>
      </c>
      <c r="AI201" s="1"/>
      <c r="AJ201" s="1270" t="s">
        <v>480</v>
      </c>
      <c r="AK201" s="1271"/>
      <c r="AL201" s="1271"/>
      <c r="AM201" s="1271"/>
      <c r="AN201" s="1271"/>
      <c r="AO201" s="1271"/>
      <c r="AP201" s="1"/>
      <c r="AQ201" s="1270" t="s">
        <v>599</v>
      </c>
      <c r="AR201" s="1271"/>
      <c r="AS201" s="1271"/>
      <c r="AT201" s="1"/>
      <c r="AU201" s="1270" t="s">
        <v>482</v>
      </c>
      <c r="AV201" s="1271"/>
      <c r="AW201" s="1271"/>
      <c r="AX201" s="1271"/>
      <c r="AY201" s="1"/>
    </row>
    <row r="202" spans="1:51" ht="11.1" customHeight="1">
      <c r="A202" s="1"/>
      <c r="B202" s="1"/>
      <c r="C202" s="1"/>
      <c r="D202" s="1"/>
      <c r="E202" s="1"/>
      <c r="F202" s="1"/>
      <c r="G202" s="1"/>
      <c r="H202" s="1"/>
      <c r="I202" s="1278" t="s">
        <v>1643</v>
      </c>
      <c r="J202" s="1279"/>
      <c r="K202" s="1279"/>
      <c r="L202" s="1279"/>
      <c r="M202" s="1279"/>
      <c r="N202" s="1279"/>
      <c r="O202" s="1279"/>
      <c r="P202" s="1279"/>
      <c r="Q202" s="1279"/>
      <c r="R202" s="1279"/>
      <c r="S202" s="1279"/>
      <c r="T202" s="1279"/>
      <c r="U202" s="1279"/>
      <c r="V202" s="1279"/>
      <c r="W202" s="1279"/>
      <c r="X202" s="1279"/>
      <c r="Y202" s="1279"/>
      <c r="Z202" s="1279"/>
      <c r="AA202" s="1279"/>
      <c r="AB202" s="1279"/>
      <c r="AC202" s="1279"/>
      <c r="AD202" s="1279"/>
      <c r="AE202" s="1279"/>
      <c r="AF202" s="1279"/>
      <c r="AG202" s="1279"/>
      <c r="AH202" s="1279"/>
      <c r="AI202" s="1279"/>
      <c r="AJ202" s="1279"/>
      <c r="AK202" s="1279"/>
      <c r="AL202" s="1279"/>
      <c r="AM202" s="1279"/>
      <c r="AN202" s="1279"/>
      <c r="AO202" s="1279"/>
      <c r="AP202" s="1279"/>
      <c r="AQ202" s="1279"/>
      <c r="AR202" s="1279"/>
      <c r="AS202" s="1279"/>
      <c r="AT202" s="1279"/>
      <c r="AU202" s="1279"/>
      <c r="AV202" s="1279"/>
      <c r="AW202" s="1279"/>
      <c r="AX202" s="1279"/>
      <c r="AY202" s="1279"/>
    </row>
    <row r="203" spans="1:51" ht="14.1" customHeight="1">
      <c r="A203" s="90" t="s">
        <v>19</v>
      </c>
      <c r="B203" s="1"/>
      <c r="C203" s="90" t="s">
        <v>19</v>
      </c>
      <c r="D203" s="1"/>
      <c r="E203" s="1270" t="s">
        <v>19</v>
      </c>
      <c r="F203" s="1271"/>
      <c r="G203" s="1"/>
      <c r="H203" s="1"/>
      <c r="I203" s="90" t="s">
        <v>19</v>
      </c>
      <c r="J203" s="1"/>
      <c r="K203" s="1270" t="s">
        <v>788</v>
      </c>
      <c r="L203" s="1271"/>
      <c r="M203" s="1"/>
      <c r="N203" s="1417">
        <v>3600</v>
      </c>
      <c r="O203" s="1233"/>
      <c r="P203" s="1"/>
      <c r="Q203" s="1"/>
      <c r="R203" s="1418">
        <v>42643</v>
      </c>
      <c r="S203" s="1271"/>
      <c r="T203" s="1271"/>
      <c r="U203" s="1"/>
      <c r="V203" s="1418">
        <v>46243</v>
      </c>
      <c r="W203" s="1271"/>
      <c r="X203" s="1"/>
      <c r="Y203" s="91">
        <v>118783200</v>
      </c>
      <c r="Z203" s="1"/>
      <c r="AA203" s="1"/>
      <c r="AB203" s="1232">
        <v>8600</v>
      </c>
      <c r="AC203" s="1233"/>
      <c r="AD203" s="1233"/>
      <c r="AE203" s="1"/>
      <c r="AF203" s="91">
        <v>5.75</v>
      </c>
      <c r="AG203" s="1"/>
      <c r="AH203" s="201">
        <v>180</v>
      </c>
      <c r="AI203" s="1"/>
      <c r="AJ203" s="1270" t="s">
        <v>480</v>
      </c>
      <c r="AK203" s="1271"/>
      <c r="AL203" s="1271"/>
      <c r="AM203" s="1271"/>
      <c r="AN203" s="1271"/>
      <c r="AO203" s="1271"/>
      <c r="AP203" s="1"/>
      <c r="AQ203" s="1270" t="s">
        <v>599</v>
      </c>
      <c r="AR203" s="1271"/>
      <c r="AS203" s="1271"/>
      <c r="AT203" s="1"/>
      <c r="AU203" s="1270" t="s">
        <v>482</v>
      </c>
      <c r="AV203" s="1271"/>
      <c r="AW203" s="1271"/>
      <c r="AX203" s="1271"/>
      <c r="AY203" s="1"/>
    </row>
    <row r="204" spans="1:51" ht="11.1" customHeight="1">
      <c r="A204" s="1"/>
      <c r="B204" s="1"/>
      <c r="C204" s="1409" t="s">
        <v>1495</v>
      </c>
      <c r="D204" s="1410"/>
      <c r="E204" s="1410"/>
      <c r="F204" s="1410"/>
      <c r="G204" s="1410"/>
      <c r="H204" s="1410"/>
      <c r="I204" s="1410"/>
      <c r="J204" s="1"/>
      <c r="K204" s="1"/>
      <c r="L204" s="1"/>
      <c r="M204" s="1"/>
      <c r="N204" s="1"/>
      <c r="O204" s="1"/>
      <c r="P204" s="1"/>
      <c r="Q204" s="1"/>
      <c r="R204" s="1"/>
      <c r="S204" s="1"/>
      <c r="T204" s="1"/>
      <c r="U204" s="1"/>
      <c r="V204" s="1"/>
      <c r="W204" s="1411">
        <v>361695700</v>
      </c>
      <c r="X204" s="1412"/>
      <c r="Y204" s="1412"/>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row>
    <row r="205" spans="1:51" ht="11.1" customHeight="1">
      <c r="A205" s="8"/>
      <c r="B205" s="8"/>
      <c r="C205" s="1284" t="s">
        <v>1644</v>
      </c>
      <c r="D205" s="1285"/>
      <c r="E205" s="1285"/>
      <c r="F205" s="1285"/>
      <c r="G205" s="1285"/>
      <c r="H205" s="1285"/>
      <c r="I205" s="1285"/>
      <c r="J205" s="1285"/>
      <c r="K205" s="1285"/>
      <c r="L205" s="1285"/>
      <c r="M205" s="1285"/>
      <c r="N205" s="1285"/>
      <c r="O205" s="1285"/>
      <c r="P205" s="1285"/>
      <c r="Q205" s="1285"/>
      <c r="R205" s="1285"/>
      <c r="S205" s="1285"/>
      <c r="T205" s="1285"/>
      <c r="U205" s="1285"/>
      <c r="V205" s="1285"/>
      <c r="W205" s="1285"/>
      <c r="X205" s="1285"/>
      <c r="Y205" s="1285"/>
      <c r="Z205" s="1285"/>
      <c r="AA205" s="1285"/>
      <c r="AB205" s="1285"/>
      <c r="AC205" s="1285"/>
      <c r="AD205" s="1285"/>
      <c r="AE205" s="1285"/>
      <c r="AF205" s="1285"/>
      <c r="AG205" s="1285"/>
      <c r="AH205" s="1285"/>
      <c r="AI205" s="1285"/>
      <c r="AJ205" s="1285"/>
      <c r="AK205" s="1285"/>
      <c r="AL205" s="8"/>
      <c r="AM205" s="1286" t="s">
        <v>19</v>
      </c>
      <c r="AN205" s="1287"/>
      <c r="AO205" s="8"/>
      <c r="AP205" s="8"/>
      <c r="AQ205" s="8"/>
      <c r="AR205" s="8"/>
      <c r="AS205" s="8"/>
      <c r="AT205" s="8"/>
      <c r="AU205" s="8"/>
      <c r="AV205" s="8"/>
      <c r="AW205" s="8"/>
      <c r="AX205" s="8"/>
      <c r="AY205" s="8"/>
    </row>
    <row r="206" spans="1:51" ht="11.1" customHeight="1">
      <c r="A206" s="1"/>
      <c r="B206" s="1"/>
      <c r="C206" s="1"/>
      <c r="D206" s="1"/>
      <c r="E206" s="1058" t="s">
        <v>503</v>
      </c>
      <c r="F206" s="1059"/>
      <c r="G206" s="1059"/>
      <c r="H206" s="1059"/>
      <c r="I206" s="1059"/>
      <c r="J206" s="1059"/>
      <c r="K206" s="1059"/>
      <c r="L206" s="1059"/>
      <c r="M206" s="1059"/>
      <c r="N206" s="1059"/>
      <c r="O206" s="1059"/>
      <c r="P206" s="1059"/>
      <c r="Q206" s="1059"/>
      <c r="R206" s="1059"/>
      <c r="S206" s="1059"/>
      <c r="T206" s="1059"/>
      <c r="U206" s="1059"/>
      <c r="V206" s="1059"/>
      <c r="W206" s="1059"/>
      <c r="X206" s="1059"/>
      <c r="Y206" s="1059"/>
      <c r="Z206" s="1059"/>
      <c r="AA206" s="1059"/>
      <c r="AB206" s="1059"/>
      <c r="AC206" s="1059"/>
      <c r="AD206" s="1"/>
      <c r="AE206" s="1"/>
      <c r="AF206" s="1"/>
      <c r="AG206" s="1"/>
      <c r="AH206" s="1"/>
      <c r="AI206" s="1"/>
      <c r="AJ206" s="1"/>
      <c r="AK206" s="1"/>
      <c r="AL206" s="1"/>
      <c r="AM206" s="1"/>
      <c r="AN206" s="1"/>
      <c r="AO206" s="1"/>
      <c r="AP206" s="1"/>
      <c r="AQ206" s="1"/>
      <c r="AR206" s="1"/>
      <c r="AS206" s="1"/>
      <c r="AT206" s="1"/>
      <c r="AU206" s="1"/>
      <c r="AV206" s="1"/>
      <c r="AW206" s="1"/>
      <c r="AX206" s="1"/>
      <c r="AY206" s="1"/>
    </row>
    <row r="207" spans="1:51" ht="11.1" customHeight="1">
      <c r="A207" s="1"/>
      <c r="B207" s="1"/>
      <c r="C207" s="1"/>
      <c r="D207" s="1"/>
      <c r="E207" s="1"/>
      <c r="F207" s="1"/>
      <c r="G207" s="1"/>
      <c r="H207" s="1"/>
      <c r="I207" s="1278" t="s">
        <v>1645</v>
      </c>
      <c r="J207" s="1279"/>
      <c r="K207" s="1279"/>
      <c r="L207" s="1279"/>
      <c r="M207" s="1279"/>
      <c r="N207" s="1279"/>
      <c r="O207" s="1279"/>
      <c r="P207" s="1279"/>
      <c r="Q207" s="1279"/>
      <c r="R207" s="1279"/>
      <c r="S207" s="1279"/>
      <c r="T207" s="1279"/>
      <c r="U207" s="1279"/>
      <c r="V207" s="1279"/>
      <c r="W207" s="1279"/>
      <c r="X207" s="1279"/>
      <c r="Y207" s="1279"/>
      <c r="Z207" s="1279"/>
      <c r="AA207" s="1279"/>
      <c r="AB207" s="1279"/>
      <c r="AC207" s="1279"/>
      <c r="AD207" s="1279"/>
      <c r="AE207" s="1279"/>
      <c r="AF207" s="1279"/>
      <c r="AG207" s="1279"/>
      <c r="AH207" s="1279"/>
      <c r="AI207" s="1279"/>
      <c r="AJ207" s="1279"/>
      <c r="AK207" s="1279"/>
      <c r="AL207" s="1279"/>
      <c r="AM207" s="1279"/>
      <c r="AN207" s="1279"/>
      <c r="AO207" s="1279"/>
      <c r="AP207" s="1279"/>
      <c r="AQ207" s="1279"/>
      <c r="AR207" s="1279"/>
      <c r="AS207" s="1279"/>
      <c r="AT207" s="1279"/>
      <c r="AU207" s="1279"/>
      <c r="AV207" s="1279"/>
      <c r="AW207" s="1279"/>
      <c r="AX207" s="1279"/>
      <c r="AY207" s="1279"/>
    </row>
    <row r="208" spans="1:51" ht="14.1" customHeight="1">
      <c r="A208" s="90" t="s">
        <v>19</v>
      </c>
      <c r="B208" s="1"/>
      <c r="C208" s="90" t="s">
        <v>19</v>
      </c>
      <c r="D208" s="1"/>
      <c r="E208" s="1270" t="s">
        <v>19</v>
      </c>
      <c r="F208" s="1271"/>
      <c r="G208" s="1"/>
      <c r="H208" s="1"/>
      <c r="I208" s="90" t="s">
        <v>19</v>
      </c>
      <c r="J208" s="1"/>
      <c r="K208" s="1270" t="s">
        <v>1646</v>
      </c>
      <c r="L208" s="1271"/>
      <c r="M208" s="1"/>
      <c r="N208" s="1417">
        <v>1800</v>
      </c>
      <c r="O208" s="1233"/>
      <c r="P208" s="1"/>
      <c r="Q208" s="1"/>
      <c r="R208" s="1418">
        <v>42104</v>
      </c>
      <c r="S208" s="1271"/>
      <c r="T208" s="1271"/>
      <c r="U208" s="1"/>
      <c r="V208" s="1418">
        <v>43904</v>
      </c>
      <c r="W208" s="1271"/>
      <c r="X208" s="1"/>
      <c r="Y208" s="91">
        <v>27000000</v>
      </c>
      <c r="Z208" s="1"/>
      <c r="AA208" s="1"/>
      <c r="AB208" s="1232">
        <v>6000</v>
      </c>
      <c r="AC208" s="1233"/>
      <c r="AD208" s="1233"/>
      <c r="AE208" s="1"/>
      <c r="AF208" s="91">
        <v>6</v>
      </c>
      <c r="AG208" s="1"/>
      <c r="AH208" s="201">
        <v>180</v>
      </c>
      <c r="AI208" s="1"/>
      <c r="AJ208" s="1270" t="s">
        <v>480</v>
      </c>
      <c r="AK208" s="1271"/>
      <c r="AL208" s="1271"/>
      <c r="AM208" s="1271"/>
      <c r="AN208" s="1271"/>
      <c r="AO208" s="1271"/>
      <c r="AP208" s="1"/>
      <c r="AQ208" s="1270" t="s">
        <v>19</v>
      </c>
      <c r="AR208" s="1271"/>
      <c r="AS208" s="1271"/>
      <c r="AT208" s="1"/>
      <c r="AU208" s="1270" t="s">
        <v>19</v>
      </c>
      <c r="AV208" s="1271"/>
      <c r="AW208" s="1271"/>
      <c r="AX208" s="1271"/>
      <c r="AY208" s="1"/>
    </row>
    <row r="209" spans="1:51" ht="11.1" customHeight="1">
      <c r="A209" s="1"/>
      <c r="B209" s="1"/>
      <c r="C209" s="1409" t="s">
        <v>1647</v>
      </c>
      <c r="D209" s="1410"/>
      <c r="E209" s="1410"/>
      <c r="F209" s="1410"/>
      <c r="G209" s="1410"/>
      <c r="H209" s="1410"/>
      <c r="I209" s="1410"/>
      <c r="J209" s="1"/>
      <c r="K209" s="1"/>
      <c r="L209" s="1"/>
      <c r="M209" s="1"/>
      <c r="N209" s="1"/>
      <c r="O209" s="1"/>
      <c r="P209" s="1"/>
      <c r="Q209" s="1"/>
      <c r="R209" s="1"/>
      <c r="S209" s="1"/>
      <c r="T209" s="1"/>
      <c r="U209" s="1"/>
      <c r="V209" s="1"/>
      <c r="W209" s="1411">
        <v>27000000</v>
      </c>
      <c r="X209" s="1412"/>
      <c r="Y209" s="1412"/>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row>
    <row r="210" spans="1:51" ht="11.1" customHeight="1">
      <c r="A210" s="8"/>
      <c r="B210" s="8"/>
      <c r="C210" s="1284" t="s">
        <v>1648</v>
      </c>
      <c r="D210" s="1285"/>
      <c r="E210" s="1285"/>
      <c r="F210" s="1285"/>
      <c r="G210" s="1285"/>
      <c r="H210" s="1285"/>
      <c r="I210" s="1285"/>
      <c r="J210" s="1285"/>
      <c r="K210" s="1285"/>
      <c r="L210" s="1285"/>
      <c r="M210" s="1285"/>
      <c r="N210" s="1285"/>
      <c r="O210" s="1285"/>
      <c r="P210" s="1285"/>
      <c r="Q210" s="1285"/>
      <c r="R210" s="1285"/>
      <c r="S210" s="1285"/>
      <c r="T210" s="1285"/>
      <c r="U210" s="1285"/>
      <c r="V210" s="1285"/>
      <c r="W210" s="1285"/>
      <c r="X210" s="1285"/>
      <c r="Y210" s="1285"/>
      <c r="Z210" s="1285"/>
      <c r="AA210" s="1285"/>
      <c r="AB210" s="1285"/>
      <c r="AC210" s="1285"/>
      <c r="AD210" s="1285"/>
      <c r="AE210" s="1285"/>
      <c r="AF210" s="1285"/>
      <c r="AG210" s="1285"/>
      <c r="AH210" s="1285"/>
      <c r="AI210" s="1285"/>
      <c r="AJ210" s="1285"/>
      <c r="AK210" s="1285"/>
      <c r="AL210" s="8"/>
      <c r="AM210" s="1286" t="s">
        <v>19</v>
      </c>
      <c r="AN210" s="1287"/>
      <c r="AO210" s="8"/>
      <c r="AP210" s="8"/>
      <c r="AQ210" s="8"/>
      <c r="AR210" s="8"/>
      <c r="AS210" s="8"/>
      <c r="AT210" s="8"/>
      <c r="AU210" s="8"/>
      <c r="AV210" s="8"/>
      <c r="AW210" s="8"/>
      <c r="AX210" s="8"/>
      <c r="AY210" s="8"/>
    </row>
    <row r="211" spans="1:51" ht="11.1" customHeight="1">
      <c r="A211" s="1"/>
      <c r="B211" s="1"/>
      <c r="C211" s="1"/>
      <c r="D211" s="1"/>
      <c r="E211" s="1058" t="s">
        <v>1649</v>
      </c>
      <c r="F211" s="1059"/>
      <c r="G211" s="1059"/>
      <c r="H211" s="1059"/>
      <c r="I211" s="1059"/>
      <c r="J211" s="1059"/>
      <c r="K211" s="1059"/>
      <c r="L211" s="1059"/>
      <c r="M211" s="1059"/>
      <c r="N211" s="1059"/>
      <c r="O211" s="1059"/>
      <c r="P211" s="1059"/>
      <c r="Q211" s="1059"/>
      <c r="R211" s="1059"/>
      <c r="S211" s="1059"/>
      <c r="T211" s="1059"/>
      <c r="U211" s="1059"/>
      <c r="V211" s="1059"/>
      <c r="W211" s="1059"/>
      <c r="X211" s="1059"/>
      <c r="Y211" s="1059"/>
      <c r="Z211" s="1059"/>
      <c r="AA211" s="1059"/>
      <c r="AB211" s="1059"/>
      <c r="AC211" s="1059"/>
      <c r="AD211" s="1"/>
      <c r="AE211" s="1"/>
      <c r="AF211" s="1"/>
      <c r="AG211" s="1"/>
      <c r="AH211" s="1"/>
      <c r="AI211" s="1"/>
      <c r="AJ211" s="1"/>
      <c r="AK211" s="1"/>
      <c r="AL211" s="1"/>
      <c r="AM211" s="1"/>
      <c r="AN211" s="1"/>
      <c r="AO211" s="1"/>
      <c r="AP211" s="1"/>
      <c r="AQ211" s="1"/>
      <c r="AR211" s="1"/>
      <c r="AS211" s="1"/>
      <c r="AT211" s="1"/>
      <c r="AU211" s="1"/>
      <c r="AV211" s="1"/>
      <c r="AW211" s="1"/>
      <c r="AX211" s="1"/>
      <c r="AY211" s="1"/>
    </row>
    <row r="212" spans="1:51" ht="11.1" customHeight="1">
      <c r="A212" s="1"/>
      <c r="B212" s="1"/>
      <c r="C212" s="1"/>
      <c r="D212" s="1"/>
      <c r="E212" s="1"/>
      <c r="F212" s="1"/>
      <c r="G212" s="1"/>
      <c r="H212" s="1"/>
      <c r="I212" s="1278" t="s">
        <v>1650</v>
      </c>
      <c r="J212" s="1279"/>
      <c r="K212" s="1279"/>
      <c r="L212" s="1279"/>
      <c r="M212" s="1279"/>
      <c r="N212" s="1279"/>
      <c r="O212" s="1279"/>
      <c r="P212" s="1279"/>
      <c r="Q212" s="1279"/>
      <c r="R212" s="1279"/>
      <c r="S212" s="1279"/>
      <c r="T212" s="1279"/>
      <c r="U212" s="1279"/>
      <c r="V212" s="1279"/>
      <c r="W212" s="1279"/>
      <c r="X212" s="1279"/>
      <c r="Y212" s="1279"/>
      <c r="Z212" s="1279"/>
      <c r="AA212" s="1279"/>
      <c r="AB212" s="1279"/>
      <c r="AC212" s="1279"/>
      <c r="AD212" s="1279"/>
      <c r="AE212" s="1279"/>
      <c r="AF212" s="1279"/>
      <c r="AG212" s="1279"/>
      <c r="AH212" s="1279"/>
      <c r="AI212" s="1279"/>
      <c r="AJ212" s="1279"/>
      <c r="AK212" s="1279"/>
      <c r="AL212" s="1279"/>
      <c r="AM212" s="1279"/>
      <c r="AN212" s="1279"/>
      <c r="AO212" s="1279"/>
      <c r="AP212" s="1279"/>
      <c r="AQ212" s="1279"/>
      <c r="AR212" s="1279"/>
      <c r="AS212" s="1279"/>
      <c r="AT212" s="1279"/>
      <c r="AU212" s="1279"/>
      <c r="AV212" s="1279"/>
      <c r="AW212" s="1279"/>
      <c r="AX212" s="1279"/>
      <c r="AY212" s="1279"/>
    </row>
    <row r="213" spans="1:51" ht="14.1" customHeight="1">
      <c r="A213" s="90" t="s">
        <v>19</v>
      </c>
      <c r="B213" s="1"/>
      <c r="C213" s="90" t="s">
        <v>19</v>
      </c>
      <c r="D213" s="1"/>
      <c r="E213" s="1270" t="s">
        <v>19</v>
      </c>
      <c r="F213" s="1271"/>
      <c r="G213" s="1"/>
      <c r="H213" s="1"/>
      <c r="I213" s="90" t="s">
        <v>19</v>
      </c>
      <c r="J213" s="1"/>
      <c r="K213" s="1270" t="s">
        <v>794</v>
      </c>
      <c r="L213" s="1271"/>
      <c r="M213" s="1"/>
      <c r="N213" s="1417">
        <v>2880</v>
      </c>
      <c r="O213" s="1233"/>
      <c r="P213" s="1"/>
      <c r="Q213" s="1"/>
      <c r="R213" s="1418">
        <v>40744</v>
      </c>
      <c r="S213" s="1271"/>
      <c r="T213" s="1271"/>
      <c r="U213" s="1"/>
      <c r="V213" s="1418">
        <v>43624</v>
      </c>
      <c r="W213" s="1271"/>
      <c r="X213" s="1"/>
      <c r="Y213" s="91">
        <v>5822145</v>
      </c>
      <c r="Z213" s="1"/>
      <c r="AA213" s="1"/>
      <c r="AB213" s="1232">
        <v>549</v>
      </c>
      <c r="AC213" s="1233"/>
      <c r="AD213" s="1233"/>
      <c r="AE213" s="1"/>
      <c r="AF213" s="91">
        <v>6.75</v>
      </c>
      <c r="AG213" s="1"/>
      <c r="AH213" s="201">
        <v>90</v>
      </c>
      <c r="AI213" s="1"/>
      <c r="AJ213" s="1270" t="s">
        <v>480</v>
      </c>
      <c r="AK213" s="1271"/>
      <c r="AL213" s="1271"/>
      <c r="AM213" s="1271"/>
      <c r="AN213" s="1271"/>
      <c r="AO213" s="1271"/>
      <c r="AP213" s="1"/>
      <c r="AQ213" s="1270" t="s">
        <v>599</v>
      </c>
      <c r="AR213" s="1271"/>
      <c r="AS213" s="1271"/>
      <c r="AT213" s="1"/>
      <c r="AU213" s="1270" t="s">
        <v>482</v>
      </c>
      <c r="AV213" s="1271"/>
      <c r="AW213" s="1271"/>
      <c r="AX213" s="1271"/>
      <c r="AY213" s="1"/>
    </row>
    <row r="214" spans="1:51" ht="11.1" customHeight="1">
      <c r="A214" s="1"/>
      <c r="B214" s="1"/>
      <c r="C214" s="1"/>
      <c r="D214" s="1"/>
      <c r="E214" s="1058" t="s">
        <v>1651</v>
      </c>
      <c r="F214" s="1059"/>
      <c r="G214" s="1059"/>
      <c r="H214" s="1059"/>
      <c r="I214" s="1059"/>
      <c r="J214" s="1059"/>
      <c r="K214" s="1059"/>
      <c r="L214" s="1059"/>
      <c r="M214" s="1059"/>
      <c r="N214" s="1059"/>
      <c r="O214" s="1059"/>
      <c r="P214" s="1059"/>
      <c r="Q214" s="1059"/>
      <c r="R214" s="1059"/>
      <c r="S214" s="1059"/>
      <c r="T214" s="1059"/>
      <c r="U214" s="1059"/>
      <c r="V214" s="1059"/>
      <c r="W214" s="1059"/>
      <c r="X214" s="1059"/>
      <c r="Y214" s="1059"/>
      <c r="Z214" s="1059"/>
      <c r="AA214" s="1059"/>
      <c r="AB214" s="1059"/>
      <c r="AC214" s="1059"/>
      <c r="AD214" s="1"/>
      <c r="AE214" s="1"/>
      <c r="AF214" s="1"/>
      <c r="AG214" s="1"/>
      <c r="AH214" s="1"/>
      <c r="AI214" s="1"/>
      <c r="AJ214" s="1"/>
      <c r="AK214" s="1"/>
      <c r="AL214" s="1"/>
      <c r="AM214" s="1"/>
      <c r="AN214" s="1"/>
      <c r="AO214" s="1"/>
      <c r="AP214" s="1"/>
      <c r="AQ214" s="1"/>
      <c r="AR214" s="1"/>
      <c r="AS214" s="1"/>
      <c r="AT214" s="1"/>
      <c r="AU214" s="1"/>
      <c r="AV214" s="1"/>
      <c r="AW214" s="1"/>
      <c r="AX214" s="1"/>
      <c r="AY214" s="1"/>
    </row>
    <row r="215" spans="1:51" ht="11.1" customHeight="1">
      <c r="A215" s="1"/>
      <c r="B215" s="1"/>
      <c r="C215" s="1"/>
      <c r="D215" s="1"/>
      <c r="E215" s="1"/>
      <c r="F215" s="1"/>
      <c r="G215" s="1"/>
      <c r="H215" s="1"/>
      <c r="I215" s="1278" t="s">
        <v>1652</v>
      </c>
      <c r="J215" s="1279"/>
      <c r="K215" s="1279"/>
      <c r="L215" s="1279"/>
      <c r="M215" s="1279"/>
      <c r="N215" s="1279"/>
      <c r="O215" s="1279"/>
      <c r="P215" s="1279"/>
      <c r="Q215" s="1279"/>
      <c r="R215" s="1279"/>
      <c r="S215" s="1279"/>
      <c r="T215" s="1279"/>
      <c r="U215" s="1279"/>
      <c r="V215" s="1279"/>
      <c r="W215" s="1279"/>
      <c r="X215" s="1279"/>
      <c r="Y215" s="1279"/>
      <c r="Z215" s="1279"/>
      <c r="AA215" s="1279"/>
      <c r="AB215" s="1279"/>
      <c r="AC215" s="1279"/>
      <c r="AD215" s="1279"/>
      <c r="AE215" s="1279"/>
      <c r="AF215" s="1279"/>
      <c r="AG215" s="1279"/>
      <c r="AH215" s="1279"/>
      <c r="AI215" s="1279"/>
      <c r="AJ215" s="1279"/>
      <c r="AK215" s="1279"/>
      <c r="AL215" s="1279"/>
      <c r="AM215" s="1279"/>
      <c r="AN215" s="1279"/>
      <c r="AO215" s="1279"/>
      <c r="AP215" s="1279"/>
      <c r="AQ215" s="1279"/>
      <c r="AR215" s="1279"/>
      <c r="AS215" s="1279"/>
      <c r="AT215" s="1279"/>
      <c r="AU215" s="1279"/>
      <c r="AV215" s="1279"/>
      <c r="AW215" s="1279"/>
      <c r="AX215" s="1279"/>
      <c r="AY215" s="1279"/>
    </row>
    <row r="216" spans="1:51" ht="14.1" customHeight="1">
      <c r="A216" s="90" t="s">
        <v>19</v>
      </c>
      <c r="B216" s="1"/>
      <c r="C216" s="90" t="s">
        <v>19</v>
      </c>
      <c r="D216" s="1"/>
      <c r="E216" s="1270" t="s">
        <v>19</v>
      </c>
      <c r="F216" s="1271"/>
      <c r="G216" s="1"/>
      <c r="H216" s="1"/>
      <c r="I216" s="90" t="s">
        <v>19</v>
      </c>
      <c r="J216" s="1"/>
      <c r="K216" s="1270" t="s">
        <v>797</v>
      </c>
      <c r="L216" s="1271"/>
      <c r="M216" s="1"/>
      <c r="N216" s="1417">
        <v>2160</v>
      </c>
      <c r="O216" s="1233"/>
      <c r="P216" s="1"/>
      <c r="Q216" s="1"/>
      <c r="R216" s="1418">
        <v>42356</v>
      </c>
      <c r="S216" s="1271"/>
      <c r="T216" s="1271"/>
      <c r="U216" s="1"/>
      <c r="V216" s="1418">
        <v>44516</v>
      </c>
      <c r="W216" s="1271"/>
      <c r="X216" s="1"/>
      <c r="Y216" s="91">
        <v>11832000</v>
      </c>
      <c r="Z216" s="1"/>
      <c r="AA216" s="1"/>
      <c r="AB216" s="1232">
        <v>850</v>
      </c>
      <c r="AC216" s="1233"/>
      <c r="AD216" s="1233"/>
      <c r="AE216" s="1"/>
      <c r="AF216" s="91">
        <v>4.75</v>
      </c>
      <c r="AG216" s="1"/>
      <c r="AH216" s="201">
        <v>180</v>
      </c>
      <c r="AI216" s="1"/>
      <c r="AJ216" s="1270" t="s">
        <v>480</v>
      </c>
      <c r="AK216" s="1271"/>
      <c r="AL216" s="1271"/>
      <c r="AM216" s="1271"/>
      <c r="AN216" s="1271"/>
      <c r="AO216" s="1271"/>
      <c r="AP216" s="1"/>
      <c r="AQ216" s="1270" t="s">
        <v>599</v>
      </c>
      <c r="AR216" s="1271"/>
      <c r="AS216" s="1271"/>
      <c r="AT216" s="1"/>
      <c r="AU216" s="1270" t="s">
        <v>482</v>
      </c>
      <c r="AV216" s="1271"/>
      <c r="AW216" s="1271"/>
      <c r="AX216" s="1271"/>
      <c r="AY216" s="1"/>
    </row>
    <row r="217" spans="1:51" ht="14.1" customHeight="1">
      <c r="A217" s="90" t="s">
        <v>19</v>
      </c>
      <c r="B217" s="1"/>
      <c r="C217" s="90" t="s">
        <v>19</v>
      </c>
      <c r="D217" s="1"/>
      <c r="E217" s="1270" t="s">
        <v>19</v>
      </c>
      <c r="F217" s="1271"/>
      <c r="G217" s="1"/>
      <c r="H217" s="1"/>
      <c r="I217" s="90" t="s">
        <v>19</v>
      </c>
      <c r="J217" s="1"/>
      <c r="K217" s="1270" t="s">
        <v>798</v>
      </c>
      <c r="L217" s="1271"/>
      <c r="M217" s="1"/>
      <c r="N217" s="1417">
        <v>2520</v>
      </c>
      <c r="O217" s="1233"/>
      <c r="P217" s="1"/>
      <c r="Q217" s="1"/>
      <c r="R217" s="1418">
        <v>42356</v>
      </c>
      <c r="S217" s="1271"/>
      <c r="T217" s="1271"/>
      <c r="U217" s="1"/>
      <c r="V217" s="1418">
        <v>44876</v>
      </c>
      <c r="W217" s="1271"/>
      <c r="X217" s="1"/>
      <c r="Y217" s="91">
        <v>12529392</v>
      </c>
      <c r="Z217" s="1"/>
      <c r="AA217" s="1"/>
      <c r="AB217" s="1232">
        <v>900.1</v>
      </c>
      <c r="AC217" s="1233"/>
      <c r="AD217" s="1233"/>
      <c r="AE217" s="1"/>
      <c r="AF217" s="91">
        <v>5</v>
      </c>
      <c r="AG217" s="1"/>
      <c r="AH217" s="201">
        <v>180</v>
      </c>
      <c r="AI217" s="1"/>
      <c r="AJ217" s="1270" t="s">
        <v>480</v>
      </c>
      <c r="AK217" s="1271"/>
      <c r="AL217" s="1271"/>
      <c r="AM217" s="1271"/>
      <c r="AN217" s="1271"/>
      <c r="AO217" s="1271"/>
      <c r="AP217" s="1"/>
      <c r="AQ217" s="1270" t="s">
        <v>599</v>
      </c>
      <c r="AR217" s="1271"/>
      <c r="AS217" s="1271"/>
      <c r="AT217" s="1"/>
      <c r="AU217" s="1270" t="s">
        <v>482</v>
      </c>
      <c r="AV217" s="1271"/>
      <c r="AW217" s="1271"/>
      <c r="AX217" s="1271"/>
      <c r="AY217" s="1"/>
    </row>
    <row r="218" spans="1:51" ht="14.1" customHeight="1">
      <c r="A218" s="90" t="s">
        <v>19</v>
      </c>
      <c r="B218" s="1"/>
      <c r="C218" s="90" t="s">
        <v>19</v>
      </c>
      <c r="D218" s="1"/>
      <c r="E218" s="1270" t="s">
        <v>19</v>
      </c>
      <c r="F218" s="1271"/>
      <c r="G218" s="1"/>
      <c r="H218" s="1"/>
      <c r="I218" s="90" t="s">
        <v>19</v>
      </c>
      <c r="J218" s="1"/>
      <c r="K218" s="1270" t="s">
        <v>799</v>
      </c>
      <c r="L218" s="1271"/>
      <c r="M218" s="1"/>
      <c r="N218" s="1417">
        <v>2880</v>
      </c>
      <c r="O218" s="1233"/>
      <c r="P218" s="1"/>
      <c r="Q218" s="1"/>
      <c r="R218" s="1418">
        <v>42356</v>
      </c>
      <c r="S218" s="1271"/>
      <c r="T218" s="1271"/>
      <c r="U218" s="1"/>
      <c r="V218" s="1418">
        <v>45236</v>
      </c>
      <c r="W218" s="1271"/>
      <c r="X218" s="1"/>
      <c r="Y218" s="91">
        <v>12725664</v>
      </c>
      <c r="Z218" s="1"/>
      <c r="AA218" s="1"/>
      <c r="AB218" s="1232">
        <v>914.2</v>
      </c>
      <c r="AC218" s="1233"/>
      <c r="AD218" s="1233"/>
      <c r="AE218" s="1"/>
      <c r="AF218" s="91">
        <v>5.25</v>
      </c>
      <c r="AG218" s="1"/>
      <c r="AH218" s="201">
        <v>180</v>
      </c>
      <c r="AI218" s="1"/>
      <c r="AJ218" s="1270" t="s">
        <v>480</v>
      </c>
      <c r="AK218" s="1271"/>
      <c r="AL218" s="1271"/>
      <c r="AM218" s="1271"/>
      <c r="AN218" s="1271"/>
      <c r="AO218" s="1271"/>
      <c r="AP218" s="1"/>
      <c r="AQ218" s="1270" t="s">
        <v>599</v>
      </c>
      <c r="AR218" s="1271"/>
      <c r="AS218" s="1271"/>
      <c r="AT218" s="1"/>
      <c r="AU218" s="1270" t="s">
        <v>482</v>
      </c>
      <c r="AV218" s="1271"/>
      <c r="AW218" s="1271"/>
      <c r="AX218" s="1271"/>
      <c r="AY218" s="1"/>
    </row>
    <row r="219" spans="1:51" ht="14.1" customHeight="1">
      <c r="A219" s="90" t="s">
        <v>19</v>
      </c>
      <c r="B219" s="1"/>
      <c r="C219" s="90" t="s">
        <v>19</v>
      </c>
      <c r="D219" s="1"/>
      <c r="E219" s="1270" t="s">
        <v>19</v>
      </c>
      <c r="F219" s="1271"/>
      <c r="G219" s="1"/>
      <c r="H219" s="1"/>
      <c r="I219" s="90" t="s">
        <v>19</v>
      </c>
      <c r="J219" s="1"/>
      <c r="K219" s="1270" t="s">
        <v>800</v>
      </c>
      <c r="L219" s="1271"/>
      <c r="M219" s="1"/>
      <c r="N219" s="1417">
        <v>3240</v>
      </c>
      <c r="O219" s="1233"/>
      <c r="P219" s="1"/>
      <c r="Q219" s="1"/>
      <c r="R219" s="1418">
        <v>42356</v>
      </c>
      <c r="S219" s="1271"/>
      <c r="T219" s="1271"/>
      <c r="U219" s="1"/>
      <c r="V219" s="1418">
        <v>45596</v>
      </c>
      <c r="W219" s="1271"/>
      <c r="X219" s="1"/>
      <c r="Y219" s="91">
        <v>12876000</v>
      </c>
      <c r="Z219" s="1"/>
      <c r="AA219" s="1"/>
      <c r="AB219" s="1232">
        <v>925</v>
      </c>
      <c r="AC219" s="1233"/>
      <c r="AD219" s="1233"/>
      <c r="AE219" s="1"/>
      <c r="AF219" s="91">
        <v>5.5</v>
      </c>
      <c r="AG219" s="1"/>
      <c r="AH219" s="201">
        <v>180</v>
      </c>
      <c r="AI219" s="1"/>
      <c r="AJ219" s="1270" t="s">
        <v>480</v>
      </c>
      <c r="AK219" s="1271"/>
      <c r="AL219" s="1271"/>
      <c r="AM219" s="1271"/>
      <c r="AN219" s="1271"/>
      <c r="AO219" s="1271"/>
      <c r="AP219" s="1"/>
      <c r="AQ219" s="1270" t="s">
        <v>599</v>
      </c>
      <c r="AR219" s="1271"/>
      <c r="AS219" s="1271"/>
      <c r="AT219" s="1"/>
      <c r="AU219" s="1270" t="s">
        <v>482</v>
      </c>
      <c r="AV219" s="1271"/>
      <c r="AW219" s="1271"/>
      <c r="AX219" s="1271"/>
      <c r="AY219" s="1"/>
    </row>
    <row r="220" spans="1:51" ht="14.1" customHeight="1">
      <c r="A220" s="90" t="s">
        <v>19</v>
      </c>
      <c r="B220" s="1"/>
      <c r="C220" s="90" t="s">
        <v>19</v>
      </c>
      <c r="D220" s="1"/>
      <c r="E220" s="1270" t="s">
        <v>19</v>
      </c>
      <c r="F220" s="1271"/>
      <c r="G220" s="1"/>
      <c r="H220" s="1"/>
      <c r="I220" s="90" t="s">
        <v>19</v>
      </c>
      <c r="J220" s="1"/>
      <c r="K220" s="1270" t="s">
        <v>801</v>
      </c>
      <c r="L220" s="1271"/>
      <c r="M220" s="1"/>
      <c r="N220" s="1417">
        <v>3600</v>
      </c>
      <c r="O220" s="1233"/>
      <c r="P220" s="1"/>
      <c r="Q220" s="1"/>
      <c r="R220" s="1418">
        <v>42356</v>
      </c>
      <c r="S220" s="1271"/>
      <c r="T220" s="1271"/>
      <c r="U220" s="1"/>
      <c r="V220" s="1418">
        <v>45956</v>
      </c>
      <c r="W220" s="1271"/>
      <c r="X220" s="1"/>
      <c r="Y220" s="91">
        <v>12992928</v>
      </c>
      <c r="Z220" s="1"/>
      <c r="AA220" s="1"/>
      <c r="AB220" s="1232">
        <v>933.4</v>
      </c>
      <c r="AC220" s="1233"/>
      <c r="AD220" s="1233"/>
      <c r="AE220" s="1"/>
      <c r="AF220" s="91">
        <v>5.75</v>
      </c>
      <c r="AG220" s="1"/>
      <c r="AH220" s="201">
        <v>180</v>
      </c>
      <c r="AI220" s="1"/>
      <c r="AJ220" s="1270" t="s">
        <v>480</v>
      </c>
      <c r="AK220" s="1271"/>
      <c r="AL220" s="1271"/>
      <c r="AM220" s="1271"/>
      <c r="AN220" s="1271"/>
      <c r="AO220" s="1271"/>
      <c r="AP220" s="1"/>
      <c r="AQ220" s="1270" t="s">
        <v>599</v>
      </c>
      <c r="AR220" s="1271"/>
      <c r="AS220" s="1271"/>
      <c r="AT220" s="1"/>
      <c r="AU220" s="1270" t="s">
        <v>482</v>
      </c>
      <c r="AV220" s="1271"/>
      <c r="AW220" s="1271"/>
      <c r="AX220" s="1271"/>
      <c r="AY220" s="1"/>
    </row>
    <row r="221" spans="1:51" ht="11.1" customHeight="1">
      <c r="A221" s="1"/>
      <c r="B221" s="1"/>
      <c r="C221" s="1"/>
      <c r="D221" s="1"/>
      <c r="E221" s="1058" t="s">
        <v>503</v>
      </c>
      <c r="F221" s="1059"/>
      <c r="G221" s="1059"/>
      <c r="H221" s="1059"/>
      <c r="I221" s="1059"/>
      <c r="J221" s="1059"/>
      <c r="K221" s="1059"/>
      <c r="L221" s="1059"/>
      <c r="M221" s="1059"/>
      <c r="N221" s="1059"/>
      <c r="O221" s="1059"/>
      <c r="P221" s="1059"/>
      <c r="Q221" s="1059"/>
      <c r="R221" s="1059"/>
      <c r="S221" s="1059"/>
      <c r="T221" s="1059"/>
      <c r="U221" s="1059"/>
      <c r="V221" s="1059"/>
      <c r="W221" s="1059"/>
      <c r="X221" s="1059"/>
      <c r="Y221" s="1059"/>
      <c r="Z221" s="1059"/>
      <c r="AA221" s="1059"/>
      <c r="AB221" s="1059"/>
      <c r="AC221" s="1059"/>
      <c r="AD221" s="1"/>
      <c r="AE221" s="1"/>
      <c r="AF221" s="1"/>
      <c r="AG221" s="1"/>
      <c r="AH221" s="1"/>
      <c r="AI221" s="1"/>
      <c r="AJ221" s="1"/>
      <c r="AK221" s="1"/>
      <c r="AL221" s="1"/>
      <c r="AM221" s="1"/>
      <c r="AN221" s="1"/>
      <c r="AO221" s="1"/>
      <c r="AP221" s="1"/>
      <c r="AQ221" s="1"/>
      <c r="AR221" s="1"/>
      <c r="AS221" s="1"/>
      <c r="AT221" s="1"/>
      <c r="AU221" s="1"/>
      <c r="AV221" s="1"/>
      <c r="AW221" s="1"/>
      <c r="AX221" s="1"/>
      <c r="AY221" s="1"/>
    </row>
    <row r="222" spans="1:51" ht="11.1" customHeight="1">
      <c r="A222" s="1"/>
      <c r="B222" s="1"/>
      <c r="C222" s="1"/>
      <c r="D222" s="1"/>
      <c r="E222" s="1"/>
      <c r="F222" s="1"/>
      <c r="G222" s="1"/>
      <c r="H222" s="1"/>
      <c r="I222" s="1278" t="s">
        <v>1653</v>
      </c>
      <c r="J222" s="1279"/>
      <c r="K222" s="1279"/>
      <c r="L222" s="1279"/>
      <c r="M222" s="1279"/>
      <c r="N222" s="1279"/>
      <c r="O222" s="1279"/>
      <c r="P222" s="1279"/>
      <c r="Q222" s="1279"/>
      <c r="R222" s="1279"/>
      <c r="S222" s="1279"/>
      <c r="T222" s="1279"/>
      <c r="U222" s="1279"/>
      <c r="V222" s="1279"/>
      <c r="W222" s="1279"/>
      <c r="X222" s="1279"/>
      <c r="Y222" s="1279"/>
      <c r="Z222" s="1279"/>
      <c r="AA222" s="1279"/>
      <c r="AB222" s="1279"/>
      <c r="AC222" s="1279"/>
      <c r="AD222" s="1279"/>
      <c r="AE222" s="1279"/>
      <c r="AF222" s="1279"/>
      <c r="AG222" s="1279"/>
      <c r="AH222" s="1279"/>
      <c r="AI222" s="1279"/>
      <c r="AJ222" s="1279"/>
      <c r="AK222" s="1279"/>
      <c r="AL222" s="1279"/>
      <c r="AM222" s="1279"/>
      <c r="AN222" s="1279"/>
      <c r="AO222" s="1279"/>
      <c r="AP222" s="1279"/>
      <c r="AQ222" s="1279"/>
      <c r="AR222" s="1279"/>
      <c r="AS222" s="1279"/>
      <c r="AT222" s="1279"/>
      <c r="AU222" s="1279"/>
      <c r="AV222" s="1279"/>
      <c r="AW222" s="1279"/>
      <c r="AX222" s="1279"/>
      <c r="AY222" s="1279"/>
    </row>
    <row r="223" spans="1:51" ht="14.1" customHeight="1">
      <c r="A223" s="90" t="s">
        <v>19</v>
      </c>
      <c r="B223" s="1"/>
      <c r="C223" s="90" t="s">
        <v>19</v>
      </c>
      <c r="D223" s="1"/>
      <c r="E223" s="1270" t="s">
        <v>19</v>
      </c>
      <c r="F223" s="1271"/>
      <c r="G223" s="1"/>
      <c r="H223" s="1"/>
      <c r="I223" s="90" t="s">
        <v>19</v>
      </c>
      <c r="J223" s="1"/>
      <c r="K223" s="1270" t="s">
        <v>976</v>
      </c>
      <c r="L223" s="1271"/>
      <c r="M223" s="1"/>
      <c r="N223" s="1417">
        <v>3960</v>
      </c>
      <c r="O223" s="1233"/>
      <c r="P223" s="1"/>
      <c r="Q223" s="1"/>
      <c r="R223" s="1418">
        <v>42734</v>
      </c>
      <c r="S223" s="1271"/>
      <c r="T223" s="1271"/>
      <c r="U223" s="1"/>
      <c r="V223" s="1418">
        <v>46694</v>
      </c>
      <c r="W223" s="1271"/>
      <c r="X223" s="1"/>
      <c r="Y223" s="91">
        <v>66120000</v>
      </c>
      <c r="Z223" s="1"/>
      <c r="AA223" s="1"/>
      <c r="AB223" s="1232">
        <v>950</v>
      </c>
      <c r="AC223" s="1233"/>
      <c r="AD223" s="1233"/>
      <c r="AE223" s="1"/>
      <c r="AF223" s="91">
        <v>6</v>
      </c>
      <c r="AG223" s="1"/>
      <c r="AH223" s="201">
        <v>90</v>
      </c>
      <c r="AI223" s="1"/>
      <c r="AJ223" s="1270" t="s">
        <v>480</v>
      </c>
      <c r="AK223" s="1271"/>
      <c r="AL223" s="1271"/>
      <c r="AM223" s="1271"/>
      <c r="AN223" s="1271"/>
      <c r="AO223" s="1271"/>
      <c r="AP223" s="1"/>
      <c r="AQ223" s="1270" t="s">
        <v>599</v>
      </c>
      <c r="AR223" s="1271"/>
      <c r="AS223" s="1271"/>
      <c r="AT223" s="1"/>
      <c r="AU223" s="1270" t="s">
        <v>482</v>
      </c>
      <c r="AV223" s="1271"/>
      <c r="AW223" s="1271"/>
      <c r="AX223" s="1271"/>
      <c r="AY223" s="1"/>
    </row>
    <row r="224" spans="1:51" ht="11.1" customHeight="1">
      <c r="A224" s="1"/>
      <c r="B224" s="1"/>
      <c r="C224" s="1409" t="s">
        <v>1654</v>
      </c>
      <c r="D224" s="1410"/>
      <c r="E224" s="1410"/>
      <c r="F224" s="1410"/>
      <c r="G224" s="1410"/>
      <c r="H224" s="1410"/>
      <c r="I224" s="1410"/>
      <c r="J224" s="1"/>
      <c r="K224" s="1"/>
      <c r="L224" s="1"/>
      <c r="M224" s="1"/>
      <c r="N224" s="1"/>
      <c r="O224" s="1"/>
      <c r="P224" s="1"/>
      <c r="Q224" s="1"/>
      <c r="R224" s="1"/>
      <c r="S224" s="1"/>
      <c r="T224" s="1"/>
      <c r="U224" s="1"/>
      <c r="V224" s="1"/>
      <c r="W224" s="1411">
        <v>134898129</v>
      </c>
      <c r="X224" s="1412"/>
      <c r="Y224" s="1412"/>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row>
    <row r="225" spans="1:51" ht="11.1" customHeight="1">
      <c r="A225" s="8"/>
      <c r="B225" s="8"/>
      <c r="C225" s="1284" t="s">
        <v>1655</v>
      </c>
      <c r="D225" s="1285"/>
      <c r="E225" s="1285"/>
      <c r="F225" s="1285"/>
      <c r="G225" s="1285"/>
      <c r="H225" s="1285"/>
      <c r="I225" s="1285"/>
      <c r="J225" s="1285"/>
      <c r="K225" s="1285"/>
      <c r="L225" s="1285"/>
      <c r="M225" s="1285"/>
      <c r="N225" s="1285"/>
      <c r="O225" s="1285"/>
      <c r="P225" s="1285"/>
      <c r="Q225" s="1285"/>
      <c r="R225" s="1285"/>
      <c r="S225" s="1285"/>
      <c r="T225" s="1285"/>
      <c r="U225" s="1285"/>
      <c r="V225" s="1285"/>
      <c r="W225" s="1285"/>
      <c r="X225" s="1285"/>
      <c r="Y225" s="1285"/>
      <c r="Z225" s="1285"/>
      <c r="AA225" s="1285"/>
      <c r="AB225" s="1285"/>
      <c r="AC225" s="1285"/>
      <c r="AD225" s="1285"/>
      <c r="AE225" s="1285"/>
      <c r="AF225" s="1285"/>
      <c r="AG225" s="1285"/>
      <c r="AH225" s="1285"/>
      <c r="AI225" s="1285"/>
      <c r="AJ225" s="1285"/>
      <c r="AK225" s="1285"/>
      <c r="AL225" s="8"/>
      <c r="AM225" s="1286" t="s">
        <v>19</v>
      </c>
      <c r="AN225" s="1287"/>
      <c r="AO225" s="8"/>
      <c r="AP225" s="8"/>
      <c r="AQ225" s="8"/>
      <c r="AR225" s="8"/>
      <c r="AS225" s="8"/>
      <c r="AT225" s="8"/>
      <c r="AU225" s="8"/>
      <c r="AV225" s="8"/>
      <c r="AW225" s="8"/>
      <c r="AX225" s="8"/>
      <c r="AY225" s="8"/>
    </row>
    <row r="226" spans="1:51" ht="11.1" customHeight="1">
      <c r="A226" s="1"/>
      <c r="B226" s="1"/>
      <c r="C226" s="1"/>
      <c r="D226" s="1"/>
      <c r="E226" s="1058" t="s">
        <v>1656</v>
      </c>
      <c r="F226" s="1059"/>
      <c r="G226" s="1059"/>
      <c r="H226" s="1059"/>
      <c r="I226" s="1059"/>
      <c r="J226" s="1059"/>
      <c r="K226" s="1059"/>
      <c r="L226" s="1059"/>
      <c r="M226" s="1059"/>
      <c r="N226" s="1059"/>
      <c r="O226" s="1059"/>
      <c r="P226" s="1059"/>
      <c r="Q226" s="1059"/>
      <c r="R226" s="1059"/>
      <c r="S226" s="1059"/>
      <c r="T226" s="1059"/>
      <c r="U226" s="1059"/>
      <c r="V226" s="1059"/>
      <c r="W226" s="1059"/>
      <c r="X226" s="1059"/>
      <c r="Y226" s="1059"/>
      <c r="Z226" s="1059"/>
      <c r="AA226" s="1059"/>
      <c r="AB226" s="1059"/>
      <c r="AC226" s="1059"/>
      <c r="AD226" s="1"/>
      <c r="AE226" s="1"/>
      <c r="AF226" s="1"/>
      <c r="AG226" s="1"/>
      <c r="AH226" s="1"/>
      <c r="AI226" s="1"/>
      <c r="AJ226" s="1"/>
      <c r="AK226" s="1"/>
      <c r="AL226" s="1"/>
      <c r="AM226" s="1"/>
      <c r="AN226" s="1"/>
      <c r="AO226" s="1"/>
      <c r="AP226" s="1"/>
      <c r="AQ226" s="1"/>
      <c r="AR226" s="1"/>
      <c r="AS226" s="1"/>
      <c r="AT226" s="1"/>
      <c r="AU226" s="1"/>
      <c r="AV226" s="1"/>
      <c r="AW226" s="1"/>
      <c r="AX226" s="1"/>
      <c r="AY226" s="1"/>
    </row>
    <row r="227" spans="1:51" ht="11.1" customHeight="1">
      <c r="A227" s="1"/>
      <c r="B227" s="1"/>
      <c r="C227" s="1"/>
      <c r="D227" s="1"/>
      <c r="E227" s="1"/>
      <c r="F227" s="1"/>
      <c r="G227" s="1"/>
      <c r="H227" s="1"/>
      <c r="I227" s="1278" t="s">
        <v>1657</v>
      </c>
      <c r="J227" s="1279"/>
      <c r="K227" s="1279"/>
      <c r="L227" s="1279"/>
      <c r="M227" s="1279"/>
      <c r="N227" s="1279"/>
      <c r="O227" s="1279"/>
      <c r="P227" s="1279"/>
      <c r="Q227" s="1279"/>
      <c r="R227" s="1279"/>
      <c r="S227" s="1279"/>
      <c r="T227" s="1279"/>
      <c r="U227" s="1279"/>
      <c r="V227" s="1279"/>
      <c r="W227" s="1279"/>
      <c r="X227" s="1279"/>
      <c r="Y227" s="1279"/>
      <c r="Z227" s="1279"/>
      <c r="AA227" s="1279"/>
      <c r="AB227" s="1279"/>
      <c r="AC227" s="1279"/>
      <c r="AD227" s="1279"/>
      <c r="AE227" s="1279"/>
      <c r="AF227" s="1279"/>
      <c r="AG227" s="1279"/>
      <c r="AH227" s="1279"/>
      <c r="AI227" s="1279"/>
      <c r="AJ227" s="1279"/>
      <c r="AK227" s="1279"/>
      <c r="AL227" s="1279"/>
      <c r="AM227" s="1279"/>
      <c r="AN227" s="1279"/>
      <c r="AO227" s="1279"/>
      <c r="AP227" s="1279"/>
      <c r="AQ227" s="1279"/>
      <c r="AR227" s="1279"/>
      <c r="AS227" s="1279"/>
      <c r="AT227" s="1279"/>
      <c r="AU227" s="1279"/>
      <c r="AV227" s="1279"/>
      <c r="AW227" s="1279"/>
      <c r="AX227" s="1279"/>
      <c r="AY227" s="1279"/>
    </row>
    <row r="228" spans="1:51" ht="14.1" customHeight="1">
      <c r="A228" s="90" t="s">
        <v>19</v>
      </c>
      <c r="B228" s="1"/>
      <c r="C228" s="90" t="s">
        <v>19</v>
      </c>
      <c r="D228" s="1"/>
      <c r="E228" s="1270" t="s">
        <v>19</v>
      </c>
      <c r="F228" s="1271"/>
      <c r="G228" s="1"/>
      <c r="H228" s="1"/>
      <c r="I228" s="90" t="s">
        <v>19</v>
      </c>
      <c r="J228" s="1"/>
      <c r="K228" s="1270" t="s">
        <v>804</v>
      </c>
      <c r="L228" s="1271"/>
      <c r="M228" s="1"/>
      <c r="N228" s="1417">
        <v>2160</v>
      </c>
      <c r="O228" s="1233"/>
      <c r="P228" s="1"/>
      <c r="Q228" s="1"/>
      <c r="R228" s="1418">
        <v>41393</v>
      </c>
      <c r="S228" s="1271"/>
      <c r="T228" s="1271"/>
      <c r="U228" s="1"/>
      <c r="V228" s="1418">
        <v>43553</v>
      </c>
      <c r="W228" s="1271"/>
      <c r="X228" s="1"/>
      <c r="Y228" s="91">
        <v>12000000</v>
      </c>
      <c r="Z228" s="1"/>
      <c r="AA228" s="1"/>
      <c r="AB228" s="1232">
        <v>10000</v>
      </c>
      <c r="AC228" s="1233"/>
      <c r="AD228" s="1233"/>
      <c r="AE228" s="1"/>
      <c r="AF228" s="91">
        <v>5.25</v>
      </c>
      <c r="AG228" s="1"/>
      <c r="AH228" s="201">
        <v>180</v>
      </c>
      <c r="AI228" s="1"/>
      <c r="AJ228" s="1270" t="s">
        <v>480</v>
      </c>
      <c r="AK228" s="1271"/>
      <c r="AL228" s="1271"/>
      <c r="AM228" s="1271"/>
      <c r="AN228" s="1271"/>
      <c r="AO228" s="1271"/>
      <c r="AP228" s="1"/>
      <c r="AQ228" s="1270" t="s">
        <v>599</v>
      </c>
      <c r="AR228" s="1271"/>
      <c r="AS228" s="1271"/>
      <c r="AT228" s="1"/>
      <c r="AU228" s="1270" t="s">
        <v>482</v>
      </c>
      <c r="AV228" s="1271"/>
      <c r="AW228" s="1271"/>
      <c r="AX228" s="1271"/>
      <c r="AY228" s="1"/>
    </row>
    <row r="229" spans="1:51" ht="11.1" customHeight="1">
      <c r="A229" s="1"/>
      <c r="B229" s="1"/>
      <c r="C229" s="1"/>
      <c r="D229" s="1"/>
      <c r="E229" s="1"/>
      <c r="F229" s="1"/>
      <c r="G229" s="1"/>
      <c r="H229" s="1"/>
      <c r="I229" s="1278" t="s">
        <v>1658</v>
      </c>
      <c r="J229" s="1279"/>
      <c r="K229" s="1279"/>
      <c r="L229" s="1279"/>
      <c r="M229" s="1279"/>
      <c r="N229" s="1279"/>
      <c r="O229" s="1279"/>
      <c r="P229" s="1279"/>
      <c r="Q229" s="1279"/>
      <c r="R229" s="1279"/>
      <c r="S229" s="1279"/>
      <c r="T229" s="1279"/>
      <c r="U229" s="1279"/>
      <c r="V229" s="1279"/>
      <c r="W229" s="1279"/>
      <c r="X229" s="1279"/>
      <c r="Y229" s="1279"/>
      <c r="Z229" s="1279"/>
      <c r="AA229" s="1279"/>
      <c r="AB229" s="1279"/>
      <c r="AC229" s="1279"/>
      <c r="AD229" s="1279"/>
      <c r="AE229" s="1279"/>
      <c r="AF229" s="1279"/>
      <c r="AG229" s="1279"/>
      <c r="AH229" s="1279"/>
      <c r="AI229" s="1279"/>
      <c r="AJ229" s="1279"/>
      <c r="AK229" s="1279"/>
      <c r="AL229" s="1279"/>
      <c r="AM229" s="1279"/>
      <c r="AN229" s="1279"/>
      <c r="AO229" s="1279"/>
      <c r="AP229" s="1279"/>
      <c r="AQ229" s="1279"/>
      <c r="AR229" s="1279"/>
      <c r="AS229" s="1279"/>
      <c r="AT229" s="1279"/>
      <c r="AU229" s="1279"/>
      <c r="AV229" s="1279"/>
      <c r="AW229" s="1279"/>
      <c r="AX229" s="1279"/>
      <c r="AY229" s="1279"/>
    </row>
    <row r="230" spans="1:51" ht="14.1" customHeight="1">
      <c r="A230" s="90" t="s">
        <v>19</v>
      </c>
      <c r="B230" s="1"/>
      <c r="C230" s="90" t="s">
        <v>19</v>
      </c>
      <c r="D230" s="1"/>
      <c r="E230" s="1270" t="s">
        <v>19</v>
      </c>
      <c r="F230" s="1271"/>
      <c r="G230" s="1"/>
      <c r="H230" s="1"/>
      <c r="I230" s="90" t="s">
        <v>19</v>
      </c>
      <c r="J230" s="1"/>
      <c r="K230" s="1270" t="s">
        <v>806</v>
      </c>
      <c r="L230" s="1271"/>
      <c r="M230" s="1"/>
      <c r="N230" s="1417">
        <v>2160</v>
      </c>
      <c r="O230" s="1233"/>
      <c r="P230" s="1"/>
      <c r="Q230" s="1"/>
      <c r="R230" s="1418">
        <v>41759</v>
      </c>
      <c r="S230" s="1271"/>
      <c r="T230" s="1271"/>
      <c r="U230" s="1"/>
      <c r="V230" s="1418">
        <v>43919</v>
      </c>
      <c r="W230" s="1271"/>
      <c r="X230" s="1"/>
      <c r="Y230" s="91">
        <v>5000000</v>
      </c>
      <c r="Z230" s="1"/>
      <c r="AA230" s="1"/>
      <c r="AB230" s="1232">
        <v>5000</v>
      </c>
      <c r="AC230" s="1233"/>
      <c r="AD230" s="1233"/>
      <c r="AE230" s="1"/>
      <c r="AF230" s="91">
        <v>7</v>
      </c>
      <c r="AG230" s="1"/>
      <c r="AH230" s="201">
        <v>180</v>
      </c>
      <c r="AI230" s="1"/>
      <c r="AJ230" s="1270" t="s">
        <v>480</v>
      </c>
      <c r="AK230" s="1271"/>
      <c r="AL230" s="1271"/>
      <c r="AM230" s="1271"/>
      <c r="AN230" s="1271"/>
      <c r="AO230" s="1271"/>
      <c r="AP230" s="1"/>
      <c r="AQ230" s="1270" t="s">
        <v>599</v>
      </c>
      <c r="AR230" s="1271"/>
      <c r="AS230" s="1271"/>
      <c r="AT230" s="1"/>
      <c r="AU230" s="1270" t="s">
        <v>482</v>
      </c>
      <c r="AV230" s="1271"/>
      <c r="AW230" s="1271"/>
      <c r="AX230" s="1271"/>
      <c r="AY230" s="1"/>
    </row>
    <row r="231" spans="1:51" ht="14.1" customHeight="1">
      <c r="A231" s="90" t="s">
        <v>19</v>
      </c>
      <c r="B231" s="1"/>
      <c r="C231" s="90" t="s">
        <v>19</v>
      </c>
      <c r="D231" s="1"/>
      <c r="E231" s="1270" t="s">
        <v>19</v>
      </c>
      <c r="F231" s="1271"/>
      <c r="G231" s="1"/>
      <c r="H231" s="1"/>
      <c r="I231" s="90" t="s">
        <v>19</v>
      </c>
      <c r="J231" s="1"/>
      <c r="K231" s="1270" t="s">
        <v>807</v>
      </c>
      <c r="L231" s="1271"/>
      <c r="M231" s="1"/>
      <c r="N231" s="1417">
        <v>2520</v>
      </c>
      <c r="O231" s="1233"/>
      <c r="P231" s="1"/>
      <c r="Q231" s="1"/>
      <c r="R231" s="1418">
        <v>41759</v>
      </c>
      <c r="S231" s="1271"/>
      <c r="T231" s="1271"/>
      <c r="U231" s="1"/>
      <c r="V231" s="1418">
        <v>44279</v>
      </c>
      <c r="W231" s="1271"/>
      <c r="X231" s="1"/>
      <c r="Y231" s="91">
        <v>28000000</v>
      </c>
      <c r="Z231" s="1"/>
      <c r="AA231" s="1"/>
      <c r="AB231" s="1232">
        <v>5000</v>
      </c>
      <c r="AC231" s="1233"/>
      <c r="AD231" s="1233"/>
      <c r="AE231" s="1"/>
      <c r="AF231" s="91">
        <v>7.5</v>
      </c>
      <c r="AG231" s="1"/>
      <c r="AH231" s="201">
        <v>180</v>
      </c>
      <c r="AI231" s="1"/>
      <c r="AJ231" s="1270" t="s">
        <v>480</v>
      </c>
      <c r="AK231" s="1271"/>
      <c r="AL231" s="1271"/>
      <c r="AM231" s="1271"/>
      <c r="AN231" s="1271"/>
      <c r="AO231" s="1271"/>
      <c r="AP231" s="1"/>
      <c r="AQ231" s="1270" t="s">
        <v>599</v>
      </c>
      <c r="AR231" s="1271"/>
      <c r="AS231" s="1271"/>
      <c r="AT231" s="1"/>
      <c r="AU231" s="1270" t="s">
        <v>482</v>
      </c>
      <c r="AV231" s="1271"/>
      <c r="AW231" s="1271"/>
      <c r="AX231" s="1271"/>
      <c r="AY231" s="1"/>
    </row>
    <row r="232" spans="1:51" ht="11.1" customHeight="1">
      <c r="A232" s="1"/>
      <c r="B232" s="1"/>
      <c r="C232" s="1"/>
      <c r="D232" s="1"/>
      <c r="E232" s="1"/>
      <c r="F232" s="1"/>
      <c r="G232" s="1"/>
      <c r="H232" s="1"/>
      <c r="I232" s="1278" t="s">
        <v>1659</v>
      </c>
      <c r="J232" s="1279"/>
      <c r="K232" s="1279"/>
      <c r="L232" s="1279"/>
      <c r="M232" s="1279"/>
      <c r="N232" s="1279"/>
      <c r="O232" s="1279"/>
      <c r="P232" s="1279"/>
      <c r="Q232" s="1279"/>
      <c r="R232" s="1279"/>
      <c r="S232" s="1279"/>
      <c r="T232" s="1279"/>
      <c r="U232" s="1279"/>
      <c r="V232" s="1279"/>
      <c r="W232" s="1279"/>
      <c r="X232" s="1279"/>
      <c r="Y232" s="1279"/>
      <c r="Z232" s="1279"/>
      <c r="AA232" s="1279"/>
      <c r="AB232" s="1279"/>
      <c r="AC232" s="1279"/>
      <c r="AD232" s="1279"/>
      <c r="AE232" s="1279"/>
      <c r="AF232" s="1279"/>
      <c r="AG232" s="1279"/>
      <c r="AH232" s="1279"/>
      <c r="AI232" s="1279"/>
      <c r="AJ232" s="1279"/>
      <c r="AK232" s="1279"/>
      <c r="AL232" s="1279"/>
      <c r="AM232" s="1279"/>
      <c r="AN232" s="1279"/>
      <c r="AO232" s="1279"/>
      <c r="AP232" s="1279"/>
      <c r="AQ232" s="1279"/>
      <c r="AR232" s="1279"/>
      <c r="AS232" s="1279"/>
      <c r="AT232" s="1279"/>
      <c r="AU232" s="1279"/>
      <c r="AV232" s="1279"/>
      <c r="AW232" s="1279"/>
      <c r="AX232" s="1279"/>
      <c r="AY232" s="1279"/>
    </row>
    <row r="233" spans="1:51" ht="14.1" customHeight="1">
      <c r="A233" s="90" t="s">
        <v>19</v>
      </c>
      <c r="B233" s="1"/>
      <c r="C233" s="90" t="s">
        <v>19</v>
      </c>
      <c r="D233" s="1"/>
      <c r="E233" s="1270" t="s">
        <v>19</v>
      </c>
      <c r="F233" s="1271"/>
      <c r="G233" s="1"/>
      <c r="H233" s="1"/>
      <c r="I233" s="90" t="s">
        <v>19</v>
      </c>
      <c r="J233" s="1"/>
      <c r="K233" s="1270" t="s">
        <v>809</v>
      </c>
      <c r="L233" s="1271"/>
      <c r="M233" s="1"/>
      <c r="N233" s="1417">
        <v>1440</v>
      </c>
      <c r="O233" s="1233"/>
      <c r="P233" s="1"/>
      <c r="Q233" s="1"/>
      <c r="R233" s="1418">
        <v>42179</v>
      </c>
      <c r="S233" s="1271"/>
      <c r="T233" s="1271"/>
      <c r="U233" s="1"/>
      <c r="V233" s="1418">
        <v>43619</v>
      </c>
      <c r="W233" s="1271"/>
      <c r="X233" s="1"/>
      <c r="Y233" s="91">
        <v>21000000</v>
      </c>
      <c r="Z233" s="1"/>
      <c r="AA233" s="1"/>
      <c r="AB233" s="1232">
        <v>10000</v>
      </c>
      <c r="AC233" s="1233"/>
      <c r="AD233" s="1233"/>
      <c r="AE233" s="1"/>
      <c r="AF233" s="91">
        <v>5.5</v>
      </c>
      <c r="AG233" s="1"/>
      <c r="AH233" s="201">
        <v>180</v>
      </c>
      <c r="AI233" s="1"/>
      <c r="AJ233" s="1270" t="s">
        <v>480</v>
      </c>
      <c r="AK233" s="1271"/>
      <c r="AL233" s="1271"/>
      <c r="AM233" s="1271"/>
      <c r="AN233" s="1271"/>
      <c r="AO233" s="1271"/>
      <c r="AP233" s="1"/>
      <c r="AQ233" s="1270" t="s">
        <v>599</v>
      </c>
      <c r="AR233" s="1271"/>
      <c r="AS233" s="1271"/>
      <c r="AT233" s="1"/>
      <c r="AU233" s="1270" t="s">
        <v>482</v>
      </c>
      <c r="AV233" s="1271"/>
      <c r="AW233" s="1271"/>
      <c r="AX233" s="1271"/>
      <c r="AY233" s="1"/>
    </row>
    <row r="234" spans="1:51" ht="14.1" customHeight="1">
      <c r="A234" s="90" t="s">
        <v>19</v>
      </c>
      <c r="B234" s="1"/>
      <c r="C234" s="90" t="s">
        <v>19</v>
      </c>
      <c r="D234" s="1"/>
      <c r="E234" s="1270" t="s">
        <v>19</v>
      </c>
      <c r="F234" s="1271"/>
      <c r="G234" s="1"/>
      <c r="H234" s="1"/>
      <c r="I234" s="90" t="s">
        <v>19</v>
      </c>
      <c r="J234" s="1"/>
      <c r="K234" s="1270" t="s">
        <v>810</v>
      </c>
      <c r="L234" s="1271"/>
      <c r="M234" s="1"/>
      <c r="N234" s="1417">
        <v>1800</v>
      </c>
      <c r="O234" s="1233"/>
      <c r="P234" s="1"/>
      <c r="Q234" s="1"/>
      <c r="R234" s="1418">
        <v>42179</v>
      </c>
      <c r="S234" s="1271"/>
      <c r="T234" s="1271"/>
      <c r="U234" s="1"/>
      <c r="V234" s="1418">
        <v>43979</v>
      </c>
      <c r="W234" s="1271"/>
      <c r="X234" s="1"/>
      <c r="Y234" s="91">
        <v>21000000</v>
      </c>
      <c r="Z234" s="1"/>
      <c r="AA234" s="1"/>
      <c r="AB234" s="1232">
        <v>10000</v>
      </c>
      <c r="AC234" s="1233"/>
      <c r="AD234" s="1233"/>
      <c r="AE234" s="1"/>
      <c r="AF234" s="91">
        <v>6</v>
      </c>
      <c r="AG234" s="1"/>
      <c r="AH234" s="201">
        <v>180</v>
      </c>
      <c r="AI234" s="1"/>
      <c r="AJ234" s="1270" t="s">
        <v>480</v>
      </c>
      <c r="AK234" s="1271"/>
      <c r="AL234" s="1271"/>
      <c r="AM234" s="1271"/>
      <c r="AN234" s="1271"/>
      <c r="AO234" s="1271"/>
      <c r="AP234" s="1"/>
      <c r="AQ234" s="1270" t="s">
        <v>599</v>
      </c>
      <c r="AR234" s="1271"/>
      <c r="AS234" s="1271"/>
      <c r="AT234" s="1"/>
      <c r="AU234" s="1270" t="s">
        <v>482</v>
      </c>
      <c r="AV234" s="1271"/>
      <c r="AW234" s="1271"/>
      <c r="AX234" s="1271"/>
      <c r="AY234" s="1"/>
    </row>
    <row r="235" spans="1:51" ht="14.1" customHeight="1">
      <c r="A235" s="90" t="s">
        <v>19</v>
      </c>
      <c r="B235" s="1"/>
      <c r="C235" s="90" t="s">
        <v>19</v>
      </c>
      <c r="D235" s="1"/>
      <c r="E235" s="1270" t="s">
        <v>19</v>
      </c>
      <c r="F235" s="1271"/>
      <c r="G235" s="1"/>
      <c r="H235" s="1"/>
      <c r="I235" s="90" t="s">
        <v>19</v>
      </c>
      <c r="J235" s="1"/>
      <c r="K235" s="1270" t="s">
        <v>811</v>
      </c>
      <c r="L235" s="1271"/>
      <c r="M235" s="1"/>
      <c r="N235" s="1417">
        <v>2160</v>
      </c>
      <c r="O235" s="1233"/>
      <c r="P235" s="1"/>
      <c r="Q235" s="1"/>
      <c r="R235" s="1418">
        <v>42179</v>
      </c>
      <c r="S235" s="1271"/>
      <c r="T235" s="1271"/>
      <c r="U235" s="1"/>
      <c r="V235" s="1418">
        <v>44339</v>
      </c>
      <c r="W235" s="1271"/>
      <c r="X235" s="1"/>
      <c r="Y235" s="91">
        <v>20000000</v>
      </c>
      <c r="Z235" s="1"/>
      <c r="AA235" s="1"/>
      <c r="AB235" s="1232">
        <v>10000</v>
      </c>
      <c r="AC235" s="1233"/>
      <c r="AD235" s="1233"/>
      <c r="AE235" s="1"/>
      <c r="AF235" s="91">
        <v>6.5</v>
      </c>
      <c r="AG235" s="1"/>
      <c r="AH235" s="201">
        <v>180</v>
      </c>
      <c r="AI235" s="1"/>
      <c r="AJ235" s="1270" t="s">
        <v>480</v>
      </c>
      <c r="AK235" s="1271"/>
      <c r="AL235" s="1271"/>
      <c r="AM235" s="1271"/>
      <c r="AN235" s="1271"/>
      <c r="AO235" s="1271"/>
      <c r="AP235" s="1"/>
      <c r="AQ235" s="1270" t="s">
        <v>599</v>
      </c>
      <c r="AR235" s="1271"/>
      <c r="AS235" s="1271"/>
      <c r="AT235" s="1"/>
      <c r="AU235" s="1270" t="s">
        <v>482</v>
      </c>
      <c r="AV235" s="1271"/>
      <c r="AW235" s="1271"/>
      <c r="AX235" s="1271"/>
      <c r="AY235" s="1"/>
    </row>
    <row r="236" spans="1:51" ht="14.1" customHeight="1">
      <c r="A236" s="90" t="s">
        <v>19</v>
      </c>
      <c r="B236" s="1"/>
      <c r="C236" s="90" t="s">
        <v>19</v>
      </c>
      <c r="D236" s="1"/>
      <c r="E236" s="1270" t="s">
        <v>19</v>
      </c>
      <c r="F236" s="1271"/>
      <c r="G236" s="1"/>
      <c r="H236" s="1"/>
      <c r="I236" s="90" t="s">
        <v>19</v>
      </c>
      <c r="J236" s="1"/>
      <c r="K236" s="1270" t="s">
        <v>812</v>
      </c>
      <c r="L236" s="1271"/>
      <c r="M236" s="1"/>
      <c r="N236" s="1417">
        <v>3240</v>
      </c>
      <c r="O236" s="1233"/>
      <c r="P236" s="1"/>
      <c r="Q236" s="1"/>
      <c r="R236" s="1418">
        <v>42179</v>
      </c>
      <c r="S236" s="1271"/>
      <c r="T236" s="1271"/>
      <c r="U236" s="1"/>
      <c r="V236" s="1418">
        <v>45419</v>
      </c>
      <c r="W236" s="1271"/>
      <c r="X236" s="1"/>
      <c r="Y236" s="91">
        <v>65420000</v>
      </c>
      <c r="Z236" s="1"/>
      <c r="AA236" s="1"/>
      <c r="AB236" s="1232">
        <v>10000</v>
      </c>
      <c r="AC236" s="1233"/>
      <c r="AD236" s="1233"/>
      <c r="AE236" s="1"/>
      <c r="AF236" s="91">
        <v>6.75</v>
      </c>
      <c r="AG236" s="1"/>
      <c r="AH236" s="201">
        <v>180</v>
      </c>
      <c r="AI236" s="1"/>
      <c r="AJ236" s="1270" t="s">
        <v>480</v>
      </c>
      <c r="AK236" s="1271"/>
      <c r="AL236" s="1271"/>
      <c r="AM236" s="1271"/>
      <c r="AN236" s="1271"/>
      <c r="AO236" s="1271"/>
      <c r="AP236" s="1"/>
      <c r="AQ236" s="1270" t="s">
        <v>599</v>
      </c>
      <c r="AR236" s="1271"/>
      <c r="AS236" s="1271"/>
      <c r="AT236" s="1"/>
      <c r="AU236" s="1270" t="s">
        <v>482</v>
      </c>
      <c r="AV236" s="1271"/>
      <c r="AW236" s="1271"/>
      <c r="AX236" s="1271"/>
      <c r="AY236" s="1"/>
    </row>
    <row r="237" spans="1:51" ht="11.1" customHeight="1">
      <c r="A237" s="1"/>
      <c r="B237" s="1"/>
      <c r="C237" s="1409" t="s">
        <v>1660</v>
      </c>
      <c r="D237" s="1410"/>
      <c r="E237" s="1410"/>
      <c r="F237" s="1410"/>
      <c r="G237" s="1410"/>
      <c r="H237" s="1410"/>
      <c r="I237" s="1410"/>
      <c r="J237" s="1"/>
      <c r="K237" s="1"/>
      <c r="L237" s="1"/>
      <c r="M237" s="1"/>
      <c r="N237" s="1"/>
      <c r="O237" s="1"/>
      <c r="P237" s="1"/>
      <c r="Q237" s="1"/>
      <c r="R237" s="1"/>
      <c r="S237" s="1"/>
      <c r="T237" s="1"/>
      <c r="U237" s="1"/>
      <c r="V237" s="1"/>
      <c r="W237" s="1411">
        <v>172420000</v>
      </c>
      <c r="X237" s="1412"/>
      <c r="Y237" s="1412"/>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row>
    <row r="238" spans="1:51" ht="11.1" customHeight="1">
      <c r="A238" s="8"/>
      <c r="B238" s="8"/>
      <c r="C238" s="1284" t="s">
        <v>1661</v>
      </c>
      <c r="D238" s="1285"/>
      <c r="E238" s="1285"/>
      <c r="F238" s="1285"/>
      <c r="G238" s="1285"/>
      <c r="H238" s="1285"/>
      <c r="I238" s="1285"/>
      <c r="J238" s="1285"/>
      <c r="K238" s="1285"/>
      <c r="L238" s="1285"/>
      <c r="M238" s="1285"/>
      <c r="N238" s="1285"/>
      <c r="O238" s="1285"/>
      <c r="P238" s="1285"/>
      <c r="Q238" s="1285"/>
      <c r="R238" s="1285"/>
      <c r="S238" s="1285"/>
      <c r="T238" s="1285"/>
      <c r="U238" s="1285"/>
      <c r="V238" s="1285"/>
      <c r="W238" s="1285"/>
      <c r="X238" s="1285"/>
      <c r="Y238" s="1285"/>
      <c r="Z238" s="1285"/>
      <c r="AA238" s="1285"/>
      <c r="AB238" s="1285"/>
      <c r="AC238" s="1285"/>
      <c r="AD238" s="1285"/>
      <c r="AE238" s="1285"/>
      <c r="AF238" s="1285"/>
      <c r="AG238" s="1285"/>
      <c r="AH238" s="1285"/>
      <c r="AI238" s="1285"/>
      <c r="AJ238" s="1285"/>
      <c r="AK238" s="1285"/>
      <c r="AL238" s="8"/>
      <c r="AM238" s="1286" t="s">
        <v>19</v>
      </c>
      <c r="AN238" s="1287"/>
      <c r="AO238" s="8"/>
      <c r="AP238" s="8"/>
      <c r="AQ238" s="8"/>
      <c r="AR238" s="8"/>
      <c r="AS238" s="8"/>
      <c r="AT238" s="8"/>
      <c r="AU238" s="8"/>
      <c r="AV238" s="8"/>
      <c r="AW238" s="8"/>
      <c r="AX238" s="8"/>
      <c r="AY238" s="8"/>
    </row>
    <row r="239" spans="1:51" ht="11.1" customHeight="1">
      <c r="A239" s="1"/>
      <c r="B239" s="1"/>
      <c r="C239" s="1"/>
      <c r="D239" s="1"/>
      <c r="E239" s="1058" t="s">
        <v>1662</v>
      </c>
      <c r="F239" s="1059"/>
      <c r="G239" s="1059"/>
      <c r="H239" s="1059"/>
      <c r="I239" s="1059"/>
      <c r="J239" s="1059"/>
      <c r="K239" s="1059"/>
      <c r="L239" s="1059"/>
      <c r="M239" s="1059"/>
      <c r="N239" s="1059"/>
      <c r="O239" s="1059"/>
      <c r="P239" s="1059"/>
      <c r="Q239" s="1059"/>
      <c r="R239" s="1059"/>
      <c r="S239" s="1059"/>
      <c r="T239" s="1059"/>
      <c r="U239" s="1059"/>
      <c r="V239" s="1059"/>
      <c r="W239" s="1059"/>
      <c r="X239" s="1059"/>
      <c r="Y239" s="1059"/>
      <c r="Z239" s="1059"/>
      <c r="AA239" s="1059"/>
      <c r="AB239" s="1059"/>
      <c r="AC239" s="1059"/>
      <c r="AD239" s="1"/>
      <c r="AE239" s="1"/>
      <c r="AF239" s="1"/>
      <c r="AG239" s="1"/>
      <c r="AH239" s="1"/>
      <c r="AI239" s="1"/>
      <c r="AJ239" s="1"/>
      <c r="AK239" s="1"/>
      <c r="AL239" s="1"/>
      <c r="AM239" s="1"/>
      <c r="AN239" s="1"/>
      <c r="AO239" s="1"/>
      <c r="AP239" s="1"/>
      <c r="AQ239" s="1"/>
      <c r="AR239" s="1"/>
      <c r="AS239" s="1"/>
      <c r="AT239" s="1"/>
      <c r="AU239" s="1"/>
      <c r="AV239" s="1"/>
      <c r="AW239" s="1"/>
      <c r="AX239" s="1"/>
      <c r="AY239" s="1"/>
    </row>
    <row r="240" spans="1:51" ht="11.1" customHeight="1">
      <c r="A240" s="1"/>
      <c r="B240" s="1"/>
      <c r="C240" s="1"/>
      <c r="D240" s="1"/>
      <c r="E240" s="1"/>
      <c r="F240" s="1"/>
      <c r="G240" s="1"/>
      <c r="H240" s="1"/>
      <c r="I240" s="1278" t="s">
        <v>1663</v>
      </c>
      <c r="J240" s="1279"/>
      <c r="K240" s="1279"/>
      <c r="L240" s="1279"/>
      <c r="M240" s="1279"/>
      <c r="N240" s="1279"/>
      <c r="O240" s="1279"/>
      <c r="P240" s="1279"/>
      <c r="Q240" s="1279"/>
      <c r="R240" s="1279"/>
      <c r="S240" s="1279"/>
      <c r="T240" s="1279"/>
      <c r="U240" s="1279"/>
      <c r="V240" s="1279"/>
      <c r="W240" s="1279"/>
      <c r="X240" s="1279"/>
      <c r="Y240" s="1279"/>
      <c r="Z240" s="1279"/>
      <c r="AA240" s="1279"/>
      <c r="AB240" s="1279"/>
      <c r="AC240" s="1279"/>
      <c r="AD240" s="1279"/>
      <c r="AE240" s="1279"/>
      <c r="AF240" s="1279"/>
      <c r="AG240" s="1279"/>
      <c r="AH240" s="1279"/>
      <c r="AI240" s="1279"/>
      <c r="AJ240" s="1279"/>
      <c r="AK240" s="1279"/>
      <c r="AL240" s="1279"/>
      <c r="AM240" s="1279"/>
      <c r="AN240" s="1279"/>
      <c r="AO240" s="1279"/>
      <c r="AP240" s="1279"/>
      <c r="AQ240" s="1279"/>
      <c r="AR240" s="1279"/>
      <c r="AS240" s="1279"/>
      <c r="AT240" s="1279"/>
      <c r="AU240" s="1279"/>
      <c r="AV240" s="1279"/>
      <c r="AW240" s="1279"/>
      <c r="AX240" s="1279"/>
      <c r="AY240" s="1279"/>
    </row>
    <row r="241" spans="1:51" ht="14.1" customHeight="1">
      <c r="A241" s="90" t="s">
        <v>19</v>
      </c>
      <c r="B241" s="1"/>
      <c r="C241" s="90" t="s">
        <v>19</v>
      </c>
      <c r="D241" s="1"/>
      <c r="E241" s="1270" t="s">
        <v>19</v>
      </c>
      <c r="F241" s="1271"/>
      <c r="G241" s="1"/>
      <c r="H241" s="1"/>
      <c r="I241" s="90" t="s">
        <v>19</v>
      </c>
      <c r="J241" s="1"/>
      <c r="K241" s="1270" t="s">
        <v>815</v>
      </c>
      <c r="L241" s="1271"/>
      <c r="M241" s="1"/>
      <c r="N241" s="1417">
        <v>2520</v>
      </c>
      <c r="O241" s="1233"/>
      <c r="P241" s="1"/>
      <c r="Q241" s="1"/>
      <c r="R241" s="1418">
        <v>41212</v>
      </c>
      <c r="S241" s="1271"/>
      <c r="T241" s="1271"/>
      <c r="U241" s="1"/>
      <c r="V241" s="1418">
        <v>43732</v>
      </c>
      <c r="W241" s="1271"/>
      <c r="X241" s="1"/>
      <c r="Y241" s="91">
        <v>115000000</v>
      </c>
      <c r="Z241" s="1"/>
      <c r="AA241" s="1"/>
      <c r="AB241" s="1232">
        <v>10000</v>
      </c>
      <c r="AC241" s="1233"/>
      <c r="AD241" s="1233"/>
      <c r="AE241" s="1"/>
      <c r="AF241" s="91">
        <v>5.75</v>
      </c>
      <c r="AG241" s="1"/>
      <c r="AH241" s="201">
        <v>180</v>
      </c>
      <c r="AI241" s="1"/>
      <c r="AJ241" s="1270" t="s">
        <v>480</v>
      </c>
      <c r="AK241" s="1271"/>
      <c r="AL241" s="1271"/>
      <c r="AM241" s="1271"/>
      <c r="AN241" s="1271"/>
      <c r="AO241" s="1271"/>
      <c r="AP241" s="1"/>
      <c r="AQ241" s="1270" t="s">
        <v>1664</v>
      </c>
      <c r="AR241" s="1271"/>
      <c r="AS241" s="1271"/>
      <c r="AT241" s="1"/>
      <c r="AU241" s="1270" t="s">
        <v>1537</v>
      </c>
      <c r="AV241" s="1271"/>
      <c r="AW241" s="1271"/>
      <c r="AX241" s="1271"/>
      <c r="AY241" s="1"/>
    </row>
    <row r="242" spans="1:51" ht="14.1" customHeight="1">
      <c r="A242" s="90" t="s">
        <v>19</v>
      </c>
      <c r="B242" s="1"/>
      <c r="C242" s="90" t="s">
        <v>19</v>
      </c>
      <c r="D242" s="1"/>
      <c r="E242" s="1270" t="s">
        <v>19</v>
      </c>
      <c r="F242" s="1271"/>
      <c r="G242" s="1"/>
      <c r="H242" s="1"/>
      <c r="I242" s="90" t="s">
        <v>19</v>
      </c>
      <c r="J242" s="1"/>
      <c r="K242" s="1270" t="s">
        <v>816</v>
      </c>
      <c r="L242" s="1271"/>
      <c r="M242" s="1"/>
      <c r="N242" s="1417">
        <v>2880</v>
      </c>
      <c r="O242" s="1233"/>
      <c r="P242" s="1"/>
      <c r="Q242" s="1"/>
      <c r="R242" s="1418">
        <v>41212</v>
      </c>
      <c r="S242" s="1271"/>
      <c r="T242" s="1271"/>
      <c r="U242" s="1"/>
      <c r="V242" s="1418">
        <v>44092</v>
      </c>
      <c r="W242" s="1271"/>
      <c r="X242" s="1"/>
      <c r="Y242" s="91">
        <v>120000000</v>
      </c>
      <c r="Z242" s="1"/>
      <c r="AA242" s="1"/>
      <c r="AB242" s="1232">
        <v>10000</v>
      </c>
      <c r="AC242" s="1233"/>
      <c r="AD242" s="1233"/>
      <c r="AE242" s="1"/>
      <c r="AF242" s="91">
        <v>6.25</v>
      </c>
      <c r="AG242" s="1"/>
      <c r="AH242" s="201">
        <v>180</v>
      </c>
      <c r="AI242" s="1"/>
      <c r="AJ242" s="1270" t="s">
        <v>480</v>
      </c>
      <c r="AK242" s="1271"/>
      <c r="AL242" s="1271"/>
      <c r="AM242" s="1271"/>
      <c r="AN242" s="1271"/>
      <c r="AO242" s="1271"/>
      <c r="AP242" s="1"/>
      <c r="AQ242" s="1270" t="s">
        <v>1664</v>
      </c>
      <c r="AR242" s="1271"/>
      <c r="AS242" s="1271"/>
      <c r="AT242" s="1"/>
      <c r="AU242" s="1270" t="s">
        <v>1537</v>
      </c>
      <c r="AV242" s="1271"/>
      <c r="AW242" s="1271"/>
      <c r="AX242" s="1271"/>
      <c r="AY242" s="1"/>
    </row>
    <row r="243" spans="1:51" ht="11.1" customHeight="1">
      <c r="A243" s="1"/>
      <c r="B243" s="1"/>
      <c r="C243" s="1409" t="s">
        <v>1665</v>
      </c>
      <c r="D243" s="1410"/>
      <c r="E243" s="1410"/>
      <c r="F243" s="1410"/>
      <c r="G243" s="1410"/>
      <c r="H243" s="1410"/>
      <c r="I243" s="1410"/>
      <c r="J243" s="1"/>
      <c r="K243" s="1"/>
      <c r="L243" s="1"/>
      <c r="M243" s="1"/>
      <c r="N243" s="1"/>
      <c r="O243" s="1"/>
      <c r="P243" s="1"/>
      <c r="Q243" s="1"/>
      <c r="R243" s="1"/>
      <c r="S243" s="1"/>
      <c r="T243" s="1"/>
      <c r="U243" s="1"/>
      <c r="V243" s="1"/>
      <c r="W243" s="1411">
        <v>235000000</v>
      </c>
      <c r="X243" s="1412"/>
      <c r="Y243" s="1412"/>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row>
    <row r="244" spans="1:51" ht="11.1" customHeight="1">
      <c r="A244" s="8"/>
      <c r="B244" s="8"/>
      <c r="C244" s="1284" t="s">
        <v>1500</v>
      </c>
      <c r="D244" s="1285"/>
      <c r="E244" s="1285"/>
      <c r="F244" s="1285"/>
      <c r="G244" s="1285"/>
      <c r="H244" s="1285"/>
      <c r="I244" s="1285"/>
      <c r="J244" s="1285"/>
      <c r="K244" s="1285"/>
      <c r="L244" s="1285"/>
      <c r="M244" s="1285"/>
      <c r="N244" s="1285"/>
      <c r="O244" s="1285"/>
      <c r="P244" s="1285"/>
      <c r="Q244" s="1285"/>
      <c r="R244" s="1285"/>
      <c r="S244" s="1285"/>
      <c r="T244" s="1285"/>
      <c r="U244" s="1285"/>
      <c r="V244" s="1285"/>
      <c r="W244" s="1285"/>
      <c r="X244" s="1285"/>
      <c r="Y244" s="1285"/>
      <c r="Z244" s="1285"/>
      <c r="AA244" s="1285"/>
      <c r="AB244" s="1285"/>
      <c r="AC244" s="1285"/>
      <c r="AD244" s="1285"/>
      <c r="AE244" s="1285"/>
      <c r="AF244" s="1285"/>
      <c r="AG244" s="1285"/>
      <c r="AH244" s="1285"/>
      <c r="AI244" s="1285"/>
      <c r="AJ244" s="1285"/>
      <c r="AK244" s="1285"/>
      <c r="AL244" s="8"/>
      <c r="AM244" s="1286" t="s">
        <v>19</v>
      </c>
      <c r="AN244" s="1287"/>
      <c r="AO244" s="8"/>
      <c r="AP244" s="8"/>
      <c r="AQ244" s="8"/>
      <c r="AR244" s="8"/>
      <c r="AS244" s="8"/>
      <c r="AT244" s="8"/>
      <c r="AU244" s="8"/>
      <c r="AV244" s="8"/>
      <c r="AW244" s="8"/>
      <c r="AX244" s="8"/>
      <c r="AY244" s="8"/>
    </row>
    <row r="245" spans="1:51" ht="11.1" customHeight="1">
      <c r="A245" s="1"/>
      <c r="B245" s="1"/>
      <c r="C245" s="1"/>
      <c r="D245" s="1"/>
      <c r="E245" s="1058" t="s">
        <v>1501</v>
      </c>
      <c r="F245" s="1059"/>
      <c r="G245" s="1059"/>
      <c r="H245" s="1059"/>
      <c r="I245" s="1059"/>
      <c r="J245" s="1059"/>
      <c r="K245" s="1059"/>
      <c r="L245" s="1059"/>
      <c r="M245" s="1059"/>
      <c r="N245" s="1059"/>
      <c r="O245" s="1059"/>
      <c r="P245" s="1059"/>
      <c r="Q245" s="1059"/>
      <c r="R245" s="1059"/>
      <c r="S245" s="1059"/>
      <c r="T245" s="1059"/>
      <c r="U245" s="1059"/>
      <c r="V245" s="1059"/>
      <c r="W245" s="1059"/>
      <c r="X245" s="1059"/>
      <c r="Y245" s="1059"/>
      <c r="Z245" s="1059"/>
      <c r="AA245" s="1059"/>
      <c r="AB245" s="1059"/>
      <c r="AC245" s="1059"/>
      <c r="AD245" s="1"/>
      <c r="AE245" s="1"/>
      <c r="AF245" s="1"/>
      <c r="AG245" s="1"/>
      <c r="AH245" s="1"/>
      <c r="AI245" s="1"/>
      <c r="AJ245" s="1"/>
      <c r="AK245" s="1"/>
      <c r="AL245" s="1"/>
      <c r="AM245" s="1"/>
      <c r="AN245" s="1"/>
      <c r="AO245" s="1"/>
      <c r="AP245" s="1"/>
      <c r="AQ245" s="1"/>
      <c r="AR245" s="1"/>
      <c r="AS245" s="1"/>
      <c r="AT245" s="1"/>
      <c r="AU245" s="1"/>
      <c r="AV245" s="1"/>
      <c r="AW245" s="1"/>
      <c r="AX245" s="1"/>
      <c r="AY245" s="1"/>
    </row>
    <row r="246" spans="1:51" ht="11.1" customHeight="1">
      <c r="A246" s="1"/>
      <c r="B246" s="1"/>
      <c r="C246" s="1"/>
      <c r="D246" s="1"/>
      <c r="E246" s="1"/>
      <c r="F246" s="1"/>
      <c r="G246" s="1"/>
      <c r="H246" s="1"/>
      <c r="I246" s="1278" t="s">
        <v>1666</v>
      </c>
      <c r="J246" s="1279"/>
      <c r="K246" s="1279"/>
      <c r="L246" s="1279"/>
      <c r="M246" s="1279"/>
      <c r="N246" s="1279"/>
      <c r="O246" s="1279"/>
      <c r="P246" s="1279"/>
      <c r="Q246" s="1279"/>
      <c r="R246" s="1279"/>
      <c r="S246" s="1279"/>
      <c r="T246" s="1279"/>
      <c r="U246" s="1279"/>
      <c r="V246" s="1279"/>
      <c r="W246" s="1279"/>
      <c r="X246" s="1279"/>
      <c r="Y246" s="1279"/>
      <c r="Z246" s="1279"/>
      <c r="AA246" s="1279"/>
      <c r="AB246" s="1279"/>
      <c r="AC246" s="1279"/>
      <c r="AD246" s="1279"/>
      <c r="AE246" s="1279"/>
      <c r="AF246" s="1279"/>
      <c r="AG246" s="1279"/>
      <c r="AH246" s="1279"/>
      <c r="AI246" s="1279"/>
      <c r="AJ246" s="1279"/>
      <c r="AK246" s="1279"/>
      <c r="AL246" s="1279"/>
      <c r="AM246" s="1279"/>
      <c r="AN246" s="1279"/>
      <c r="AO246" s="1279"/>
      <c r="AP246" s="1279"/>
      <c r="AQ246" s="1279"/>
      <c r="AR246" s="1279"/>
      <c r="AS246" s="1279"/>
      <c r="AT246" s="1279"/>
      <c r="AU246" s="1279"/>
      <c r="AV246" s="1279"/>
      <c r="AW246" s="1279"/>
      <c r="AX246" s="1279"/>
      <c r="AY246" s="1279"/>
    </row>
    <row r="247" spans="1:51" ht="14.1" customHeight="1">
      <c r="A247" s="90" t="s">
        <v>19</v>
      </c>
      <c r="B247" s="1"/>
      <c r="C247" s="90" t="s">
        <v>19</v>
      </c>
      <c r="D247" s="1"/>
      <c r="E247" s="1270" t="s">
        <v>19</v>
      </c>
      <c r="F247" s="1271"/>
      <c r="G247" s="1"/>
      <c r="H247" s="1"/>
      <c r="I247" s="90" t="s">
        <v>19</v>
      </c>
      <c r="J247" s="1"/>
      <c r="K247" s="1270" t="s">
        <v>822</v>
      </c>
      <c r="L247" s="1271"/>
      <c r="M247" s="1"/>
      <c r="N247" s="1417">
        <v>2880</v>
      </c>
      <c r="O247" s="1233"/>
      <c r="P247" s="1"/>
      <c r="Q247" s="1"/>
      <c r="R247" s="1418">
        <v>42215</v>
      </c>
      <c r="S247" s="1271"/>
      <c r="T247" s="1271"/>
      <c r="U247" s="1"/>
      <c r="V247" s="1418">
        <v>45095</v>
      </c>
      <c r="W247" s="1271"/>
      <c r="X247" s="1"/>
      <c r="Y247" s="91">
        <v>55680000</v>
      </c>
      <c r="Z247" s="1"/>
      <c r="AA247" s="1"/>
      <c r="AB247" s="1232">
        <v>10000</v>
      </c>
      <c r="AC247" s="1233"/>
      <c r="AD247" s="1233"/>
      <c r="AE247" s="1"/>
      <c r="AF247" s="91">
        <v>7.1</v>
      </c>
      <c r="AG247" s="1"/>
      <c r="AH247" s="201">
        <v>180</v>
      </c>
      <c r="AI247" s="1"/>
      <c r="AJ247" s="1270" t="s">
        <v>480</v>
      </c>
      <c r="AK247" s="1271"/>
      <c r="AL247" s="1271"/>
      <c r="AM247" s="1271"/>
      <c r="AN247" s="1271"/>
      <c r="AO247" s="1271"/>
      <c r="AP247" s="1"/>
      <c r="AQ247" s="1270" t="s">
        <v>676</v>
      </c>
      <c r="AR247" s="1271"/>
      <c r="AS247" s="1271"/>
      <c r="AT247" s="1"/>
      <c r="AU247" s="1270" t="s">
        <v>482</v>
      </c>
      <c r="AV247" s="1271"/>
      <c r="AW247" s="1271"/>
      <c r="AX247" s="1271"/>
      <c r="AY247" s="1"/>
    </row>
    <row r="248" spans="1:51" ht="11.1" customHeight="1">
      <c r="A248" s="1"/>
      <c r="B248" s="1"/>
      <c r="C248" s="1409" t="s">
        <v>1503</v>
      </c>
      <c r="D248" s="1410"/>
      <c r="E248" s="1410"/>
      <c r="F248" s="1410"/>
      <c r="G248" s="1410"/>
      <c r="H248" s="1410"/>
      <c r="I248" s="1410"/>
      <c r="J248" s="1"/>
      <c r="K248" s="1"/>
      <c r="L248" s="1"/>
      <c r="M248" s="1"/>
      <c r="N248" s="1"/>
      <c r="O248" s="1"/>
      <c r="P248" s="1"/>
      <c r="Q248" s="1"/>
      <c r="R248" s="1"/>
      <c r="S248" s="1"/>
      <c r="T248" s="1"/>
      <c r="U248" s="1"/>
      <c r="V248" s="1"/>
      <c r="W248" s="1411">
        <v>55680000</v>
      </c>
      <c r="X248" s="1412"/>
      <c r="Y248" s="1412"/>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row>
    <row r="249" spans="1:51" ht="11.1" customHeight="1">
      <c r="A249" s="8"/>
      <c r="B249" s="8"/>
      <c r="C249" s="1284" t="s">
        <v>1667</v>
      </c>
      <c r="D249" s="1285"/>
      <c r="E249" s="1285"/>
      <c r="F249" s="1285"/>
      <c r="G249" s="1285"/>
      <c r="H249" s="1285"/>
      <c r="I249" s="1285"/>
      <c r="J249" s="1285"/>
      <c r="K249" s="1285"/>
      <c r="L249" s="1285"/>
      <c r="M249" s="1285"/>
      <c r="N249" s="1285"/>
      <c r="O249" s="1285"/>
      <c r="P249" s="1285"/>
      <c r="Q249" s="1285"/>
      <c r="R249" s="1285"/>
      <c r="S249" s="1285"/>
      <c r="T249" s="1285"/>
      <c r="U249" s="1285"/>
      <c r="V249" s="1285"/>
      <c r="W249" s="1285"/>
      <c r="X249" s="1285"/>
      <c r="Y249" s="1285"/>
      <c r="Z249" s="1285"/>
      <c r="AA249" s="1285"/>
      <c r="AB249" s="1285"/>
      <c r="AC249" s="1285"/>
      <c r="AD249" s="1285"/>
      <c r="AE249" s="1285"/>
      <c r="AF249" s="1285"/>
      <c r="AG249" s="1285"/>
      <c r="AH249" s="1285"/>
      <c r="AI249" s="1285"/>
      <c r="AJ249" s="1285"/>
      <c r="AK249" s="1285"/>
      <c r="AL249" s="8"/>
      <c r="AM249" s="1286" t="s">
        <v>19</v>
      </c>
      <c r="AN249" s="1287"/>
      <c r="AO249" s="8"/>
      <c r="AP249" s="8"/>
      <c r="AQ249" s="8"/>
      <c r="AR249" s="8"/>
      <c r="AS249" s="8"/>
      <c r="AT249" s="8"/>
      <c r="AU249" s="8"/>
      <c r="AV249" s="8"/>
      <c r="AW249" s="8"/>
      <c r="AX249" s="8"/>
      <c r="AY249" s="8"/>
    </row>
    <row r="250" spans="1:51" ht="11.1" customHeight="1">
      <c r="A250" s="1"/>
      <c r="B250" s="1"/>
      <c r="C250" s="1"/>
      <c r="D250" s="1"/>
      <c r="E250" s="1058" t="s">
        <v>1668</v>
      </c>
      <c r="F250" s="1059"/>
      <c r="G250" s="1059"/>
      <c r="H250" s="1059"/>
      <c r="I250" s="1059"/>
      <c r="J250" s="1059"/>
      <c r="K250" s="1059"/>
      <c r="L250" s="1059"/>
      <c r="M250" s="1059"/>
      <c r="N250" s="1059"/>
      <c r="O250" s="1059"/>
      <c r="P250" s="1059"/>
      <c r="Q250" s="1059"/>
      <c r="R250" s="1059"/>
      <c r="S250" s="1059"/>
      <c r="T250" s="1059"/>
      <c r="U250" s="1059"/>
      <c r="V250" s="1059"/>
      <c r="W250" s="1059"/>
      <c r="X250" s="1059"/>
      <c r="Y250" s="1059"/>
      <c r="Z250" s="1059"/>
      <c r="AA250" s="1059"/>
      <c r="AB250" s="1059"/>
      <c r="AC250" s="1059"/>
      <c r="AD250" s="1"/>
      <c r="AE250" s="1"/>
      <c r="AF250" s="1"/>
      <c r="AG250" s="1"/>
      <c r="AH250" s="1"/>
      <c r="AI250" s="1"/>
      <c r="AJ250" s="1"/>
      <c r="AK250" s="1"/>
      <c r="AL250" s="1"/>
      <c r="AM250" s="1"/>
      <c r="AN250" s="1"/>
      <c r="AO250" s="1"/>
      <c r="AP250" s="1"/>
      <c r="AQ250" s="1"/>
      <c r="AR250" s="1"/>
      <c r="AS250" s="1"/>
      <c r="AT250" s="1"/>
      <c r="AU250" s="1"/>
      <c r="AV250" s="1"/>
      <c r="AW250" s="1"/>
      <c r="AX250" s="1"/>
      <c r="AY250" s="1"/>
    </row>
    <row r="251" spans="1:51" ht="11.1" customHeight="1">
      <c r="A251" s="1"/>
      <c r="B251" s="1"/>
      <c r="C251" s="1"/>
      <c r="D251" s="1"/>
      <c r="E251" s="1"/>
      <c r="F251" s="1"/>
      <c r="G251" s="1"/>
      <c r="H251" s="1"/>
      <c r="I251" s="1278" t="s">
        <v>1669</v>
      </c>
      <c r="J251" s="1279"/>
      <c r="K251" s="1279"/>
      <c r="L251" s="1279"/>
      <c r="M251" s="1279"/>
      <c r="N251" s="1279"/>
      <c r="O251" s="1279"/>
      <c r="P251" s="1279"/>
      <c r="Q251" s="1279"/>
      <c r="R251" s="1279"/>
      <c r="S251" s="1279"/>
      <c r="T251" s="1279"/>
      <c r="U251" s="1279"/>
      <c r="V251" s="1279"/>
      <c r="W251" s="1279"/>
      <c r="X251" s="1279"/>
      <c r="Y251" s="1279"/>
      <c r="Z251" s="1279"/>
      <c r="AA251" s="1279"/>
      <c r="AB251" s="1279"/>
      <c r="AC251" s="1279"/>
      <c r="AD251" s="1279"/>
      <c r="AE251" s="1279"/>
      <c r="AF251" s="1279"/>
      <c r="AG251" s="1279"/>
      <c r="AH251" s="1279"/>
      <c r="AI251" s="1279"/>
      <c r="AJ251" s="1279"/>
      <c r="AK251" s="1279"/>
      <c r="AL251" s="1279"/>
      <c r="AM251" s="1279"/>
      <c r="AN251" s="1279"/>
      <c r="AO251" s="1279"/>
      <c r="AP251" s="1279"/>
      <c r="AQ251" s="1279"/>
      <c r="AR251" s="1279"/>
      <c r="AS251" s="1279"/>
      <c r="AT251" s="1279"/>
      <c r="AU251" s="1279"/>
      <c r="AV251" s="1279"/>
      <c r="AW251" s="1279"/>
      <c r="AX251" s="1279"/>
      <c r="AY251" s="1279"/>
    </row>
    <row r="252" spans="1:51" ht="14.1" customHeight="1">
      <c r="A252" s="90" t="s">
        <v>19</v>
      </c>
      <c r="B252" s="1"/>
      <c r="C252" s="90" t="s">
        <v>19</v>
      </c>
      <c r="D252" s="1"/>
      <c r="E252" s="1270" t="s">
        <v>19</v>
      </c>
      <c r="F252" s="1271"/>
      <c r="G252" s="1"/>
      <c r="H252" s="1"/>
      <c r="I252" s="90" t="s">
        <v>19</v>
      </c>
      <c r="J252" s="1"/>
      <c r="K252" s="1270" t="s">
        <v>825</v>
      </c>
      <c r="L252" s="1271"/>
      <c r="M252" s="1"/>
      <c r="N252" s="1417">
        <v>3600</v>
      </c>
      <c r="O252" s="1233"/>
      <c r="P252" s="1"/>
      <c r="Q252" s="1"/>
      <c r="R252" s="1418">
        <v>42734</v>
      </c>
      <c r="S252" s="1271"/>
      <c r="T252" s="1271"/>
      <c r="U252" s="1"/>
      <c r="V252" s="1418">
        <v>46334</v>
      </c>
      <c r="W252" s="1271"/>
      <c r="X252" s="1"/>
      <c r="Y252" s="91">
        <v>168000000</v>
      </c>
      <c r="Z252" s="1"/>
      <c r="AA252" s="1"/>
      <c r="AB252" s="1232">
        <v>10000</v>
      </c>
      <c r="AC252" s="1233"/>
      <c r="AD252" s="1233"/>
      <c r="AE252" s="1"/>
      <c r="AF252" s="91">
        <v>4</v>
      </c>
      <c r="AG252" s="1"/>
      <c r="AH252" s="201">
        <v>180</v>
      </c>
      <c r="AI252" s="1"/>
      <c r="AJ252" s="1270" t="s">
        <v>480</v>
      </c>
      <c r="AK252" s="1271"/>
      <c r="AL252" s="1271"/>
      <c r="AM252" s="1271"/>
      <c r="AN252" s="1271"/>
      <c r="AO252" s="1271"/>
      <c r="AP252" s="1"/>
      <c r="AQ252" s="1270" t="s">
        <v>729</v>
      </c>
      <c r="AR252" s="1271"/>
      <c r="AS252" s="1271"/>
      <c r="AT252" s="1"/>
      <c r="AU252" s="1270" t="s">
        <v>510</v>
      </c>
      <c r="AV252" s="1271"/>
      <c r="AW252" s="1271"/>
      <c r="AX252" s="1271"/>
      <c r="AY252" s="1"/>
    </row>
    <row r="253" spans="1:51" ht="11.1" customHeight="1">
      <c r="A253" s="1"/>
      <c r="B253" s="1"/>
      <c r="C253" s="1"/>
      <c r="D253" s="1"/>
      <c r="E253" s="1"/>
      <c r="F253" s="1"/>
      <c r="G253" s="1"/>
      <c r="H253" s="1"/>
      <c r="I253" s="1278" t="s">
        <v>1670</v>
      </c>
      <c r="J253" s="1279"/>
      <c r="K253" s="1279"/>
      <c r="L253" s="1279"/>
      <c r="M253" s="1279"/>
      <c r="N253" s="1279"/>
      <c r="O253" s="1279"/>
      <c r="P253" s="1279"/>
      <c r="Q253" s="1279"/>
      <c r="R253" s="1279"/>
      <c r="S253" s="1279"/>
      <c r="T253" s="1279"/>
      <c r="U253" s="1279"/>
      <c r="V253" s="1279"/>
      <c r="W253" s="1279"/>
      <c r="X253" s="1279"/>
      <c r="Y253" s="1279"/>
      <c r="Z253" s="1279"/>
      <c r="AA253" s="1279"/>
      <c r="AB253" s="1279"/>
      <c r="AC253" s="1279"/>
      <c r="AD253" s="1279"/>
      <c r="AE253" s="1279"/>
      <c r="AF253" s="1279"/>
      <c r="AG253" s="1279"/>
      <c r="AH253" s="1279"/>
      <c r="AI253" s="1279"/>
      <c r="AJ253" s="1279"/>
      <c r="AK253" s="1279"/>
      <c r="AL253" s="1279"/>
      <c r="AM253" s="1279"/>
      <c r="AN253" s="1279"/>
      <c r="AO253" s="1279"/>
      <c r="AP253" s="1279"/>
      <c r="AQ253" s="1279"/>
      <c r="AR253" s="1279"/>
      <c r="AS253" s="1279"/>
      <c r="AT253" s="1279"/>
      <c r="AU253" s="1279"/>
      <c r="AV253" s="1279"/>
      <c r="AW253" s="1279"/>
      <c r="AX253" s="1279"/>
      <c r="AY253" s="1279"/>
    </row>
    <row r="254" spans="1:51" ht="14.1" customHeight="1">
      <c r="A254" s="90" t="s">
        <v>19</v>
      </c>
      <c r="B254" s="1"/>
      <c r="C254" s="90" t="s">
        <v>19</v>
      </c>
      <c r="D254" s="1"/>
      <c r="E254" s="1270" t="s">
        <v>19</v>
      </c>
      <c r="F254" s="1271"/>
      <c r="G254" s="1"/>
      <c r="H254" s="1"/>
      <c r="I254" s="90" t="s">
        <v>19</v>
      </c>
      <c r="J254" s="1"/>
      <c r="K254" s="1270" t="s">
        <v>827</v>
      </c>
      <c r="L254" s="1271"/>
      <c r="M254" s="1"/>
      <c r="N254" s="1417">
        <v>2180</v>
      </c>
      <c r="O254" s="1233"/>
      <c r="P254" s="1"/>
      <c r="Q254" s="1"/>
      <c r="R254" s="1418">
        <v>43039</v>
      </c>
      <c r="S254" s="1271"/>
      <c r="T254" s="1271"/>
      <c r="U254" s="1"/>
      <c r="V254" s="1418">
        <v>45219</v>
      </c>
      <c r="W254" s="1271"/>
      <c r="X254" s="1"/>
      <c r="Y254" s="91">
        <v>238000000</v>
      </c>
      <c r="Z254" s="1"/>
      <c r="AA254" s="1"/>
      <c r="AB254" s="1232">
        <v>10000</v>
      </c>
      <c r="AC254" s="1233"/>
      <c r="AD254" s="1233"/>
      <c r="AE254" s="1"/>
      <c r="AF254" s="91">
        <v>4.8</v>
      </c>
      <c r="AG254" s="1"/>
      <c r="AH254" s="201" t="s">
        <v>535</v>
      </c>
      <c r="AI254" s="1"/>
      <c r="AJ254" s="1270" t="s">
        <v>480</v>
      </c>
      <c r="AK254" s="1271"/>
      <c r="AL254" s="1271"/>
      <c r="AM254" s="1271"/>
      <c r="AN254" s="1271"/>
      <c r="AO254" s="1271"/>
      <c r="AP254" s="1"/>
      <c r="AQ254" s="1270" t="s">
        <v>1671</v>
      </c>
      <c r="AR254" s="1271"/>
      <c r="AS254" s="1271"/>
      <c r="AT254" s="1"/>
      <c r="AU254" s="1270" t="s">
        <v>1515</v>
      </c>
      <c r="AV254" s="1271"/>
      <c r="AW254" s="1271"/>
      <c r="AX254" s="1271"/>
      <c r="AY254" s="1"/>
    </row>
    <row r="255" spans="1:51" ht="14.1" customHeight="1">
      <c r="A255" s="90" t="s">
        <v>19</v>
      </c>
      <c r="B255" s="1"/>
      <c r="C255" s="90" t="s">
        <v>19</v>
      </c>
      <c r="D255" s="1"/>
      <c r="E255" s="1270" t="s">
        <v>19</v>
      </c>
      <c r="F255" s="1271"/>
      <c r="G255" s="1"/>
      <c r="H255" s="1"/>
      <c r="I255" s="90" t="s">
        <v>19</v>
      </c>
      <c r="J255" s="1"/>
      <c r="K255" s="1270" t="s">
        <v>828</v>
      </c>
      <c r="L255" s="1271"/>
      <c r="M255" s="1"/>
      <c r="N255" s="1417">
        <v>4360</v>
      </c>
      <c r="O255" s="1233"/>
      <c r="P255" s="1"/>
      <c r="Q255" s="1"/>
      <c r="R255" s="1418">
        <v>43039</v>
      </c>
      <c r="S255" s="1271"/>
      <c r="T255" s="1271"/>
      <c r="U255" s="1"/>
      <c r="V255" s="1418">
        <v>47399</v>
      </c>
      <c r="W255" s="1271"/>
      <c r="X255" s="1"/>
      <c r="Y255" s="91">
        <v>252000000</v>
      </c>
      <c r="Z255" s="1"/>
      <c r="AA255" s="1"/>
      <c r="AB255" s="1232">
        <v>10000</v>
      </c>
      <c r="AC255" s="1233"/>
      <c r="AD255" s="1233"/>
      <c r="AE255" s="1"/>
      <c r="AF255" s="91">
        <v>5.7</v>
      </c>
      <c r="AG255" s="1"/>
      <c r="AH255" s="201" t="s">
        <v>535</v>
      </c>
      <c r="AI255" s="1"/>
      <c r="AJ255" s="1270" t="s">
        <v>480</v>
      </c>
      <c r="AK255" s="1271"/>
      <c r="AL255" s="1271"/>
      <c r="AM255" s="1271"/>
      <c r="AN255" s="1271"/>
      <c r="AO255" s="1271"/>
      <c r="AP255" s="1"/>
      <c r="AQ255" s="1270" t="s">
        <v>1671</v>
      </c>
      <c r="AR255" s="1271"/>
      <c r="AS255" s="1271"/>
      <c r="AT255" s="1"/>
      <c r="AU255" s="1270" t="s">
        <v>1515</v>
      </c>
      <c r="AV255" s="1271"/>
      <c r="AW255" s="1271"/>
      <c r="AX255" s="1271"/>
      <c r="AY255" s="1"/>
    </row>
    <row r="256" spans="1:51" ht="11.1" customHeight="1">
      <c r="A256" s="1"/>
      <c r="B256" s="1"/>
      <c r="C256" s="1409" t="s">
        <v>1672</v>
      </c>
      <c r="D256" s="1410"/>
      <c r="E256" s="1410"/>
      <c r="F256" s="1410"/>
      <c r="G256" s="1410"/>
      <c r="H256" s="1410"/>
      <c r="I256" s="1410"/>
      <c r="J256" s="1"/>
      <c r="K256" s="1"/>
      <c r="L256" s="1"/>
      <c r="M256" s="1"/>
      <c r="N256" s="1"/>
      <c r="O256" s="1"/>
      <c r="P256" s="1"/>
      <c r="Q256" s="1"/>
      <c r="R256" s="1"/>
      <c r="S256" s="1"/>
      <c r="T256" s="1"/>
      <c r="U256" s="1"/>
      <c r="V256" s="1"/>
      <c r="W256" s="1411">
        <v>658000000</v>
      </c>
      <c r="X256" s="1412"/>
      <c r="Y256" s="1412"/>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row>
    <row r="257" spans="1:51" ht="11.1" customHeight="1">
      <c r="A257" s="8"/>
      <c r="B257" s="8"/>
      <c r="C257" s="1284" t="s">
        <v>1504</v>
      </c>
      <c r="D257" s="1285"/>
      <c r="E257" s="1285"/>
      <c r="F257" s="1285"/>
      <c r="G257" s="1285"/>
      <c r="H257" s="1285"/>
      <c r="I257" s="1285"/>
      <c r="J257" s="1285"/>
      <c r="K257" s="1285"/>
      <c r="L257" s="1285"/>
      <c r="M257" s="1285"/>
      <c r="N257" s="1285"/>
      <c r="O257" s="1285"/>
      <c r="P257" s="1285"/>
      <c r="Q257" s="1285"/>
      <c r="R257" s="1285"/>
      <c r="S257" s="1285"/>
      <c r="T257" s="1285"/>
      <c r="U257" s="1285"/>
      <c r="V257" s="1285"/>
      <c r="W257" s="1285"/>
      <c r="X257" s="1285"/>
      <c r="Y257" s="1285"/>
      <c r="Z257" s="1285"/>
      <c r="AA257" s="1285"/>
      <c r="AB257" s="1285"/>
      <c r="AC257" s="1285"/>
      <c r="AD257" s="1285"/>
      <c r="AE257" s="1285"/>
      <c r="AF257" s="1285"/>
      <c r="AG257" s="1285"/>
      <c r="AH257" s="1285"/>
      <c r="AI257" s="1285"/>
      <c r="AJ257" s="1285"/>
      <c r="AK257" s="1285"/>
      <c r="AL257" s="8"/>
      <c r="AM257" s="1286" t="s">
        <v>19</v>
      </c>
      <c r="AN257" s="1287"/>
      <c r="AO257" s="8"/>
      <c r="AP257" s="8"/>
      <c r="AQ257" s="8"/>
      <c r="AR257" s="8"/>
      <c r="AS257" s="8"/>
      <c r="AT257" s="8"/>
      <c r="AU257" s="8"/>
      <c r="AV257" s="8"/>
      <c r="AW257" s="8"/>
      <c r="AX257" s="8"/>
      <c r="AY257" s="8"/>
    </row>
    <row r="258" spans="1:51" ht="11.1" customHeight="1">
      <c r="A258" s="1"/>
      <c r="B258" s="1"/>
      <c r="C258" s="1"/>
      <c r="D258" s="1"/>
      <c r="E258" s="1058" t="s">
        <v>1600</v>
      </c>
      <c r="F258" s="1059"/>
      <c r="G258" s="1059"/>
      <c r="H258" s="1059"/>
      <c r="I258" s="1059"/>
      <c r="J258" s="1059"/>
      <c r="K258" s="1059"/>
      <c r="L258" s="1059"/>
      <c r="M258" s="1059"/>
      <c r="N258" s="1059"/>
      <c r="O258" s="1059"/>
      <c r="P258" s="1059"/>
      <c r="Q258" s="1059"/>
      <c r="R258" s="1059"/>
      <c r="S258" s="1059"/>
      <c r="T258" s="1059"/>
      <c r="U258" s="1059"/>
      <c r="V258" s="1059"/>
      <c r="W258" s="1059"/>
      <c r="X258" s="1059"/>
      <c r="Y258" s="1059"/>
      <c r="Z258" s="1059"/>
      <c r="AA258" s="1059"/>
      <c r="AB258" s="1059"/>
      <c r="AC258" s="1059"/>
      <c r="AD258" s="1"/>
      <c r="AE258" s="1"/>
      <c r="AF258" s="1"/>
      <c r="AG258" s="1"/>
      <c r="AH258" s="1"/>
      <c r="AI258" s="1"/>
      <c r="AJ258" s="1"/>
      <c r="AK258" s="1"/>
      <c r="AL258" s="1"/>
      <c r="AM258" s="1"/>
      <c r="AN258" s="1"/>
      <c r="AO258" s="1"/>
      <c r="AP258" s="1"/>
      <c r="AQ258" s="1"/>
      <c r="AR258" s="1"/>
      <c r="AS258" s="1"/>
      <c r="AT258" s="1"/>
      <c r="AU258" s="1"/>
      <c r="AV258" s="1"/>
      <c r="AW258" s="1"/>
      <c r="AX258" s="1"/>
      <c r="AY258" s="1"/>
    </row>
    <row r="259" spans="1:51" ht="11.1" customHeight="1">
      <c r="A259" s="1"/>
      <c r="B259" s="1"/>
      <c r="C259" s="1"/>
      <c r="D259" s="1"/>
      <c r="E259" s="1"/>
      <c r="F259" s="1"/>
      <c r="G259" s="1"/>
      <c r="H259" s="1"/>
      <c r="I259" s="1278" t="s">
        <v>1673</v>
      </c>
      <c r="J259" s="1279"/>
      <c r="K259" s="1279"/>
      <c r="L259" s="1279"/>
      <c r="M259" s="1279"/>
      <c r="N259" s="1279"/>
      <c r="O259" s="1279"/>
      <c r="P259" s="1279"/>
      <c r="Q259" s="1279"/>
      <c r="R259" s="1279"/>
      <c r="S259" s="1279"/>
      <c r="T259" s="1279"/>
      <c r="U259" s="1279"/>
      <c r="V259" s="1279"/>
      <c r="W259" s="1279"/>
      <c r="X259" s="1279"/>
      <c r="Y259" s="1279"/>
      <c r="Z259" s="1279"/>
      <c r="AA259" s="1279"/>
      <c r="AB259" s="1279"/>
      <c r="AC259" s="1279"/>
      <c r="AD259" s="1279"/>
      <c r="AE259" s="1279"/>
      <c r="AF259" s="1279"/>
      <c r="AG259" s="1279"/>
      <c r="AH259" s="1279"/>
      <c r="AI259" s="1279"/>
      <c r="AJ259" s="1279"/>
      <c r="AK259" s="1279"/>
      <c r="AL259" s="1279"/>
      <c r="AM259" s="1279"/>
      <c r="AN259" s="1279"/>
      <c r="AO259" s="1279"/>
      <c r="AP259" s="1279"/>
      <c r="AQ259" s="1279"/>
      <c r="AR259" s="1279"/>
      <c r="AS259" s="1279"/>
      <c r="AT259" s="1279"/>
      <c r="AU259" s="1279"/>
      <c r="AV259" s="1279"/>
      <c r="AW259" s="1279"/>
      <c r="AX259" s="1279"/>
      <c r="AY259" s="1279"/>
    </row>
    <row r="260" spans="1:51" ht="14.1" customHeight="1">
      <c r="A260" s="90" t="s">
        <v>19</v>
      </c>
      <c r="B260" s="1"/>
      <c r="C260" s="90" t="s">
        <v>19</v>
      </c>
      <c r="D260" s="1"/>
      <c r="E260" s="1270" t="s">
        <v>19</v>
      </c>
      <c r="F260" s="1271"/>
      <c r="G260" s="1"/>
      <c r="H260" s="1"/>
      <c r="I260" s="90" t="s">
        <v>19</v>
      </c>
      <c r="J260" s="1"/>
      <c r="K260" s="1270" t="s">
        <v>833</v>
      </c>
      <c r="L260" s="1271"/>
      <c r="M260" s="1"/>
      <c r="N260" s="1417">
        <v>2880</v>
      </c>
      <c r="O260" s="1233"/>
      <c r="P260" s="1"/>
      <c r="Q260" s="1"/>
      <c r="R260" s="1418">
        <v>41507</v>
      </c>
      <c r="S260" s="1271"/>
      <c r="T260" s="1271"/>
      <c r="U260" s="1"/>
      <c r="V260" s="1418">
        <v>44387</v>
      </c>
      <c r="W260" s="1271"/>
      <c r="X260" s="1"/>
      <c r="Y260" s="91">
        <v>32000000</v>
      </c>
      <c r="Z260" s="1"/>
      <c r="AA260" s="1"/>
      <c r="AB260" s="1232">
        <v>10000</v>
      </c>
      <c r="AC260" s="1233"/>
      <c r="AD260" s="1233"/>
      <c r="AE260" s="1"/>
      <c r="AF260" s="91">
        <v>5.5</v>
      </c>
      <c r="AG260" s="1"/>
      <c r="AH260" s="201">
        <v>180</v>
      </c>
      <c r="AI260" s="1"/>
      <c r="AJ260" s="1270" t="s">
        <v>480</v>
      </c>
      <c r="AK260" s="1271"/>
      <c r="AL260" s="1271"/>
      <c r="AM260" s="1271"/>
      <c r="AN260" s="1271"/>
      <c r="AO260" s="1271"/>
      <c r="AP260" s="1"/>
      <c r="AQ260" s="1270" t="s">
        <v>676</v>
      </c>
      <c r="AR260" s="1271"/>
      <c r="AS260" s="1271"/>
      <c r="AT260" s="1"/>
      <c r="AU260" s="1270" t="s">
        <v>510</v>
      </c>
      <c r="AV260" s="1271"/>
      <c r="AW260" s="1271"/>
      <c r="AX260" s="1271"/>
      <c r="AY260" s="1"/>
    </row>
    <row r="261" spans="1:51" ht="11.1" customHeight="1">
      <c r="A261" s="1"/>
      <c r="B261" s="1"/>
      <c r="C261" s="1409" t="s">
        <v>1507</v>
      </c>
      <c r="D261" s="1410"/>
      <c r="E261" s="1410"/>
      <c r="F261" s="1410"/>
      <c r="G261" s="1410"/>
      <c r="H261" s="1410"/>
      <c r="I261" s="1410"/>
      <c r="J261" s="1"/>
      <c r="K261" s="1"/>
      <c r="L261" s="1"/>
      <c r="M261" s="1"/>
      <c r="N261" s="1"/>
      <c r="O261" s="1"/>
      <c r="P261" s="1"/>
      <c r="Q261" s="1"/>
      <c r="R261" s="1"/>
      <c r="S261" s="1"/>
      <c r="T261" s="1"/>
      <c r="U261" s="1"/>
      <c r="V261" s="1"/>
      <c r="W261" s="1411">
        <v>32000000</v>
      </c>
      <c r="X261" s="1412"/>
      <c r="Y261" s="1412"/>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row>
    <row r="262" spans="1:51" ht="11.1" customHeight="1">
      <c r="A262" s="8"/>
      <c r="B262" s="8"/>
      <c r="C262" s="1284" t="s">
        <v>1508</v>
      </c>
      <c r="D262" s="1285"/>
      <c r="E262" s="1285"/>
      <c r="F262" s="1285"/>
      <c r="G262" s="1285"/>
      <c r="H262" s="1285"/>
      <c r="I262" s="1285"/>
      <c r="J262" s="1285"/>
      <c r="K262" s="1285"/>
      <c r="L262" s="1285"/>
      <c r="M262" s="1285"/>
      <c r="N262" s="1285"/>
      <c r="O262" s="1285"/>
      <c r="P262" s="1285"/>
      <c r="Q262" s="1285"/>
      <c r="R262" s="1285"/>
      <c r="S262" s="1285"/>
      <c r="T262" s="1285"/>
      <c r="U262" s="1285"/>
      <c r="V262" s="1285"/>
      <c r="W262" s="1285"/>
      <c r="X262" s="1285"/>
      <c r="Y262" s="1285"/>
      <c r="Z262" s="1285"/>
      <c r="AA262" s="1285"/>
      <c r="AB262" s="1285"/>
      <c r="AC262" s="1285"/>
      <c r="AD262" s="1285"/>
      <c r="AE262" s="1285"/>
      <c r="AF262" s="1285"/>
      <c r="AG262" s="1285"/>
      <c r="AH262" s="1285"/>
      <c r="AI262" s="1285"/>
      <c r="AJ262" s="1285"/>
      <c r="AK262" s="1285"/>
      <c r="AL262" s="8"/>
      <c r="AM262" s="1286" t="s">
        <v>19</v>
      </c>
      <c r="AN262" s="1287"/>
      <c r="AO262" s="8"/>
      <c r="AP262" s="8"/>
      <c r="AQ262" s="8"/>
      <c r="AR262" s="8"/>
      <c r="AS262" s="8"/>
      <c r="AT262" s="8"/>
      <c r="AU262" s="8"/>
      <c r="AV262" s="8"/>
      <c r="AW262" s="8"/>
      <c r="AX262" s="8"/>
      <c r="AY262" s="8"/>
    </row>
    <row r="263" spans="1:51" ht="11.1" customHeight="1">
      <c r="A263" s="1"/>
      <c r="B263" s="1"/>
      <c r="C263" s="1"/>
      <c r="D263" s="1"/>
      <c r="E263" s="1058" t="s">
        <v>1674</v>
      </c>
      <c r="F263" s="1059"/>
      <c r="G263" s="1059"/>
      <c r="H263" s="1059"/>
      <c r="I263" s="1059"/>
      <c r="J263" s="1059"/>
      <c r="K263" s="1059"/>
      <c r="L263" s="1059"/>
      <c r="M263" s="1059"/>
      <c r="N263" s="1059"/>
      <c r="O263" s="1059"/>
      <c r="P263" s="1059"/>
      <c r="Q263" s="1059"/>
      <c r="R263" s="1059"/>
      <c r="S263" s="1059"/>
      <c r="T263" s="1059"/>
      <c r="U263" s="1059"/>
      <c r="V263" s="1059"/>
      <c r="W263" s="1059"/>
      <c r="X263" s="1059"/>
      <c r="Y263" s="1059"/>
      <c r="Z263" s="1059"/>
      <c r="AA263" s="1059"/>
      <c r="AB263" s="1059"/>
      <c r="AC263" s="1059"/>
      <c r="AD263" s="1"/>
      <c r="AE263" s="1"/>
      <c r="AF263" s="1"/>
      <c r="AG263" s="1"/>
      <c r="AH263" s="1"/>
      <c r="AI263" s="1"/>
      <c r="AJ263" s="1"/>
      <c r="AK263" s="1"/>
      <c r="AL263" s="1"/>
      <c r="AM263" s="1"/>
      <c r="AN263" s="1"/>
      <c r="AO263" s="1"/>
      <c r="AP263" s="1"/>
      <c r="AQ263" s="1"/>
      <c r="AR263" s="1"/>
      <c r="AS263" s="1"/>
      <c r="AT263" s="1"/>
      <c r="AU263" s="1"/>
      <c r="AV263" s="1"/>
      <c r="AW263" s="1"/>
      <c r="AX263" s="1"/>
      <c r="AY263" s="1"/>
    </row>
    <row r="264" spans="1:51" ht="11.1" customHeight="1">
      <c r="A264" s="1"/>
      <c r="B264" s="1"/>
      <c r="C264" s="1"/>
      <c r="D264" s="1"/>
      <c r="E264" s="1"/>
      <c r="F264" s="1"/>
      <c r="G264" s="1"/>
      <c r="H264" s="1"/>
      <c r="I264" s="1278" t="s">
        <v>1675</v>
      </c>
      <c r="J264" s="1279"/>
      <c r="K264" s="1279"/>
      <c r="L264" s="1279"/>
      <c r="M264" s="1279"/>
      <c r="N264" s="1279"/>
      <c r="O264" s="1279"/>
      <c r="P264" s="1279"/>
      <c r="Q264" s="1279"/>
      <c r="R264" s="1279"/>
      <c r="S264" s="1279"/>
      <c r="T264" s="1279"/>
      <c r="U264" s="1279"/>
      <c r="V264" s="1279"/>
      <c r="W264" s="1279"/>
      <c r="X264" s="1279"/>
      <c r="Y264" s="1279"/>
      <c r="Z264" s="1279"/>
      <c r="AA264" s="1279"/>
      <c r="AB264" s="1279"/>
      <c r="AC264" s="1279"/>
      <c r="AD264" s="1279"/>
      <c r="AE264" s="1279"/>
      <c r="AF264" s="1279"/>
      <c r="AG264" s="1279"/>
      <c r="AH264" s="1279"/>
      <c r="AI264" s="1279"/>
      <c r="AJ264" s="1279"/>
      <c r="AK264" s="1279"/>
      <c r="AL264" s="1279"/>
      <c r="AM264" s="1279"/>
      <c r="AN264" s="1279"/>
      <c r="AO264" s="1279"/>
      <c r="AP264" s="1279"/>
      <c r="AQ264" s="1279"/>
      <c r="AR264" s="1279"/>
      <c r="AS264" s="1279"/>
      <c r="AT264" s="1279"/>
      <c r="AU264" s="1279"/>
      <c r="AV264" s="1279"/>
      <c r="AW264" s="1279"/>
      <c r="AX264" s="1279"/>
      <c r="AY264" s="1279"/>
    </row>
    <row r="265" spans="1:51" ht="14.1" customHeight="1">
      <c r="A265" s="90" t="s">
        <v>19</v>
      </c>
      <c r="B265" s="1"/>
      <c r="C265" s="90" t="s">
        <v>19</v>
      </c>
      <c r="D265" s="1"/>
      <c r="E265" s="1270" t="s">
        <v>19</v>
      </c>
      <c r="F265" s="1271"/>
      <c r="G265" s="1"/>
      <c r="H265" s="1"/>
      <c r="I265" s="90" t="s">
        <v>19</v>
      </c>
      <c r="J265" s="1"/>
      <c r="K265" s="1270" t="s">
        <v>836</v>
      </c>
      <c r="L265" s="1271"/>
      <c r="M265" s="1"/>
      <c r="N265" s="1417">
        <v>2520</v>
      </c>
      <c r="O265" s="1233"/>
      <c r="P265" s="1"/>
      <c r="Q265" s="1"/>
      <c r="R265" s="1418">
        <v>41060</v>
      </c>
      <c r="S265" s="1271"/>
      <c r="T265" s="1271"/>
      <c r="U265" s="1"/>
      <c r="V265" s="1418">
        <v>43580</v>
      </c>
      <c r="W265" s="1271"/>
      <c r="X265" s="1"/>
      <c r="Y265" s="91">
        <v>7000000</v>
      </c>
      <c r="Z265" s="1"/>
      <c r="AA265" s="1"/>
      <c r="AB265" s="1232">
        <v>1000</v>
      </c>
      <c r="AC265" s="1233"/>
      <c r="AD265" s="1233"/>
      <c r="AE265" s="1"/>
      <c r="AF265" s="91">
        <v>6</v>
      </c>
      <c r="AG265" s="1"/>
      <c r="AH265" s="201">
        <v>180</v>
      </c>
      <c r="AI265" s="1"/>
      <c r="AJ265" s="1270" t="s">
        <v>480</v>
      </c>
      <c r="AK265" s="1271"/>
      <c r="AL265" s="1271"/>
      <c r="AM265" s="1271"/>
      <c r="AN265" s="1271"/>
      <c r="AO265" s="1271"/>
      <c r="AP265" s="1"/>
      <c r="AQ265" s="1270" t="s">
        <v>599</v>
      </c>
      <c r="AR265" s="1271"/>
      <c r="AS265" s="1271"/>
      <c r="AT265" s="1"/>
      <c r="AU265" s="1270" t="s">
        <v>482</v>
      </c>
      <c r="AV265" s="1271"/>
      <c r="AW265" s="1271"/>
      <c r="AX265" s="1271"/>
      <c r="AY265" s="1"/>
    </row>
    <row r="266" spans="1:51" ht="11.1" customHeight="1">
      <c r="A266" s="1"/>
      <c r="B266" s="1"/>
      <c r="C266" s="1"/>
      <c r="D266" s="1"/>
      <c r="E266" s="1"/>
      <c r="F266" s="1"/>
      <c r="G266" s="1"/>
      <c r="H266" s="1"/>
      <c r="I266" s="1278" t="s">
        <v>1676</v>
      </c>
      <c r="J266" s="1279"/>
      <c r="K266" s="1279"/>
      <c r="L266" s="1279"/>
      <c r="M266" s="1279"/>
      <c r="N266" s="1279"/>
      <c r="O266" s="1279"/>
      <c r="P266" s="1279"/>
      <c r="Q266" s="1279"/>
      <c r="R266" s="1279"/>
      <c r="S266" s="1279"/>
      <c r="T266" s="1279"/>
      <c r="U266" s="1279"/>
      <c r="V266" s="1279"/>
      <c r="W266" s="1279"/>
      <c r="X266" s="1279"/>
      <c r="Y266" s="1279"/>
      <c r="Z266" s="1279"/>
      <c r="AA266" s="1279"/>
      <c r="AB266" s="1279"/>
      <c r="AC266" s="1279"/>
      <c r="AD266" s="1279"/>
      <c r="AE266" s="1279"/>
      <c r="AF266" s="1279"/>
      <c r="AG266" s="1279"/>
      <c r="AH266" s="1279"/>
      <c r="AI266" s="1279"/>
      <c r="AJ266" s="1279"/>
      <c r="AK266" s="1279"/>
      <c r="AL266" s="1279"/>
      <c r="AM266" s="1279"/>
      <c r="AN266" s="1279"/>
      <c r="AO266" s="1279"/>
      <c r="AP266" s="1279"/>
      <c r="AQ266" s="1279"/>
      <c r="AR266" s="1279"/>
      <c r="AS266" s="1279"/>
      <c r="AT266" s="1279"/>
      <c r="AU266" s="1279"/>
      <c r="AV266" s="1279"/>
      <c r="AW266" s="1279"/>
      <c r="AX266" s="1279"/>
      <c r="AY266" s="1279"/>
    </row>
    <row r="267" spans="1:51" ht="14.1" customHeight="1">
      <c r="A267" s="90" t="s">
        <v>19</v>
      </c>
      <c r="B267" s="1"/>
      <c r="C267" s="90" t="s">
        <v>19</v>
      </c>
      <c r="D267" s="1"/>
      <c r="E267" s="1270" t="s">
        <v>19</v>
      </c>
      <c r="F267" s="1271"/>
      <c r="G267" s="1"/>
      <c r="H267" s="1"/>
      <c r="I267" s="90" t="s">
        <v>19</v>
      </c>
      <c r="J267" s="1"/>
      <c r="K267" s="1270" t="s">
        <v>838</v>
      </c>
      <c r="L267" s="1271"/>
      <c r="M267" s="1"/>
      <c r="N267" s="1417">
        <v>2520</v>
      </c>
      <c r="O267" s="1233"/>
      <c r="P267" s="1"/>
      <c r="Q267" s="1"/>
      <c r="R267" s="1418">
        <v>41246</v>
      </c>
      <c r="S267" s="1271"/>
      <c r="T267" s="1271"/>
      <c r="U267" s="1"/>
      <c r="V267" s="1418">
        <v>43766</v>
      </c>
      <c r="W267" s="1271"/>
      <c r="X267" s="1"/>
      <c r="Y267" s="91">
        <v>13440000</v>
      </c>
      <c r="Z267" s="1"/>
      <c r="AA267" s="1"/>
      <c r="AB267" s="1232">
        <v>2000</v>
      </c>
      <c r="AC267" s="1233"/>
      <c r="AD267" s="1233"/>
      <c r="AE267" s="1"/>
      <c r="AF267" s="91">
        <v>6</v>
      </c>
      <c r="AG267" s="1"/>
      <c r="AH267" s="201">
        <v>180</v>
      </c>
      <c r="AI267" s="1"/>
      <c r="AJ267" s="1270" t="s">
        <v>480</v>
      </c>
      <c r="AK267" s="1271"/>
      <c r="AL267" s="1271"/>
      <c r="AM267" s="1271"/>
      <c r="AN267" s="1271"/>
      <c r="AO267" s="1271"/>
      <c r="AP267" s="1"/>
      <c r="AQ267" s="1270" t="s">
        <v>599</v>
      </c>
      <c r="AR267" s="1271"/>
      <c r="AS267" s="1271"/>
      <c r="AT267" s="1"/>
      <c r="AU267" s="1270" t="s">
        <v>482</v>
      </c>
      <c r="AV267" s="1271"/>
      <c r="AW267" s="1271"/>
      <c r="AX267" s="1271"/>
      <c r="AY267" s="1"/>
    </row>
    <row r="268" spans="1:51" ht="11.1" customHeight="1">
      <c r="A268" s="1"/>
      <c r="B268" s="1"/>
      <c r="C268" s="1"/>
      <c r="D268" s="1"/>
      <c r="E268" s="1058" t="s">
        <v>1509</v>
      </c>
      <c r="F268" s="1059"/>
      <c r="G268" s="1059"/>
      <c r="H268" s="1059"/>
      <c r="I268" s="1059"/>
      <c r="J268" s="1059"/>
      <c r="K268" s="1059"/>
      <c r="L268" s="1059"/>
      <c r="M268" s="1059"/>
      <c r="N268" s="1059"/>
      <c r="O268" s="1059"/>
      <c r="P268" s="1059"/>
      <c r="Q268" s="1059"/>
      <c r="R268" s="1059"/>
      <c r="S268" s="1059"/>
      <c r="T268" s="1059"/>
      <c r="U268" s="1059"/>
      <c r="V268" s="1059"/>
      <c r="W268" s="1059"/>
      <c r="X268" s="1059"/>
      <c r="Y268" s="1059"/>
      <c r="Z268" s="1059"/>
      <c r="AA268" s="1059"/>
      <c r="AB268" s="1059"/>
      <c r="AC268" s="1059"/>
      <c r="AD268" s="1"/>
      <c r="AE268" s="1"/>
      <c r="AF268" s="1"/>
      <c r="AG268" s="1"/>
      <c r="AH268" s="1"/>
      <c r="AI268" s="1"/>
      <c r="AJ268" s="1"/>
      <c r="AK268" s="1"/>
      <c r="AL268" s="1"/>
      <c r="AM268" s="1"/>
      <c r="AN268" s="1"/>
      <c r="AO268" s="1"/>
      <c r="AP268" s="1"/>
      <c r="AQ268" s="1"/>
      <c r="AR268" s="1"/>
      <c r="AS268" s="1"/>
      <c r="AT268" s="1"/>
      <c r="AU268" s="1"/>
      <c r="AV268" s="1"/>
      <c r="AW268" s="1"/>
      <c r="AX268" s="1"/>
      <c r="AY268" s="1"/>
    </row>
    <row r="269" spans="1:51" ht="11.1" customHeight="1">
      <c r="A269" s="1"/>
      <c r="B269" s="1"/>
      <c r="C269" s="1"/>
      <c r="D269" s="1"/>
      <c r="E269" s="1"/>
      <c r="F269" s="1"/>
      <c r="G269" s="1"/>
      <c r="H269" s="1"/>
      <c r="I269" s="1278" t="s">
        <v>1677</v>
      </c>
      <c r="J269" s="1279"/>
      <c r="K269" s="1279"/>
      <c r="L269" s="1279"/>
      <c r="M269" s="1279"/>
      <c r="N269" s="1279"/>
      <c r="O269" s="1279"/>
      <c r="P269" s="1279"/>
      <c r="Q269" s="1279"/>
      <c r="R269" s="1279"/>
      <c r="S269" s="1279"/>
      <c r="T269" s="1279"/>
      <c r="U269" s="1279"/>
      <c r="V269" s="1279"/>
      <c r="W269" s="1279"/>
      <c r="X269" s="1279"/>
      <c r="Y269" s="1279"/>
      <c r="Z269" s="1279"/>
      <c r="AA269" s="1279"/>
      <c r="AB269" s="1279"/>
      <c r="AC269" s="1279"/>
      <c r="AD269" s="1279"/>
      <c r="AE269" s="1279"/>
      <c r="AF269" s="1279"/>
      <c r="AG269" s="1279"/>
      <c r="AH269" s="1279"/>
      <c r="AI269" s="1279"/>
      <c r="AJ269" s="1279"/>
      <c r="AK269" s="1279"/>
      <c r="AL269" s="1279"/>
      <c r="AM269" s="1279"/>
      <c r="AN269" s="1279"/>
      <c r="AO269" s="1279"/>
      <c r="AP269" s="1279"/>
      <c r="AQ269" s="1279"/>
      <c r="AR269" s="1279"/>
      <c r="AS269" s="1279"/>
      <c r="AT269" s="1279"/>
      <c r="AU269" s="1279"/>
      <c r="AV269" s="1279"/>
      <c r="AW269" s="1279"/>
      <c r="AX269" s="1279"/>
      <c r="AY269" s="1279"/>
    </row>
    <row r="270" spans="1:51" ht="14.1" customHeight="1">
      <c r="A270" s="90" t="s">
        <v>19</v>
      </c>
      <c r="B270" s="1"/>
      <c r="C270" s="90" t="s">
        <v>19</v>
      </c>
      <c r="D270" s="1"/>
      <c r="E270" s="1270" t="s">
        <v>19</v>
      </c>
      <c r="F270" s="1271"/>
      <c r="G270" s="1"/>
      <c r="H270" s="1"/>
      <c r="I270" s="90" t="s">
        <v>19</v>
      </c>
      <c r="J270" s="1"/>
      <c r="K270" s="1270" t="s">
        <v>841</v>
      </c>
      <c r="L270" s="1271"/>
      <c r="M270" s="1"/>
      <c r="N270" s="1417">
        <v>2160</v>
      </c>
      <c r="O270" s="1233"/>
      <c r="P270" s="1"/>
      <c r="Q270" s="1"/>
      <c r="R270" s="1418">
        <v>41600</v>
      </c>
      <c r="S270" s="1271"/>
      <c r="T270" s="1271"/>
      <c r="U270" s="1"/>
      <c r="V270" s="1418">
        <v>43760</v>
      </c>
      <c r="W270" s="1271"/>
      <c r="X270" s="1"/>
      <c r="Y270" s="91">
        <v>10440000</v>
      </c>
      <c r="Z270" s="1"/>
      <c r="AA270" s="1"/>
      <c r="AB270" s="1232">
        <v>2000</v>
      </c>
      <c r="AC270" s="1233"/>
      <c r="AD270" s="1233"/>
      <c r="AE270" s="1"/>
      <c r="AF270" s="91">
        <v>5.5</v>
      </c>
      <c r="AG270" s="1"/>
      <c r="AH270" s="201">
        <v>180</v>
      </c>
      <c r="AI270" s="1"/>
      <c r="AJ270" s="1270" t="s">
        <v>480</v>
      </c>
      <c r="AK270" s="1271"/>
      <c r="AL270" s="1271"/>
      <c r="AM270" s="1271"/>
      <c r="AN270" s="1271"/>
      <c r="AO270" s="1271"/>
      <c r="AP270" s="1"/>
      <c r="AQ270" s="1270" t="s">
        <v>599</v>
      </c>
      <c r="AR270" s="1271"/>
      <c r="AS270" s="1271"/>
      <c r="AT270" s="1"/>
      <c r="AU270" s="1270" t="s">
        <v>482</v>
      </c>
      <c r="AV270" s="1271"/>
      <c r="AW270" s="1271"/>
      <c r="AX270" s="1271"/>
      <c r="AY270" s="1"/>
    </row>
    <row r="271" spans="1:51" ht="11.1" customHeight="1">
      <c r="A271" s="1"/>
      <c r="B271" s="1"/>
      <c r="C271" s="1"/>
      <c r="D271" s="1"/>
      <c r="E271" s="1"/>
      <c r="F271" s="1"/>
      <c r="G271" s="1"/>
      <c r="H271" s="1"/>
      <c r="I271" s="1278" t="s">
        <v>1678</v>
      </c>
      <c r="J271" s="1279"/>
      <c r="K271" s="1279"/>
      <c r="L271" s="1279"/>
      <c r="M271" s="1279"/>
      <c r="N271" s="1279"/>
      <c r="O271" s="1279"/>
      <c r="P271" s="1279"/>
      <c r="Q271" s="1279"/>
      <c r="R271" s="1279"/>
      <c r="S271" s="1279"/>
      <c r="T271" s="1279"/>
      <c r="U271" s="1279"/>
      <c r="V271" s="1279"/>
      <c r="W271" s="1279"/>
      <c r="X271" s="1279"/>
      <c r="Y271" s="1279"/>
      <c r="Z271" s="1279"/>
      <c r="AA271" s="1279"/>
      <c r="AB271" s="1279"/>
      <c r="AC271" s="1279"/>
      <c r="AD271" s="1279"/>
      <c r="AE271" s="1279"/>
      <c r="AF271" s="1279"/>
      <c r="AG271" s="1279"/>
      <c r="AH271" s="1279"/>
      <c r="AI271" s="1279"/>
      <c r="AJ271" s="1279"/>
      <c r="AK271" s="1279"/>
      <c r="AL271" s="1279"/>
      <c r="AM271" s="1279"/>
      <c r="AN271" s="1279"/>
      <c r="AO271" s="1279"/>
      <c r="AP271" s="1279"/>
      <c r="AQ271" s="1279"/>
      <c r="AR271" s="1279"/>
      <c r="AS271" s="1279"/>
      <c r="AT271" s="1279"/>
      <c r="AU271" s="1279"/>
      <c r="AV271" s="1279"/>
      <c r="AW271" s="1279"/>
      <c r="AX271" s="1279"/>
      <c r="AY271" s="1279"/>
    </row>
    <row r="272" spans="1:51" ht="14.1" customHeight="1">
      <c r="A272" s="90" t="s">
        <v>19</v>
      </c>
      <c r="B272" s="1"/>
      <c r="C272" s="90" t="s">
        <v>19</v>
      </c>
      <c r="D272" s="1"/>
      <c r="E272" s="1270" t="s">
        <v>19</v>
      </c>
      <c r="F272" s="1271"/>
      <c r="G272" s="1"/>
      <c r="H272" s="1"/>
      <c r="I272" s="90" t="s">
        <v>19</v>
      </c>
      <c r="J272" s="1"/>
      <c r="K272" s="1270" t="s">
        <v>845</v>
      </c>
      <c r="L272" s="1271"/>
      <c r="M272" s="1"/>
      <c r="N272" s="1417">
        <v>2160</v>
      </c>
      <c r="O272" s="1233"/>
      <c r="P272" s="1"/>
      <c r="Q272" s="1"/>
      <c r="R272" s="1418">
        <v>42356</v>
      </c>
      <c r="S272" s="1271"/>
      <c r="T272" s="1271"/>
      <c r="U272" s="1"/>
      <c r="V272" s="1418">
        <v>44516</v>
      </c>
      <c r="W272" s="1271"/>
      <c r="X272" s="1"/>
      <c r="Y272" s="91">
        <v>69600000</v>
      </c>
      <c r="Z272" s="1"/>
      <c r="AA272" s="1"/>
      <c r="AB272" s="1232">
        <v>10000</v>
      </c>
      <c r="AC272" s="1233"/>
      <c r="AD272" s="1233"/>
      <c r="AE272" s="1"/>
      <c r="AF272" s="91">
        <v>5.5</v>
      </c>
      <c r="AG272" s="1"/>
      <c r="AH272" s="201">
        <v>180</v>
      </c>
      <c r="AI272" s="1"/>
      <c r="AJ272" s="1270" t="s">
        <v>480</v>
      </c>
      <c r="AK272" s="1271"/>
      <c r="AL272" s="1271"/>
      <c r="AM272" s="1271"/>
      <c r="AN272" s="1271"/>
      <c r="AO272" s="1271"/>
      <c r="AP272" s="1"/>
      <c r="AQ272" s="1270" t="s">
        <v>599</v>
      </c>
      <c r="AR272" s="1271"/>
      <c r="AS272" s="1271"/>
      <c r="AT272" s="1"/>
      <c r="AU272" s="1270" t="s">
        <v>482</v>
      </c>
      <c r="AV272" s="1271"/>
      <c r="AW272" s="1271"/>
      <c r="AX272" s="1271"/>
      <c r="AY272" s="1"/>
    </row>
    <row r="273" spans="1:51" ht="11.1" customHeight="1">
      <c r="A273" s="1"/>
      <c r="B273" s="1"/>
      <c r="C273" s="1"/>
      <c r="D273" s="1"/>
      <c r="E273" s="1"/>
      <c r="F273" s="1"/>
      <c r="G273" s="1"/>
      <c r="H273" s="1"/>
      <c r="I273" s="1278" t="s">
        <v>1679</v>
      </c>
      <c r="J273" s="1279"/>
      <c r="K273" s="1279"/>
      <c r="L273" s="1279"/>
      <c r="M273" s="1279"/>
      <c r="N273" s="1279"/>
      <c r="O273" s="1279"/>
      <c r="P273" s="1279"/>
      <c r="Q273" s="1279"/>
      <c r="R273" s="1279"/>
      <c r="S273" s="1279"/>
      <c r="T273" s="1279"/>
      <c r="U273" s="1279"/>
      <c r="V273" s="1279"/>
      <c r="W273" s="1279"/>
      <c r="X273" s="1279"/>
      <c r="Y273" s="1279"/>
      <c r="Z273" s="1279"/>
      <c r="AA273" s="1279"/>
      <c r="AB273" s="1279"/>
      <c r="AC273" s="1279"/>
      <c r="AD273" s="1279"/>
      <c r="AE273" s="1279"/>
      <c r="AF273" s="1279"/>
      <c r="AG273" s="1279"/>
      <c r="AH273" s="1279"/>
      <c r="AI273" s="1279"/>
      <c r="AJ273" s="1279"/>
      <c r="AK273" s="1279"/>
      <c r="AL273" s="1279"/>
      <c r="AM273" s="1279"/>
      <c r="AN273" s="1279"/>
      <c r="AO273" s="1279"/>
      <c r="AP273" s="1279"/>
      <c r="AQ273" s="1279"/>
      <c r="AR273" s="1279"/>
      <c r="AS273" s="1279"/>
      <c r="AT273" s="1279"/>
      <c r="AU273" s="1279"/>
      <c r="AV273" s="1279"/>
      <c r="AW273" s="1279"/>
      <c r="AX273" s="1279"/>
      <c r="AY273" s="1279"/>
    </row>
    <row r="274" spans="1:51" ht="14.1" customHeight="1">
      <c r="A274" s="90" t="s">
        <v>19</v>
      </c>
      <c r="B274" s="1"/>
      <c r="C274" s="90" t="s">
        <v>19</v>
      </c>
      <c r="D274" s="1"/>
      <c r="E274" s="1270" t="s">
        <v>19</v>
      </c>
      <c r="F274" s="1271"/>
      <c r="G274" s="1"/>
      <c r="H274" s="1"/>
      <c r="I274" s="90" t="s">
        <v>19</v>
      </c>
      <c r="J274" s="1"/>
      <c r="K274" s="1270" t="s">
        <v>847</v>
      </c>
      <c r="L274" s="1271"/>
      <c r="M274" s="1"/>
      <c r="N274" s="1417">
        <v>2160</v>
      </c>
      <c r="O274" s="1233"/>
      <c r="P274" s="1"/>
      <c r="Q274" s="1"/>
      <c r="R274" s="1418">
        <v>42425</v>
      </c>
      <c r="S274" s="1271"/>
      <c r="T274" s="1271"/>
      <c r="U274" s="1"/>
      <c r="V274" s="1418">
        <v>44585</v>
      </c>
      <c r="W274" s="1271"/>
      <c r="X274" s="1"/>
      <c r="Y274" s="91">
        <v>170520000</v>
      </c>
      <c r="Z274" s="1"/>
      <c r="AA274" s="1"/>
      <c r="AB274" s="1232">
        <v>10000</v>
      </c>
      <c r="AC274" s="1233"/>
      <c r="AD274" s="1233"/>
      <c r="AE274" s="1"/>
      <c r="AF274" s="91">
        <v>5</v>
      </c>
      <c r="AG274" s="1"/>
      <c r="AH274" s="201">
        <v>180</v>
      </c>
      <c r="AI274" s="1"/>
      <c r="AJ274" s="1270" t="s">
        <v>480</v>
      </c>
      <c r="AK274" s="1271"/>
      <c r="AL274" s="1271"/>
      <c r="AM274" s="1271"/>
      <c r="AN274" s="1271"/>
      <c r="AO274" s="1271"/>
      <c r="AP274" s="1"/>
      <c r="AQ274" s="1270" t="s">
        <v>599</v>
      </c>
      <c r="AR274" s="1271"/>
      <c r="AS274" s="1271"/>
      <c r="AT274" s="1"/>
      <c r="AU274" s="1270" t="s">
        <v>482</v>
      </c>
      <c r="AV274" s="1271"/>
      <c r="AW274" s="1271"/>
      <c r="AX274" s="1271"/>
      <c r="AY274" s="1"/>
    </row>
    <row r="275" spans="1:51" ht="11.1" customHeight="1">
      <c r="A275" s="1"/>
      <c r="B275" s="1"/>
      <c r="C275" s="1"/>
      <c r="D275" s="1"/>
      <c r="E275" s="1058" t="s">
        <v>1680</v>
      </c>
      <c r="F275" s="1059"/>
      <c r="G275" s="1059"/>
      <c r="H275" s="1059"/>
      <c r="I275" s="1059"/>
      <c r="J275" s="1059"/>
      <c r="K275" s="1059"/>
      <c r="L275" s="1059"/>
      <c r="M275" s="1059"/>
      <c r="N275" s="1059"/>
      <c r="O275" s="1059"/>
      <c r="P275" s="1059"/>
      <c r="Q275" s="1059"/>
      <c r="R275" s="1059"/>
      <c r="S275" s="1059"/>
      <c r="T275" s="1059"/>
      <c r="U275" s="1059"/>
      <c r="V275" s="1059"/>
      <c r="W275" s="1059"/>
      <c r="X275" s="1059"/>
      <c r="Y275" s="1059"/>
      <c r="Z275" s="1059"/>
      <c r="AA275" s="1059"/>
      <c r="AB275" s="1059"/>
      <c r="AC275" s="1059"/>
      <c r="AD275" s="1"/>
      <c r="AE275" s="1"/>
      <c r="AF275" s="1"/>
      <c r="AG275" s="1"/>
      <c r="AH275" s="1"/>
      <c r="AI275" s="1"/>
      <c r="AJ275" s="1"/>
      <c r="AK275" s="1"/>
      <c r="AL275" s="1"/>
      <c r="AM275" s="1"/>
      <c r="AN275" s="1"/>
      <c r="AO275" s="1"/>
      <c r="AP275" s="1"/>
      <c r="AQ275" s="1"/>
      <c r="AR275" s="1"/>
      <c r="AS275" s="1"/>
      <c r="AT275" s="1"/>
      <c r="AU275" s="1"/>
      <c r="AV275" s="1"/>
      <c r="AW275" s="1"/>
      <c r="AX275" s="1"/>
      <c r="AY275" s="1"/>
    </row>
    <row r="276" spans="1:51" ht="11.1" customHeight="1">
      <c r="A276" s="1"/>
      <c r="B276" s="1"/>
      <c r="C276" s="1"/>
      <c r="D276" s="1"/>
      <c r="E276" s="1"/>
      <c r="F276" s="1"/>
      <c r="G276" s="1"/>
      <c r="H276" s="1"/>
      <c r="I276" s="1278" t="s">
        <v>1681</v>
      </c>
      <c r="J276" s="1279"/>
      <c r="K276" s="1279"/>
      <c r="L276" s="1279"/>
      <c r="M276" s="1279"/>
      <c r="N276" s="1279"/>
      <c r="O276" s="1279"/>
      <c r="P276" s="1279"/>
      <c r="Q276" s="1279"/>
      <c r="R276" s="1279"/>
      <c r="S276" s="1279"/>
      <c r="T276" s="1279"/>
      <c r="U276" s="1279"/>
      <c r="V276" s="1279"/>
      <c r="W276" s="1279"/>
      <c r="X276" s="1279"/>
      <c r="Y276" s="1279"/>
      <c r="Z276" s="1279"/>
      <c r="AA276" s="1279"/>
      <c r="AB276" s="1279"/>
      <c r="AC276" s="1279"/>
      <c r="AD276" s="1279"/>
      <c r="AE276" s="1279"/>
      <c r="AF276" s="1279"/>
      <c r="AG276" s="1279"/>
      <c r="AH276" s="1279"/>
      <c r="AI276" s="1279"/>
      <c r="AJ276" s="1279"/>
      <c r="AK276" s="1279"/>
      <c r="AL276" s="1279"/>
      <c r="AM276" s="1279"/>
      <c r="AN276" s="1279"/>
      <c r="AO276" s="1279"/>
      <c r="AP276" s="1279"/>
      <c r="AQ276" s="1279"/>
      <c r="AR276" s="1279"/>
      <c r="AS276" s="1279"/>
      <c r="AT276" s="1279"/>
      <c r="AU276" s="1279"/>
      <c r="AV276" s="1279"/>
      <c r="AW276" s="1279"/>
      <c r="AX276" s="1279"/>
      <c r="AY276" s="1279"/>
    </row>
    <row r="277" spans="1:51" ht="14.1" customHeight="1">
      <c r="A277" s="90" t="s">
        <v>19</v>
      </c>
      <c r="B277" s="1"/>
      <c r="C277" s="90" t="s">
        <v>19</v>
      </c>
      <c r="D277" s="1"/>
      <c r="E277" s="1270" t="s">
        <v>19</v>
      </c>
      <c r="F277" s="1271"/>
      <c r="G277" s="1"/>
      <c r="H277" s="1"/>
      <c r="I277" s="90" t="s">
        <v>19</v>
      </c>
      <c r="J277" s="1"/>
      <c r="K277" s="1270" t="s">
        <v>850</v>
      </c>
      <c r="L277" s="1271"/>
      <c r="M277" s="1"/>
      <c r="N277" s="1417">
        <v>1800</v>
      </c>
      <c r="O277" s="1233"/>
      <c r="P277" s="1"/>
      <c r="Q277" s="1"/>
      <c r="R277" s="1418">
        <v>42916</v>
      </c>
      <c r="S277" s="1271"/>
      <c r="T277" s="1271"/>
      <c r="U277" s="1"/>
      <c r="V277" s="1418">
        <v>44716</v>
      </c>
      <c r="W277" s="1271"/>
      <c r="X277" s="1"/>
      <c r="Y277" s="91">
        <v>152423948.96000001</v>
      </c>
      <c r="Z277" s="1"/>
      <c r="AA277" s="1"/>
      <c r="AB277" s="1232">
        <v>7915.66</v>
      </c>
      <c r="AC277" s="1233"/>
      <c r="AD277" s="1233"/>
      <c r="AE277" s="1"/>
      <c r="AF277" s="91">
        <v>4</v>
      </c>
      <c r="AG277" s="1"/>
      <c r="AH277" s="201">
        <v>180</v>
      </c>
      <c r="AI277" s="1"/>
      <c r="AJ277" s="1270" t="s">
        <v>480</v>
      </c>
      <c r="AK277" s="1271"/>
      <c r="AL277" s="1271"/>
      <c r="AM277" s="1271"/>
      <c r="AN277" s="1271"/>
      <c r="AO277" s="1271"/>
      <c r="AP277" s="1"/>
      <c r="AQ277" s="1270" t="s">
        <v>599</v>
      </c>
      <c r="AR277" s="1271"/>
      <c r="AS277" s="1271"/>
      <c r="AT277" s="1"/>
      <c r="AU277" s="1270" t="s">
        <v>482</v>
      </c>
      <c r="AV277" s="1271"/>
      <c r="AW277" s="1271"/>
      <c r="AX277" s="1271"/>
      <c r="AY277" s="1"/>
    </row>
    <row r="278" spans="1:51" ht="11.1" customHeight="1">
      <c r="A278" s="1"/>
      <c r="B278" s="1"/>
      <c r="C278" s="1409" t="s">
        <v>1511</v>
      </c>
      <c r="D278" s="1410"/>
      <c r="E278" s="1410"/>
      <c r="F278" s="1410"/>
      <c r="G278" s="1410"/>
      <c r="H278" s="1410"/>
      <c r="I278" s="1410"/>
      <c r="J278" s="1"/>
      <c r="K278" s="1"/>
      <c r="L278" s="1"/>
      <c r="M278" s="1"/>
      <c r="N278" s="1"/>
      <c r="O278" s="1"/>
      <c r="P278" s="1"/>
      <c r="Q278" s="1"/>
      <c r="R278" s="1"/>
      <c r="S278" s="1"/>
      <c r="T278" s="1"/>
      <c r="U278" s="1"/>
      <c r="V278" s="1"/>
      <c r="W278" s="1411">
        <v>423423948.95999998</v>
      </c>
      <c r="X278" s="1412"/>
      <c r="Y278" s="1412"/>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row>
    <row r="279" spans="1:51" ht="11.1" customHeight="1">
      <c r="A279" s="8"/>
      <c r="B279" s="8"/>
      <c r="C279" s="1284" t="s">
        <v>1682</v>
      </c>
      <c r="D279" s="1285"/>
      <c r="E279" s="1285"/>
      <c r="F279" s="1285"/>
      <c r="G279" s="1285"/>
      <c r="H279" s="1285"/>
      <c r="I279" s="1285"/>
      <c r="J279" s="1285"/>
      <c r="K279" s="1285"/>
      <c r="L279" s="1285"/>
      <c r="M279" s="1285"/>
      <c r="N279" s="1285"/>
      <c r="O279" s="1285"/>
      <c r="P279" s="1285"/>
      <c r="Q279" s="1285"/>
      <c r="R279" s="1285"/>
      <c r="S279" s="1285"/>
      <c r="T279" s="1285"/>
      <c r="U279" s="1285"/>
      <c r="V279" s="1285"/>
      <c r="W279" s="1285"/>
      <c r="X279" s="1285"/>
      <c r="Y279" s="1285"/>
      <c r="Z279" s="1285"/>
      <c r="AA279" s="1285"/>
      <c r="AB279" s="1285"/>
      <c r="AC279" s="1285"/>
      <c r="AD279" s="1285"/>
      <c r="AE279" s="1285"/>
      <c r="AF279" s="1285"/>
      <c r="AG279" s="1285"/>
      <c r="AH279" s="1285"/>
      <c r="AI279" s="1285"/>
      <c r="AJ279" s="1285"/>
      <c r="AK279" s="1285"/>
      <c r="AL279" s="8"/>
      <c r="AM279" s="1286" t="s">
        <v>19</v>
      </c>
      <c r="AN279" s="1287"/>
      <c r="AO279" s="8"/>
      <c r="AP279" s="8"/>
      <c r="AQ279" s="8"/>
      <c r="AR279" s="8"/>
      <c r="AS279" s="8"/>
      <c r="AT279" s="8"/>
      <c r="AU279" s="8"/>
      <c r="AV279" s="8"/>
      <c r="AW279" s="8"/>
      <c r="AX279" s="8"/>
      <c r="AY279" s="8"/>
    </row>
    <row r="280" spans="1:51" ht="11.1" customHeight="1">
      <c r="A280" s="1"/>
      <c r="B280" s="1"/>
      <c r="C280" s="1"/>
      <c r="D280" s="1"/>
      <c r="E280" s="1058" t="s">
        <v>1683</v>
      </c>
      <c r="F280" s="1059"/>
      <c r="G280" s="1059"/>
      <c r="H280" s="1059"/>
      <c r="I280" s="1059"/>
      <c r="J280" s="1059"/>
      <c r="K280" s="1059"/>
      <c r="L280" s="1059"/>
      <c r="M280" s="1059"/>
      <c r="N280" s="1059"/>
      <c r="O280" s="1059"/>
      <c r="P280" s="1059"/>
      <c r="Q280" s="1059"/>
      <c r="R280" s="1059"/>
      <c r="S280" s="1059"/>
      <c r="T280" s="1059"/>
      <c r="U280" s="1059"/>
      <c r="V280" s="1059"/>
      <c r="W280" s="1059"/>
      <c r="X280" s="1059"/>
      <c r="Y280" s="1059"/>
      <c r="Z280" s="1059"/>
      <c r="AA280" s="1059"/>
      <c r="AB280" s="1059"/>
      <c r="AC280" s="1059"/>
      <c r="AD280" s="1"/>
      <c r="AE280" s="1"/>
      <c r="AF280" s="1"/>
      <c r="AG280" s="1"/>
      <c r="AH280" s="1"/>
      <c r="AI280" s="1"/>
      <c r="AJ280" s="1"/>
      <c r="AK280" s="1"/>
      <c r="AL280" s="1"/>
      <c r="AM280" s="1"/>
      <c r="AN280" s="1"/>
      <c r="AO280" s="1"/>
      <c r="AP280" s="1"/>
      <c r="AQ280" s="1"/>
      <c r="AR280" s="1"/>
      <c r="AS280" s="1"/>
      <c r="AT280" s="1"/>
      <c r="AU280" s="1"/>
      <c r="AV280" s="1"/>
      <c r="AW280" s="1"/>
      <c r="AX280" s="1"/>
      <c r="AY280" s="1"/>
    </row>
    <row r="281" spans="1:51" ht="11.1" customHeight="1">
      <c r="A281" s="1"/>
      <c r="B281" s="1"/>
      <c r="C281" s="1"/>
      <c r="D281" s="1"/>
      <c r="E281" s="1"/>
      <c r="F281" s="1"/>
      <c r="G281" s="1"/>
      <c r="H281" s="1"/>
      <c r="I281" s="1278" t="s">
        <v>1684</v>
      </c>
      <c r="J281" s="1279"/>
      <c r="K281" s="1279"/>
      <c r="L281" s="1279"/>
      <c r="M281" s="1279"/>
      <c r="N281" s="1279"/>
      <c r="O281" s="1279"/>
      <c r="P281" s="1279"/>
      <c r="Q281" s="1279"/>
      <c r="R281" s="1279"/>
      <c r="S281" s="1279"/>
      <c r="T281" s="1279"/>
      <c r="U281" s="1279"/>
      <c r="V281" s="1279"/>
      <c r="W281" s="1279"/>
      <c r="X281" s="1279"/>
      <c r="Y281" s="1279"/>
      <c r="Z281" s="1279"/>
      <c r="AA281" s="1279"/>
      <c r="AB281" s="1279"/>
      <c r="AC281" s="1279"/>
      <c r="AD281" s="1279"/>
      <c r="AE281" s="1279"/>
      <c r="AF281" s="1279"/>
      <c r="AG281" s="1279"/>
      <c r="AH281" s="1279"/>
      <c r="AI281" s="1279"/>
      <c r="AJ281" s="1279"/>
      <c r="AK281" s="1279"/>
      <c r="AL281" s="1279"/>
      <c r="AM281" s="1279"/>
      <c r="AN281" s="1279"/>
      <c r="AO281" s="1279"/>
      <c r="AP281" s="1279"/>
      <c r="AQ281" s="1279"/>
      <c r="AR281" s="1279"/>
      <c r="AS281" s="1279"/>
      <c r="AT281" s="1279"/>
      <c r="AU281" s="1279"/>
      <c r="AV281" s="1279"/>
      <c r="AW281" s="1279"/>
      <c r="AX281" s="1279"/>
      <c r="AY281" s="1279"/>
    </row>
    <row r="282" spans="1:51" ht="14.1" customHeight="1">
      <c r="A282" s="90" t="s">
        <v>19</v>
      </c>
      <c r="B282" s="1"/>
      <c r="C282" s="90" t="s">
        <v>19</v>
      </c>
      <c r="D282" s="1"/>
      <c r="E282" s="1270" t="s">
        <v>19</v>
      </c>
      <c r="F282" s="1271"/>
      <c r="G282" s="1"/>
      <c r="H282" s="1"/>
      <c r="I282" s="90" t="s">
        <v>19</v>
      </c>
      <c r="J282" s="1"/>
      <c r="K282" s="1270" t="s">
        <v>853</v>
      </c>
      <c r="L282" s="1271"/>
      <c r="M282" s="1"/>
      <c r="N282" s="1417">
        <v>2880</v>
      </c>
      <c r="O282" s="1233"/>
      <c r="P282" s="1"/>
      <c r="Q282" s="1"/>
      <c r="R282" s="1418">
        <v>40861</v>
      </c>
      <c r="S282" s="1271"/>
      <c r="T282" s="1271"/>
      <c r="U282" s="1"/>
      <c r="V282" s="1418">
        <v>43741</v>
      </c>
      <c r="W282" s="1271"/>
      <c r="X282" s="1"/>
      <c r="Y282" s="91">
        <v>5400000</v>
      </c>
      <c r="Z282" s="1"/>
      <c r="AA282" s="1"/>
      <c r="AB282" s="1232">
        <v>200</v>
      </c>
      <c r="AC282" s="1233"/>
      <c r="AD282" s="1233"/>
      <c r="AE282" s="1"/>
      <c r="AF282" s="91">
        <v>6</v>
      </c>
      <c r="AG282" s="1"/>
      <c r="AH282" s="201">
        <v>180</v>
      </c>
      <c r="AI282" s="1"/>
      <c r="AJ282" s="1270" t="s">
        <v>480</v>
      </c>
      <c r="AK282" s="1271"/>
      <c r="AL282" s="1271"/>
      <c r="AM282" s="1271"/>
      <c r="AN282" s="1271"/>
      <c r="AO282" s="1271"/>
      <c r="AP282" s="1"/>
      <c r="AQ282" s="1270" t="s">
        <v>729</v>
      </c>
      <c r="AR282" s="1271"/>
      <c r="AS282" s="1271"/>
      <c r="AT282" s="1"/>
      <c r="AU282" s="1270" t="s">
        <v>510</v>
      </c>
      <c r="AV282" s="1271"/>
      <c r="AW282" s="1271"/>
      <c r="AX282" s="1271"/>
      <c r="AY282" s="1"/>
    </row>
    <row r="283" spans="1:51" ht="11.1" customHeight="1">
      <c r="A283" s="1"/>
      <c r="B283" s="1"/>
      <c r="C283" s="1409" t="s">
        <v>1685</v>
      </c>
      <c r="D283" s="1410"/>
      <c r="E283" s="1410"/>
      <c r="F283" s="1410"/>
      <c r="G283" s="1410"/>
      <c r="H283" s="1410"/>
      <c r="I283" s="1410"/>
      <c r="J283" s="1"/>
      <c r="K283" s="1"/>
      <c r="L283" s="1"/>
      <c r="M283" s="1"/>
      <c r="N283" s="1"/>
      <c r="O283" s="1"/>
      <c r="P283" s="1"/>
      <c r="Q283" s="1"/>
      <c r="R283" s="1"/>
      <c r="S283" s="1"/>
      <c r="T283" s="1"/>
      <c r="U283" s="1"/>
      <c r="V283" s="1"/>
      <c r="W283" s="1411">
        <v>5400000</v>
      </c>
      <c r="X283" s="1412"/>
      <c r="Y283" s="1412"/>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row>
    <row r="284" spans="1:51" ht="11.1" customHeight="1">
      <c r="A284" s="8"/>
      <c r="B284" s="8"/>
      <c r="C284" s="1284" t="s">
        <v>1686</v>
      </c>
      <c r="D284" s="1285"/>
      <c r="E284" s="1285"/>
      <c r="F284" s="1285"/>
      <c r="G284" s="1285"/>
      <c r="H284" s="1285"/>
      <c r="I284" s="1285"/>
      <c r="J284" s="1285"/>
      <c r="K284" s="1285"/>
      <c r="L284" s="1285"/>
      <c r="M284" s="1285"/>
      <c r="N284" s="1285"/>
      <c r="O284" s="1285"/>
      <c r="P284" s="1285"/>
      <c r="Q284" s="1285"/>
      <c r="R284" s="1285"/>
      <c r="S284" s="1285"/>
      <c r="T284" s="1285"/>
      <c r="U284" s="1285"/>
      <c r="V284" s="1285"/>
      <c r="W284" s="1285"/>
      <c r="X284" s="1285"/>
      <c r="Y284" s="1285"/>
      <c r="Z284" s="1285"/>
      <c r="AA284" s="1285"/>
      <c r="AB284" s="1285"/>
      <c r="AC284" s="1285"/>
      <c r="AD284" s="1285"/>
      <c r="AE284" s="1285"/>
      <c r="AF284" s="1285"/>
      <c r="AG284" s="1285"/>
      <c r="AH284" s="1285"/>
      <c r="AI284" s="1285"/>
      <c r="AJ284" s="1285"/>
      <c r="AK284" s="1285"/>
      <c r="AL284" s="8"/>
      <c r="AM284" s="1286" t="s">
        <v>19</v>
      </c>
      <c r="AN284" s="1287"/>
      <c r="AO284" s="8"/>
      <c r="AP284" s="8"/>
      <c r="AQ284" s="8"/>
      <c r="AR284" s="8"/>
      <c r="AS284" s="8"/>
      <c r="AT284" s="8"/>
      <c r="AU284" s="8"/>
      <c r="AV284" s="8"/>
      <c r="AW284" s="8"/>
      <c r="AX284" s="8"/>
      <c r="AY284" s="8"/>
    </row>
    <row r="285" spans="1:51" ht="11.1" customHeight="1">
      <c r="A285" s="1"/>
      <c r="B285" s="1"/>
      <c r="C285" s="1"/>
      <c r="D285" s="1"/>
      <c r="E285" s="1058" t="s">
        <v>1687</v>
      </c>
      <c r="F285" s="1059"/>
      <c r="G285" s="1059"/>
      <c r="H285" s="1059"/>
      <c r="I285" s="1059"/>
      <c r="J285" s="1059"/>
      <c r="K285" s="1059"/>
      <c r="L285" s="1059"/>
      <c r="M285" s="1059"/>
      <c r="N285" s="1059"/>
      <c r="O285" s="1059"/>
      <c r="P285" s="1059"/>
      <c r="Q285" s="1059"/>
      <c r="R285" s="1059"/>
      <c r="S285" s="1059"/>
      <c r="T285" s="1059"/>
      <c r="U285" s="1059"/>
      <c r="V285" s="1059"/>
      <c r="W285" s="1059"/>
      <c r="X285" s="1059"/>
      <c r="Y285" s="1059"/>
      <c r="Z285" s="1059"/>
      <c r="AA285" s="1059"/>
      <c r="AB285" s="1059"/>
      <c r="AC285" s="1059"/>
      <c r="AD285" s="1"/>
      <c r="AE285" s="1"/>
      <c r="AF285" s="1"/>
      <c r="AG285" s="1"/>
      <c r="AH285" s="1"/>
      <c r="AI285" s="1"/>
      <c r="AJ285" s="1"/>
      <c r="AK285" s="1"/>
      <c r="AL285" s="1"/>
      <c r="AM285" s="1"/>
      <c r="AN285" s="1"/>
      <c r="AO285" s="1"/>
      <c r="AP285" s="1"/>
      <c r="AQ285" s="1"/>
      <c r="AR285" s="1"/>
      <c r="AS285" s="1"/>
      <c r="AT285" s="1"/>
      <c r="AU285" s="1"/>
      <c r="AV285" s="1"/>
      <c r="AW285" s="1"/>
      <c r="AX285" s="1"/>
      <c r="AY285" s="1"/>
    </row>
    <row r="286" spans="1:51" ht="11.1" customHeight="1">
      <c r="A286" s="1"/>
      <c r="B286" s="1"/>
      <c r="C286" s="1"/>
      <c r="D286" s="1"/>
      <c r="E286" s="1"/>
      <c r="F286" s="1"/>
      <c r="G286" s="1"/>
      <c r="H286" s="1"/>
      <c r="I286" s="1278" t="s">
        <v>1688</v>
      </c>
      <c r="J286" s="1279"/>
      <c r="K286" s="1279"/>
      <c r="L286" s="1279"/>
      <c r="M286" s="1279"/>
      <c r="N286" s="1279"/>
      <c r="O286" s="1279"/>
      <c r="P286" s="1279"/>
      <c r="Q286" s="1279"/>
      <c r="R286" s="1279"/>
      <c r="S286" s="1279"/>
      <c r="T286" s="1279"/>
      <c r="U286" s="1279"/>
      <c r="V286" s="1279"/>
      <c r="W286" s="1279"/>
      <c r="X286" s="1279"/>
      <c r="Y286" s="1279"/>
      <c r="Z286" s="1279"/>
      <c r="AA286" s="1279"/>
      <c r="AB286" s="1279"/>
      <c r="AC286" s="1279"/>
      <c r="AD286" s="1279"/>
      <c r="AE286" s="1279"/>
      <c r="AF286" s="1279"/>
      <c r="AG286" s="1279"/>
      <c r="AH286" s="1279"/>
      <c r="AI286" s="1279"/>
      <c r="AJ286" s="1279"/>
      <c r="AK286" s="1279"/>
      <c r="AL286" s="1279"/>
      <c r="AM286" s="1279"/>
      <c r="AN286" s="1279"/>
      <c r="AO286" s="1279"/>
      <c r="AP286" s="1279"/>
      <c r="AQ286" s="1279"/>
      <c r="AR286" s="1279"/>
      <c r="AS286" s="1279"/>
      <c r="AT286" s="1279"/>
      <c r="AU286" s="1279"/>
      <c r="AV286" s="1279"/>
      <c r="AW286" s="1279"/>
      <c r="AX286" s="1279"/>
      <c r="AY286" s="1279"/>
    </row>
    <row r="287" spans="1:51" ht="14.1" customHeight="1">
      <c r="A287" s="90" t="s">
        <v>19</v>
      </c>
      <c r="B287" s="1"/>
      <c r="C287" s="90" t="s">
        <v>19</v>
      </c>
      <c r="D287" s="1"/>
      <c r="E287" s="1270" t="s">
        <v>19</v>
      </c>
      <c r="F287" s="1271"/>
      <c r="G287" s="1"/>
      <c r="H287" s="1"/>
      <c r="I287" s="90" t="s">
        <v>19</v>
      </c>
      <c r="J287" s="1"/>
      <c r="K287" s="1270" t="s">
        <v>856</v>
      </c>
      <c r="L287" s="1271"/>
      <c r="M287" s="1"/>
      <c r="N287" s="1417">
        <v>2880</v>
      </c>
      <c r="O287" s="1233"/>
      <c r="P287" s="1"/>
      <c r="Q287" s="1"/>
      <c r="R287" s="1418">
        <v>42170</v>
      </c>
      <c r="S287" s="1271"/>
      <c r="T287" s="1271"/>
      <c r="U287" s="1"/>
      <c r="V287" s="1418">
        <v>45050</v>
      </c>
      <c r="W287" s="1271"/>
      <c r="X287" s="1"/>
      <c r="Y287" s="91">
        <v>49280000</v>
      </c>
      <c r="Z287" s="1"/>
      <c r="AA287" s="1"/>
      <c r="AB287" s="1232">
        <v>8800</v>
      </c>
      <c r="AC287" s="1233"/>
      <c r="AD287" s="1233"/>
      <c r="AE287" s="1"/>
      <c r="AF287" s="91">
        <v>7.1</v>
      </c>
      <c r="AG287" s="1"/>
      <c r="AH287" s="201">
        <v>180</v>
      </c>
      <c r="AI287" s="1"/>
      <c r="AJ287" s="1270" t="s">
        <v>480</v>
      </c>
      <c r="AK287" s="1271"/>
      <c r="AL287" s="1271"/>
      <c r="AM287" s="1271"/>
      <c r="AN287" s="1271"/>
      <c r="AO287" s="1271"/>
      <c r="AP287" s="1"/>
      <c r="AQ287" s="1270" t="s">
        <v>509</v>
      </c>
      <c r="AR287" s="1271"/>
      <c r="AS287" s="1271"/>
      <c r="AT287" s="1"/>
      <c r="AU287" s="1270" t="s">
        <v>482</v>
      </c>
      <c r="AV287" s="1271"/>
      <c r="AW287" s="1271"/>
      <c r="AX287" s="1271"/>
      <c r="AY287" s="1"/>
    </row>
    <row r="288" spans="1:51" ht="11.1" customHeight="1">
      <c r="A288" s="1"/>
      <c r="B288" s="1"/>
      <c r="C288" s="1"/>
      <c r="D288" s="1"/>
      <c r="E288" s="1058" t="s">
        <v>1689</v>
      </c>
      <c r="F288" s="1059"/>
      <c r="G288" s="1059"/>
      <c r="H288" s="1059"/>
      <c r="I288" s="1059"/>
      <c r="J288" s="1059"/>
      <c r="K288" s="1059"/>
      <c r="L288" s="1059"/>
      <c r="M288" s="1059"/>
      <c r="N288" s="1059"/>
      <c r="O288" s="1059"/>
      <c r="P288" s="1059"/>
      <c r="Q288" s="1059"/>
      <c r="R288" s="1059"/>
      <c r="S288" s="1059"/>
      <c r="T288" s="1059"/>
      <c r="U288" s="1059"/>
      <c r="V288" s="1059"/>
      <c r="W288" s="1059"/>
      <c r="X288" s="1059"/>
      <c r="Y288" s="1059"/>
      <c r="Z288" s="1059"/>
      <c r="AA288" s="1059"/>
      <c r="AB288" s="1059"/>
      <c r="AC288" s="1059"/>
      <c r="AD288" s="1"/>
      <c r="AE288" s="1"/>
      <c r="AF288" s="1"/>
      <c r="AG288" s="1"/>
      <c r="AH288" s="1"/>
      <c r="AI288" s="1"/>
      <c r="AJ288" s="1"/>
      <c r="AK288" s="1"/>
      <c r="AL288" s="1"/>
      <c r="AM288" s="1"/>
      <c r="AN288" s="1"/>
      <c r="AO288" s="1"/>
      <c r="AP288" s="1"/>
      <c r="AQ288" s="1"/>
      <c r="AR288" s="1"/>
      <c r="AS288" s="1"/>
      <c r="AT288" s="1"/>
      <c r="AU288" s="1"/>
      <c r="AV288" s="1"/>
      <c r="AW288" s="1"/>
      <c r="AX288" s="1"/>
      <c r="AY288" s="1"/>
    </row>
    <row r="289" spans="1:51" ht="11.1" customHeight="1">
      <c r="A289" s="1"/>
      <c r="B289" s="1"/>
      <c r="C289" s="1"/>
      <c r="D289" s="1"/>
      <c r="E289" s="1"/>
      <c r="F289" s="1"/>
      <c r="G289" s="1"/>
      <c r="H289" s="1"/>
      <c r="I289" s="1278" t="s">
        <v>1690</v>
      </c>
      <c r="J289" s="1279"/>
      <c r="K289" s="1279"/>
      <c r="L289" s="1279"/>
      <c r="M289" s="1279"/>
      <c r="N289" s="1279"/>
      <c r="O289" s="1279"/>
      <c r="P289" s="1279"/>
      <c r="Q289" s="1279"/>
      <c r="R289" s="1279"/>
      <c r="S289" s="1279"/>
      <c r="T289" s="1279"/>
      <c r="U289" s="1279"/>
      <c r="V289" s="1279"/>
      <c r="W289" s="1279"/>
      <c r="X289" s="1279"/>
      <c r="Y289" s="1279"/>
      <c r="Z289" s="1279"/>
      <c r="AA289" s="1279"/>
      <c r="AB289" s="1279"/>
      <c r="AC289" s="1279"/>
      <c r="AD289" s="1279"/>
      <c r="AE289" s="1279"/>
      <c r="AF289" s="1279"/>
      <c r="AG289" s="1279"/>
      <c r="AH289" s="1279"/>
      <c r="AI289" s="1279"/>
      <c r="AJ289" s="1279"/>
      <c r="AK289" s="1279"/>
      <c r="AL289" s="1279"/>
      <c r="AM289" s="1279"/>
      <c r="AN289" s="1279"/>
      <c r="AO289" s="1279"/>
      <c r="AP289" s="1279"/>
      <c r="AQ289" s="1279"/>
      <c r="AR289" s="1279"/>
      <c r="AS289" s="1279"/>
      <c r="AT289" s="1279"/>
      <c r="AU289" s="1279"/>
      <c r="AV289" s="1279"/>
      <c r="AW289" s="1279"/>
      <c r="AX289" s="1279"/>
      <c r="AY289" s="1279"/>
    </row>
    <row r="290" spans="1:51" ht="14.1" customHeight="1">
      <c r="A290" s="90" t="s">
        <v>19</v>
      </c>
      <c r="B290" s="1"/>
      <c r="C290" s="90" t="s">
        <v>19</v>
      </c>
      <c r="D290" s="1"/>
      <c r="E290" s="1270" t="s">
        <v>19</v>
      </c>
      <c r="F290" s="1271"/>
      <c r="G290" s="1"/>
      <c r="H290" s="1"/>
      <c r="I290" s="90" t="s">
        <v>19</v>
      </c>
      <c r="J290" s="1"/>
      <c r="K290" s="1270" t="s">
        <v>859</v>
      </c>
      <c r="L290" s="1271"/>
      <c r="M290" s="1"/>
      <c r="N290" s="1417">
        <v>1800</v>
      </c>
      <c r="O290" s="1233"/>
      <c r="P290" s="1"/>
      <c r="Q290" s="1"/>
      <c r="R290" s="1418">
        <v>43343</v>
      </c>
      <c r="S290" s="1271"/>
      <c r="T290" s="1271"/>
      <c r="U290" s="1"/>
      <c r="V290" s="1418">
        <v>45143</v>
      </c>
      <c r="W290" s="1271"/>
      <c r="X290" s="1"/>
      <c r="Y290" s="91">
        <v>13614000</v>
      </c>
      <c r="Z290" s="1"/>
      <c r="AA290" s="1"/>
      <c r="AB290" s="1232">
        <v>9076</v>
      </c>
      <c r="AC290" s="1233"/>
      <c r="AD290" s="1233"/>
      <c r="AE290" s="1"/>
      <c r="AF290" s="91">
        <v>4</v>
      </c>
      <c r="AG290" s="1"/>
      <c r="AH290" s="201">
        <v>180</v>
      </c>
      <c r="AI290" s="1"/>
      <c r="AJ290" s="1270" t="s">
        <v>480</v>
      </c>
      <c r="AK290" s="1271"/>
      <c r="AL290" s="1271"/>
      <c r="AM290" s="1271"/>
      <c r="AN290" s="1271"/>
      <c r="AO290" s="1271"/>
      <c r="AP290" s="1"/>
      <c r="AQ290" s="1270" t="s">
        <v>509</v>
      </c>
      <c r="AR290" s="1271"/>
      <c r="AS290" s="1271"/>
      <c r="AT290" s="1"/>
      <c r="AU290" s="1270" t="s">
        <v>482</v>
      </c>
      <c r="AV290" s="1271"/>
      <c r="AW290" s="1271"/>
      <c r="AX290" s="1271"/>
      <c r="AY290" s="1"/>
    </row>
    <row r="291" spans="1:51" ht="14.1" customHeight="1">
      <c r="A291" s="90" t="s">
        <v>19</v>
      </c>
      <c r="B291" s="1"/>
      <c r="C291" s="90" t="s">
        <v>19</v>
      </c>
      <c r="D291" s="1"/>
      <c r="E291" s="1270" t="s">
        <v>19</v>
      </c>
      <c r="F291" s="1271"/>
      <c r="G291" s="1"/>
      <c r="H291" s="1"/>
      <c r="I291" s="90" t="s">
        <v>19</v>
      </c>
      <c r="J291" s="1"/>
      <c r="K291" s="1270" t="s">
        <v>860</v>
      </c>
      <c r="L291" s="1271"/>
      <c r="M291" s="1"/>
      <c r="N291" s="1417">
        <v>3600</v>
      </c>
      <c r="O291" s="1233"/>
      <c r="P291" s="1"/>
      <c r="Q291" s="1"/>
      <c r="R291" s="1418">
        <v>43343</v>
      </c>
      <c r="S291" s="1271"/>
      <c r="T291" s="1271"/>
      <c r="U291" s="1"/>
      <c r="V291" s="1418">
        <v>46943</v>
      </c>
      <c r="W291" s="1271"/>
      <c r="X291" s="1"/>
      <c r="Y291" s="91">
        <v>60000000</v>
      </c>
      <c r="Z291" s="1"/>
      <c r="AA291" s="1"/>
      <c r="AB291" s="1232">
        <v>10000</v>
      </c>
      <c r="AC291" s="1233"/>
      <c r="AD291" s="1233"/>
      <c r="AE291" s="1"/>
      <c r="AF291" s="91">
        <v>5.25</v>
      </c>
      <c r="AG291" s="1"/>
      <c r="AH291" s="201">
        <v>180</v>
      </c>
      <c r="AI291" s="1"/>
      <c r="AJ291" s="1270" t="s">
        <v>480</v>
      </c>
      <c r="AK291" s="1271"/>
      <c r="AL291" s="1271"/>
      <c r="AM291" s="1271"/>
      <c r="AN291" s="1271"/>
      <c r="AO291" s="1271"/>
      <c r="AP291" s="1"/>
      <c r="AQ291" s="1270" t="s">
        <v>509</v>
      </c>
      <c r="AR291" s="1271"/>
      <c r="AS291" s="1271"/>
      <c r="AT291" s="1"/>
      <c r="AU291" s="1270" t="s">
        <v>482</v>
      </c>
      <c r="AV291" s="1271"/>
      <c r="AW291" s="1271"/>
      <c r="AX291" s="1271"/>
      <c r="AY291" s="1"/>
    </row>
    <row r="292" spans="1:51" ht="11.1" customHeight="1">
      <c r="A292" s="1"/>
      <c r="B292" s="1"/>
      <c r="C292" s="1"/>
      <c r="D292" s="1"/>
      <c r="E292" s="1058" t="s">
        <v>503</v>
      </c>
      <c r="F292" s="1059"/>
      <c r="G292" s="1059"/>
      <c r="H292" s="1059"/>
      <c r="I292" s="1059"/>
      <c r="J292" s="1059"/>
      <c r="K292" s="1059"/>
      <c r="L292" s="1059"/>
      <c r="M292" s="1059"/>
      <c r="N292" s="1059"/>
      <c r="O292" s="1059"/>
      <c r="P292" s="1059"/>
      <c r="Q292" s="1059"/>
      <c r="R292" s="1059"/>
      <c r="S292" s="1059"/>
      <c r="T292" s="1059"/>
      <c r="U292" s="1059"/>
      <c r="V292" s="1059"/>
      <c r="W292" s="1059"/>
      <c r="X292" s="1059"/>
      <c r="Y292" s="1059"/>
      <c r="Z292" s="1059"/>
      <c r="AA292" s="1059"/>
      <c r="AB292" s="1059"/>
      <c r="AC292" s="1059"/>
      <c r="AD292" s="1"/>
      <c r="AE292" s="1"/>
      <c r="AF292" s="1"/>
      <c r="AG292" s="1"/>
      <c r="AH292" s="1"/>
      <c r="AI292" s="1"/>
      <c r="AJ292" s="1"/>
      <c r="AK292" s="1"/>
      <c r="AL292" s="1"/>
      <c r="AM292" s="1"/>
      <c r="AN292" s="1"/>
      <c r="AO292" s="1"/>
      <c r="AP292" s="1"/>
      <c r="AQ292" s="1"/>
      <c r="AR292" s="1"/>
      <c r="AS292" s="1"/>
      <c r="AT292" s="1"/>
      <c r="AU292" s="1"/>
      <c r="AV292" s="1"/>
      <c r="AW292" s="1"/>
      <c r="AX292" s="1"/>
      <c r="AY292" s="1"/>
    </row>
    <row r="293" spans="1:51" ht="11.1" customHeight="1">
      <c r="A293" s="1"/>
      <c r="B293" s="1"/>
      <c r="C293" s="1"/>
      <c r="D293" s="1"/>
      <c r="E293" s="1"/>
      <c r="F293" s="1"/>
      <c r="G293" s="1"/>
      <c r="H293" s="1"/>
      <c r="I293" s="1278" t="s">
        <v>1691</v>
      </c>
      <c r="J293" s="1279"/>
      <c r="K293" s="1279"/>
      <c r="L293" s="1279"/>
      <c r="M293" s="1279"/>
      <c r="N293" s="1279"/>
      <c r="O293" s="1279"/>
      <c r="P293" s="1279"/>
      <c r="Q293" s="1279"/>
      <c r="R293" s="1279"/>
      <c r="S293" s="1279"/>
      <c r="T293" s="1279"/>
      <c r="U293" s="1279"/>
      <c r="V293" s="1279"/>
      <c r="W293" s="1279"/>
      <c r="X293" s="1279"/>
      <c r="Y293" s="1279"/>
      <c r="Z293" s="1279"/>
      <c r="AA293" s="1279"/>
      <c r="AB293" s="1279"/>
      <c r="AC293" s="1279"/>
      <c r="AD293" s="1279"/>
      <c r="AE293" s="1279"/>
      <c r="AF293" s="1279"/>
      <c r="AG293" s="1279"/>
      <c r="AH293" s="1279"/>
      <c r="AI293" s="1279"/>
      <c r="AJ293" s="1279"/>
      <c r="AK293" s="1279"/>
      <c r="AL293" s="1279"/>
      <c r="AM293" s="1279"/>
      <c r="AN293" s="1279"/>
      <c r="AO293" s="1279"/>
      <c r="AP293" s="1279"/>
      <c r="AQ293" s="1279"/>
      <c r="AR293" s="1279"/>
      <c r="AS293" s="1279"/>
      <c r="AT293" s="1279"/>
      <c r="AU293" s="1279"/>
      <c r="AV293" s="1279"/>
      <c r="AW293" s="1279"/>
      <c r="AX293" s="1279"/>
      <c r="AY293" s="1279"/>
    </row>
    <row r="294" spans="1:51" ht="14.1" customHeight="1">
      <c r="A294" s="90" t="s">
        <v>19</v>
      </c>
      <c r="B294" s="1"/>
      <c r="C294" s="90" t="s">
        <v>19</v>
      </c>
      <c r="D294" s="1"/>
      <c r="E294" s="1270" t="s">
        <v>19</v>
      </c>
      <c r="F294" s="1271"/>
      <c r="G294" s="1"/>
      <c r="H294" s="1"/>
      <c r="I294" s="90" t="s">
        <v>19</v>
      </c>
      <c r="J294" s="1"/>
      <c r="K294" s="1270" t="s">
        <v>981</v>
      </c>
      <c r="L294" s="1271"/>
      <c r="M294" s="1"/>
      <c r="N294" s="1417">
        <v>1800</v>
      </c>
      <c r="O294" s="1233"/>
      <c r="P294" s="1"/>
      <c r="Q294" s="1"/>
      <c r="R294" s="1418">
        <v>42787</v>
      </c>
      <c r="S294" s="1271"/>
      <c r="T294" s="1271"/>
      <c r="U294" s="1"/>
      <c r="V294" s="1418">
        <v>44587</v>
      </c>
      <c r="W294" s="1271"/>
      <c r="X294" s="1"/>
      <c r="Y294" s="91">
        <v>16908000</v>
      </c>
      <c r="Z294" s="1"/>
      <c r="AA294" s="1"/>
      <c r="AB294" s="1232">
        <v>5636</v>
      </c>
      <c r="AC294" s="1233"/>
      <c r="AD294" s="1233"/>
      <c r="AE294" s="1"/>
      <c r="AF294" s="91">
        <v>4</v>
      </c>
      <c r="AG294" s="1"/>
      <c r="AH294" s="201">
        <v>90</v>
      </c>
      <c r="AI294" s="1"/>
      <c r="AJ294" s="1270" t="s">
        <v>480</v>
      </c>
      <c r="AK294" s="1271"/>
      <c r="AL294" s="1271"/>
      <c r="AM294" s="1271"/>
      <c r="AN294" s="1271"/>
      <c r="AO294" s="1271"/>
      <c r="AP294" s="1"/>
      <c r="AQ294" s="1270" t="s">
        <v>509</v>
      </c>
      <c r="AR294" s="1271"/>
      <c r="AS294" s="1271"/>
      <c r="AT294" s="1"/>
      <c r="AU294" s="1270" t="s">
        <v>482</v>
      </c>
      <c r="AV294" s="1271"/>
      <c r="AW294" s="1271"/>
      <c r="AX294" s="1271"/>
      <c r="AY294" s="1"/>
    </row>
    <row r="295" spans="1:51" ht="14.1" customHeight="1">
      <c r="A295" s="90" t="s">
        <v>19</v>
      </c>
      <c r="B295" s="1"/>
      <c r="C295" s="90" t="s">
        <v>19</v>
      </c>
      <c r="D295" s="1"/>
      <c r="E295" s="1270" t="s">
        <v>19</v>
      </c>
      <c r="F295" s="1271"/>
      <c r="G295" s="1"/>
      <c r="H295" s="1"/>
      <c r="I295" s="90" t="s">
        <v>19</v>
      </c>
      <c r="J295" s="1"/>
      <c r="K295" s="1270" t="s">
        <v>982</v>
      </c>
      <c r="L295" s="1271"/>
      <c r="M295" s="1"/>
      <c r="N295" s="1417">
        <v>3600</v>
      </c>
      <c r="O295" s="1233"/>
      <c r="P295" s="1"/>
      <c r="Q295" s="1"/>
      <c r="R295" s="1418">
        <v>42787</v>
      </c>
      <c r="S295" s="1271"/>
      <c r="T295" s="1271"/>
      <c r="U295" s="1"/>
      <c r="V295" s="1418">
        <v>46387</v>
      </c>
      <c r="W295" s="1271"/>
      <c r="X295" s="1"/>
      <c r="Y295" s="91">
        <v>70000000</v>
      </c>
      <c r="Z295" s="1"/>
      <c r="AA295" s="1"/>
      <c r="AB295" s="1232">
        <v>10000</v>
      </c>
      <c r="AC295" s="1233"/>
      <c r="AD295" s="1233"/>
      <c r="AE295" s="1"/>
      <c r="AF295" s="91">
        <v>5.25</v>
      </c>
      <c r="AG295" s="1"/>
      <c r="AH295" s="201">
        <v>90</v>
      </c>
      <c r="AI295" s="1"/>
      <c r="AJ295" s="1270" t="s">
        <v>480</v>
      </c>
      <c r="AK295" s="1271"/>
      <c r="AL295" s="1271"/>
      <c r="AM295" s="1271"/>
      <c r="AN295" s="1271"/>
      <c r="AO295" s="1271"/>
      <c r="AP295" s="1"/>
      <c r="AQ295" s="1270" t="s">
        <v>509</v>
      </c>
      <c r="AR295" s="1271"/>
      <c r="AS295" s="1271"/>
      <c r="AT295" s="1"/>
      <c r="AU295" s="1270" t="s">
        <v>482</v>
      </c>
      <c r="AV295" s="1271"/>
      <c r="AW295" s="1271"/>
      <c r="AX295" s="1271"/>
      <c r="AY295" s="1"/>
    </row>
    <row r="296" spans="1:51" ht="11.1" customHeight="1">
      <c r="A296" s="1"/>
      <c r="B296" s="1"/>
      <c r="C296" s="1409" t="s">
        <v>1692</v>
      </c>
      <c r="D296" s="1410"/>
      <c r="E296" s="1410"/>
      <c r="F296" s="1410"/>
      <c r="G296" s="1410"/>
      <c r="H296" s="1410"/>
      <c r="I296" s="1410"/>
      <c r="J296" s="1"/>
      <c r="K296" s="1"/>
      <c r="L296" s="1"/>
      <c r="M296" s="1"/>
      <c r="N296" s="1"/>
      <c r="O296" s="1"/>
      <c r="P296" s="1"/>
      <c r="Q296" s="1"/>
      <c r="R296" s="1"/>
      <c r="S296" s="1"/>
      <c r="T296" s="1"/>
      <c r="U296" s="1"/>
      <c r="V296" s="1"/>
      <c r="W296" s="1411">
        <v>209802000</v>
      </c>
      <c r="X296" s="1412"/>
      <c r="Y296" s="1412"/>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row>
    <row r="297" spans="1:51" ht="11.1" customHeight="1">
      <c r="A297" s="8"/>
      <c r="B297" s="8"/>
      <c r="C297" s="1284" t="s">
        <v>515</v>
      </c>
      <c r="D297" s="1285"/>
      <c r="E297" s="1285"/>
      <c r="F297" s="1285"/>
      <c r="G297" s="1285"/>
      <c r="H297" s="1285"/>
      <c r="I297" s="1285"/>
      <c r="J297" s="1285"/>
      <c r="K297" s="1285"/>
      <c r="L297" s="1285"/>
      <c r="M297" s="1285"/>
      <c r="N297" s="1285"/>
      <c r="O297" s="1285"/>
      <c r="P297" s="1285"/>
      <c r="Q297" s="1285"/>
      <c r="R297" s="1285"/>
      <c r="S297" s="1285"/>
      <c r="T297" s="1285"/>
      <c r="U297" s="1285"/>
      <c r="V297" s="1285"/>
      <c r="W297" s="1285"/>
      <c r="X297" s="1285"/>
      <c r="Y297" s="1285"/>
      <c r="Z297" s="1285"/>
      <c r="AA297" s="1285"/>
      <c r="AB297" s="1285"/>
      <c r="AC297" s="1285"/>
      <c r="AD297" s="1285"/>
      <c r="AE297" s="1285"/>
      <c r="AF297" s="1285"/>
      <c r="AG297" s="1285"/>
      <c r="AH297" s="1285"/>
      <c r="AI297" s="1285"/>
      <c r="AJ297" s="1285"/>
      <c r="AK297" s="1285"/>
      <c r="AL297" s="8"/>
      <c r="AM297" s="1286" t="s">
        <v>19</v>
      </c>
      <c r="AN297" s="1287"/>
      <c r="AO297" s="8"/>
      <c r="AP297" s="8"/>
      <c r="AQ297" s="8"/>
      <c r="AR297" s="8"/>
      <c r="AS297" s="8"/>
      <c r="AT297" s="8"/>
      <c r="AU297" s="8"/>
      <c r="AV297" s="8"/>
      <c r="AW297" s="8"/>
      <c r="AX297" s="8"/>
      <c r="AY297" s="8"/>
    </row>
    <row r="298" spans="1:51" ht="11.1" customHeight="1">
      <c r="A298" s="1"/>
      <c r="B298" s="1"/>
      <c r="C298" s="1"/>
      <c r="D298" s="1"/>
      <c r="E298" s="1058" t="s">
        <v>516</v>
      </c>
      <c r="F298" s="1059"/>
      <c r="G298" s="1059"/>
      <c r="H298" s="1059"/>
      <c r="I298" s="1059"/>
      <c r="J298" s="1059"/>
      <c r="K298" s="1059"/>
      <c r="L298" s="1059"/>
      <c r="M298" s="1059"/>
      <c r="N298" s="1059"/>
      <c r="O298" s="1059"/>
      <c r="P298" s="1059"/>
      <c r="Q298" s="1059"/>
      <c r="R298" s="1059"/>
      <c r="S298" s="1059"/>
      <c r="T298" s="1059"/>
      <c r="U298" s="1059"/>
      <c r="V298" s="1059"/>
      <c r="W298" s="1059"/>
      <c r="X298" s="1059"/>
      <c r="Y298" s="1059"/>
      <c r="Z298" s="1059"/>
      <c r="AA298" s="1059"/>
      <c r="AB298" s="1059"/>
      <c r="AC298" s="1059"/>
      <c r="AD298" s="1"/>
      <c r="AE298" s="1"/>
      <c r="AF298" s="1"/>
      <c r="AG298" s="1"/>
      <c r="AH298" s="1"/>
      <c r="AI298" s="1"/>
      <c r="AJ298" s="1"/>
      <c r="AK298" s="1"/>
      <c r="AL298" s="1"/>
      <c r="AM298" s="1"/>
      <c r="AN298" s="1"/>
      <c r="AO298" s="1"/>
      <c r="AP298" s="1"/>
      <c r="AQ298" s="1"/>
      <c r="AR298" s="1"/>
      <c r="AS298" s="1"/>
      <c r="AT298" s="1"/>
      <c r="AU298" s="1"/>
      <c r="AV298" s="1"/>
      <c r="AW298" s="1"/>
      <c r="AX298" s="1"/>
      <c r="AY298" s="1"/>
    </row>
    <row r="299" spans="1:51" ht="11.1" customHeight="1">
      <c r="A299" s="1"/>
      <c r="B299" s="1"/>
      <c r="C299" s="1"/>
      <c r="D299" s="1"/>
      <c r="E299" s="1"/>
      <c r="F299" s="1"/>
      <c r="G299" s="1"/>
      <c r="H299" s="1"/>
      <c r="I299" s="1278" t="s">
        <v>1693</v>
      </c>
      <c r="J299" s="1279"/>
      <c r="K299" s="1279"/>
      <c r="L299" s="1279"/>
      <c r="M299" s="1279"/>
      <c r="N299" s="1279"/>
      <c r="O299" s="1279"/>
      <c r="P299" s="1279"/>
      <c r="Q299" s="1279"/>
      <c r="R299" s="1279"/>
      <c r="S299" s="1279"/>
      <c r="T299" s="1279"/>
      <c r="U299" s="1279"/>
      <c r="V299" s="1279"/>
      <c r="W299" s="1279"/>
      <c r="X299" s="1279"/>
      <c r="Y299" s="1279"/>
      <c r="Z299" s="1279"/>
      <c r="AA299" s="1279"/>
      <c r="AB299" s="1279"/>
      <c r="AC299" s="1279"/>
      <c r="AD299" s="1279"/>
      <c r="AE299" s="1279"/>
      <c r="AF299" s="1279"/>
      <c r="AG299" s="1279"/>
      <c r="AH299" s="1279"/>
      <c r="AI299" s="1279"/>
      <c r="AJ299" s="1279"/>
      <c r="AK299" s="1279"/>
      <c r="AL299" s="1279"/>
      <c r="AM299" s="1279"/>
      <c r="AN299" s="1279"/>
      <c r="AO299" s="1279"/>
      <c r="AP299" s="1279"/>
      <c r="AQ299" s="1279"/>
      <c r="AR299" s="1279"/>
      <c r="AS299" s="1279"/>
      <c r="AT299" s="1279"/>
      <c r="AU299" s="1279"/>
      <c r="AV299" s="1279"/>
      <c r="AW299" s="1279"/>
      <c r="AX299" s="1279"/>
      <c r="AY299" s="1279"/>
    </row>
    <row r="300" spans="1:51" ht="14.1" customHeight="1">
      <c r="A300" s="90" t="s">
        <v>19</v>
      </c>
      <c r="B300" s="1"/>
      <c r="C300" s="90" t="s">
        <v>19</v>
      </c>
      <c r="D300" s="1"/>
      <c r="E300" s="1270" t="s">
        <v>19</v>
      </c>
      <c r="F300" s="1271"/>
      <c r="G300" s="1"/>
      <c r="H300" s="1"/>
      <c r="I300" s="90" t="s">
        <v>19</v>
      </c>
      <c r="J300" s="1"/>
      <c r="K300" s="1270" t="s">
        <v>868</v>
      </c>
      <c r="L300" s="1271"/>
      <c r="M300" s="1"/>
      <c r="N300" s="1417">
        <v>1800</v>
      </c>
      <c r="O300" s="1233"/>
      <c r="P300" s="1"/>
      <c r="Q300" s="1"/>
      <c r="R300" s="1418">
        <v>42916</v>
      </c>
      <c r="S300" s="1271"/>
      <c r="T300" s="1271"/>
      <c r="U300" s="1"/>
      <c r="V300" s="1418">
        <v>44716</v>
      </c>
      <c r="W300" s="1271"/>
      <c r="X300" s="1"/>
      <c r="Y300" s="91">
        <v>36000000</v>
      </c>
      <c r="Z300" s="1"/>
      <c r="AA300" s="1"/>
      <c r="AB300" s="1232">
        <v>8000</v>
      </c>
      <c r="AC300" s="1233"/>
      <c r="AD300" s="1233"/>
      <c r="AE300" s="1"/>
      <c r="AF300" s="91">
        <v>4.5</v>
      </c>
      <c r="AG300" s="1"/>
      <c r="AH300" s="201">
        <v>180</v>
      </c>
      <c r="AI300" s="1"/>
      <c r="AJ300" s="1270" t="s">
        <v>480</v>
      </c>
      <c r="AK300" s="1271"/>
      <c r="AL300" s="1271"/>
      <c r="AM300" s="1271"/>
      <c r="AN300" s="1271"/>
      <c r="AO300" s="1271"/>
      <c r="AP300" s="1"/>
      <c r="AQ300" s="1270" t="s">
        <v>522</v>
      </c>
      <c r="AR300" s="1271"/>
      <c r="AS300" s="1271"/>
      <c r="AT300" s="1"/>
      <c r="AU300" s="1270" t="s">
        <v>482</v>
      </c>
      <c r="AV300" s="1271"/>
      <c r="AW300" s="1271"/>
      <c r="AX300" s="1271"/>
      <c r="AY300" s="1"/>
    </row>
    <row r="301" spans="1:51" ht="14.1" customHeight="1">
      <c r="A301" s="90" t="s">
        <v>19</v>
      </c>
      <c r="B301" s="1"/>
      <c r="C301" s="90" t="s">
        <v>19</v>
      </c>
      <c r="D301" s="1"/>
      <c r="E301" s="1270" t="s">
        <v>19</v>
      </c>
      <c r="F301" s="1271"/>
      <c r="G301" s="1"/>
      <c r="H301" s="1"/>
      <c r="I301" s="90" t="s">
        <v>19</v>
      </c>
      <c r="J301" s="1"/>
      <c r="K301" s="1270" t="s">
        <v>869</v>
      </c>
      <c r="L301" s="1271"/>
      <c r="M301" s="1"/>
      <c r="N301" s="1417">
        <v>2880</v>
      </c>
      <c r="O301" s="1233"/>
      <c r="P301" s="1"/>
      <c r="Q301" s="1"/>
      <c r="R301" s="1418">
        <v>42916</v>
      </c>
      <c r="S301" s="1271"/>
      <c r="T301" s="1271"/>
      <c r="U301" s="1"/>
      <c r="V301" s="1418">
        <v>45796</v>
      </c>
      <c r="W301" s="1271"/>
      <c r="X301" s="1"/>
      <c r="Y301" s="91">
        <v>39158940</v>
      </c>
      <c r="Z301" s="1"/>
      <c r="AA301" s="1"/>
      <c r="AB301" s="1232">
        <v>8314</v>
      </c>
      <c r="AC301" s="1233"/>
      <c r="AD301" s="1233"/>
      <c r="AE301" s="1"/>
      <c r="AF301" s="91">
        <v>5</v>
      </c>
      <c r="AG301" s="1"/>
      <c r="AH301" s="201">
        <v>180</v>
      </c>
      <c r="AI301" s="1"/>
      <c r="AJ301" s="1270" t="s">
        <v>480</v>
      </c>
      <c r="AK301" s="1271"/>
      <c r="AL301" s="1271"/>
      <c r="AM301" s="1271"/>
      <c r="AN301" s="1271"/>
      <c r="AO301" s="1271"/>
      <c r="AP301" s="1"/>
      <c r="AQ301" s="1270" t="s">
        <v>522</v>
      </c>
      <c r="AR301" s="1271"/>
      <c r="AS301" s="1271"/>
      <c r="AT301" s="1"/>
      <c r="AU301" s="1270" t="s">
        <v>482</v>
      </c>
      <c r="AV301" s="1271"/>
      <c r="AW301" s="1271"/>
      <c r="AX301" s="1271"/>
      <c r="AY301" s="1"/>
    </row>
    <row r="302" spans="1:51" ht="14.1" customHeight="1">
      <c r="A302" s="90" t="s">
        <v>19</v>
      </c>
      <c r="B302" s="1"/>
      <c r="C302" s="90" t="s">
        <v>19</v>
      </c>
      <c r="D302" s="1"/>
      <c r="E302" s="1270" t="s">
        <v>19</v>
      </c>
      <c r="F302" s="1271"/>
      <c r="G302" s="1"/>
      <c r="H302" s="1"/>
      <c r="I302" s="90" t="s">
        <v>19</v>
      </c>
      <c r="J302" s="1"/>
      <c r="K302" s="1270" t="s">
        <v>870</v>
      </c>
      <c r="L302" s="1271"/>
      <c r="M302" s="1"/>
      <c r="N302" s="1417">
        <v>3600</v>
      </c>
      <c r="O302" s="1233"/>
      <c r="P302" s="1"/>
      <c r="Q302" s="1"/>
      <c r="R302" s="1418">
        <v>42916</v>
      </c>
      <c r="S302" s="1271"/>
      <c r="T302" s="1271"/>
      <c r="U302" s="1"/>
      <c r="V302" s="1418">
        <v>46516</v>
      </c>
      <c r="W302" s="1271"/>
      <c r="X302" s="1"/>
      <c r="Y302" s="91">
        <v>44956950</v>
      </c>
      <c r="Z302" s="1"/>
      <c r="AA302" s="1"/>
      <c r="AB302" s="1232">
        <v>9545</v>
      </c>
      <c r="AC302" s="1233"/>
      <c r="AD302" s="1233"/>
      <c r="AE302" s="1"/>
      <c r="AF302" s="91">
        <v>5.75</v>
      </c>
      <c r="AG302" s="1"/>
      <c r="AH302" s="201">
        <v>180</v>
      </c>
      <c r="AI302" s="1"/>
      <c r="AJ302" s="1270" t="s">
        <v>480</v>
      </c>
      <c r="AK302" s="1271"/>
      <c r="AL302" s="1271"/>
      <c r="AM302" s="1271"/>
      <c r="AN302" s="1271"/>
      <c r="AO302" s="1271"/>
      <c r="AP302" s="1"/>
      <c r="AQ302" s="1270" t="s">
        <v>522</v>
      </c>
      <c r="AR302" s="1271"/>
      <c r="AS302" s="1271"/>
      <c r="AT302" s="1"/>
      <c r="AU302" s="1270" t="s">
        <v>482</v>
      </c>
      <c r="AV302" s="1271"/>
      <c r="AW302" s="1271"/>
      <c r="AX302" s="1271"/>
      <c r="AY302" s="1"/>
    </row>
    <row r="303" spans="1:51" ht="11.1" customHeight="1">
      <c r="A303" s="1"/>
      <c r="B303" s="1"/>
      <c r="C303" s="1"/>
      <c r="D303" s="1"/>
      <c r="E303" s="1"/>
      <c r="F303" s="1"/>
      <c r="G303" s="1"/>
      <c r="H303" s="1"/>
      <c r="I303" s="1278" t="s">
        <v>517</v>
      </c>
      <c r="J303" s="1279"/>
      <c r="K303" s="1279"/>
      <c r="L303" s="1279"/>
      <c r="M303" s="1279"/>
      <c r="N303" s="1279"/>
      <c r="O303" s="1279"/>
      <c r="P303" s="1279"/>
      <c r="Q303" s="1279"/>
      <c r="R303" s="1279"/>
      <c r="S303" s="1279"/>
      <c r="T303" s="1279"/>
      <c r="U303" s="1279"/>
      <c r="V303" s="1279"/>
      <c r="W303" s="1279"/>
      <c r="X303" s="1279"/>
      <c r="Y303" s="1279"/>
      <c r="Z303" s="1279"/>
      <c r="AA303" s="1279"/>
      <c r="AB303" s="1279"/>
      <c r="AC303" s="1279"/>
      <c r="AD303" s="1279"/>
      <c r="AE303" s="1279"/>
      <c r="AF303" s="1279"/>
      <c r="AG303" s="1279"/>
      <c r="AH303" s="1279"/>
      <c r="AI303" s="1279"/>
      <c r="AJ303" s="1279"/>
      <c r="AK303" s="1279"/>
      <c r="AL303" s="1279"/>
      <c r="AM303" s="1279"/>
      <c r="AN303" s="1279"/>
      <c r="AO303" s="1279"/>
      <c r="AP303" s="1279"/>
      <c r="AQ303" s="1279"/>
      <c r="AR303" s="1279"/>
      <c r="AS303" s="1279"/>
      <c r="AT303" s="1279"/>
      <c r="AU303" s="1279"/>
      <c r="AV303" s="1279"/>
      <c r="AW303" s="1279"/>
      <c r="AX303" s="1279"/>
      <c r="AY303" s="1279"/>
    </row>
    <row r="304" spans="1:51" ht="14.1" customHeight="1">
      <c r="A304" s="90" t="s">
        <v>19</v>
      </c>
      <c r="B304" s="1"/>
      <c r="C304" s="90" t="s">
        <v>19</v>
      </c>
      <c r="D304" s="1"/>
      <c r="E304" s="1270" t="s">
        <v>19</v>
      </c>
      <c r="F304" s="1271"/>
      <c r="G304" s="1"/>
      <c r="H304" s="1"/>
      <c r="I304" s="90" t="s">
        <v>19</v>
      </c>
      <c r="J304" s="1"/>
      <c r="K304" s="1270" t="s">
        <v>518</v>
      </c>
      <c r="L304" s="1271"/>
      <c r="M304" s="1"/>
      <c r="N304" s="1417">
        <v>1440</v>
      </c>
      <c r="O304" s="1233"/>
      <c r="P304" s="1"/>
      <c r="Q304" s="1"/>
      <c r="R304" s="1418">
        <v>43462</v>
      </c>
      <c r="S304" s="1271"/>
      <c r="T304" s="1271"/>
      <c r="U304" s="1"/>
      <c r="V304" s="1418">
        <v>44902</v>
      </c>
      <c r="W304" s="1271"/>
      <c r="X304" s="1"/>
      <c r="Y304" s="91">
        <v>55000000</v>
      </c>
      <c r="Z304" s="1"/>
      <c r="AA304" s="1"/>
      <c r="AB304" s="1232">
        <v>10000</v>
      </c>
      <c r="AC304" s="1233"/>
      <c r="AD304" s="1233"/>
      <c r="AE304" s="1"/>
      <c r="AF304" s="91">
        <v>4.5</v>
      </c>
      <c r="AG304" s="1"/>
      <c r="AH304" s="201">
        <v>180</v>
      </c>
      <c r="AI304" s="1"/>
      <c r="AJ304" s="1270" t="s">
        <v>480</v>
      </c>
      <c r="AK304" s="1271"/>
      <c r="AL304" s="1271"/>
      <c r="AM304" s="1271"/>
      <c r="AN304" s="1271"/>
      <c r="AO304" s="1271"/>
      <c r="AP304" s="1"/>
      <c r="AQ304" s="1270" t="s">
        <v>522</v>
      </c>
      <c r="AR304" s="1271"/>
      <c r="AS304" s="1271"/>
      <c r="AT304" s="1"/>
      <c r="AU304" s="1270" t="s">
        <v>482</v>
      </c>
      <c r="AV304" s="1271"/>
      <c r="AW304" s="1271"/>
      <c r="AX304" s="1271"/>
      <c r="AY304" s="1"/>
    </row>
    <row r="305" spans="1:51" ht="14.1" customHeight="1">
      <c r="A305" s="90" t="s">
        <v>19</v>
      </c>
      <c r="B305" s="1"/>
      <c r="C305" s="90" t="s">
        <v>19</v>
      </c>
      <c r="D305" s="1"/>
      <c r="E305" s="1270" t="s">
        <v>19</v>
      </c>
      <c r="F305" s="1271"/>
      <c r="G305" s="1"/>
      <c r="H305" s="1"/>
      <c r="I305" s="90" t="s">
        <v>19</v>
      </c>
      <c r="J305" s="1"/>
      <c r="K305" s="1270" t="s">
        <v>523</v>
      </c>
      <c r="L305" s="1271"/>
      <c r="M305" s="1"/>
      <c r="N305" s="1417">
        <v>1800</v>
      </c>
      <c r="O305" s="1233"/>
      <c r="P305" s="1"/>
      <c r="Q305" s="1"/>
      <c r="R305" s="1418">
        <v>43462</v>
      </c>
      <c r="S305" s="1271"/>
      <c r="T305" s="1271"/>
      <c r="U305" s="1"/>
      <c r="V305" s="1418">
        <v>45262</v>
      </c>
      <c r="W305" s="1271"/>
      <c r="X305" s="1"/>
      <c r="Y305" s="91">
        <v>55000000</v>
      </c>
      <c r="Z305" s="1"/>
      <c r="AA305" s="1"/>
      <c r="AB305" s="1232">
        <v>10000</v>
      </c>
      <c r="AC305" s="1233"/>
      <c r="AD305" s="1233"/>
      <c r="AE305" s="1"/>
      <c r="AF305" s="91">
        <v>4.75</v>
      </c>
      <c r="AG305" s="1"/>
      <c r="AH305" s="201">
        <v>180</v>
      </c>
      <c r="AI305" s="1"/>
      <c r="AJ305" s="1270" t="s">
        <v>480</v>
      </c>
      <c r="AK305" s="1271"/>
      <c r="AL305" s="1271"/>
      <c r="AM305" s="1271"/>
      <c r="AN305" s="1271"/>
      <c r="AO305" s="1271"/>
      <c r="AP305" s="1"/>
      <c r="AQ305" s="1270" t="s">
        <v>522</v>
      </c>
      <c r="AR305" s="1271"/>
      <c r="AS305" s="1271"/>
      <c r="AT305" s="1"/>
      <c r="AU305" s="1270" t="s">
        <v>482</v>
      </c>
      <c r="AV305" s="1271"/>
      <c r="AW305" s="1271"/>
      <c r="AX305" s="1271"/>
      <c r="AY305" s="1"/>
    </row>
    <row r="306" spans="1:51" ht="14.1" customHeight="1">
      <c r="A306" s="90" t="s">
        <v>19</v>
      </c>
      <c r="B306" s="1"/>
      <c r="C306" s="90" t="s">
        <v>19</v>
      </c>
      <c r="D306" s="1"/>
      <c r="E306" s="1270" t="s">
        <v>19</v>
      </c>
      <c r="F306" s="1271"/>
      <c r="G306" s="1"/>
      <c r="H306" s="1"/>
      <c r="I306" s="90" t="s">
        <v>19</v>
      </c>
      <c r="J306" s="1"/>
      <c r="K306" s="1270" t="s">
        <v>525</v>
      </c>
      <c r="L306" s="1271"/>
      <c r="M306" s="1"/>
      <c r="N306" s="1417">
        <v>2520</v>
      </c>
      <c r="O306" s="1233"/>
      <c r="P306" s="1"/>
      <c r="Q306" s="1"/>
      <c r="R306" s="1418">
        <v>43462</v>
      </c>
      <c r="S306" s="1271"/>
      <c r="T306" s="1271"/>
      <c r="U306" s="1"/>
      <c r="V306" s="1418">
        <v>45982</v>
      </c>
      <c r="W306" s="1271"/>
      <c r="X306" s="1"/>
      <c r="Y306" s="91">
        <v>60000000</v>
      </c>
      <c r="Z306" s="1"/>
      <c r="AA306" s="1"/>
      <c r="AB306" s="1232">
        <v>10000</v>
      </c>
      <c r="AC306" s="1233"/>
      <c r="AD306" s="1233"/>
      <c r="AE306" s="1"/>
      <c r="AF306" s="91">
        <v>5.5</v>
      </c>
      <c r="AG306" s="1"/>
      <c r="AH306" s="201">
        <v>180</v>
      </c>
      <c r="AI306" s="1"/>
      <c r="AJ306" s="1270" t="s">
        <v>480</v>
      </c>
      <c r="AK306" s="1271"/>
      <c r="AL306" s="1271"/>
      <c r="AM306" s="1271"/>
      <c r="AN306" s="1271"/>
      <c r="AO306" s="1271"/>
      <c r="AP306" s="1"/>
      <c r="AQ306" s="1270" t="s">
        <v>522</v>
      </c>
      <c r="AR306" s="1271"/>
      <c r="AS306" s="1271"/>
      <c r="AT306" s="1"/>
      <c r="AU306" s="1270" t="s">
        <v>482</v>
      </c>
      <c r="AV306" s="1271"/>
      <c r="AW306" s="1271"/>
      <c r="AX306" s="1271"/>
      <c r="AY306" s="1"/>
    </row>
    <row r="307" spans="1:51" ht="11.1" customHeight="1">
      <c r="A307" s="1"/>
      <c r="B307" s="1"/>
      <c r="C307" s="1409" t="s">
        <v>527</v>
      </c>
      <c r="D307" s="1410"/>
      <c r="E307" s="1410"/>
      <c r="F307" s="1410"/>
      <c r="G307" s="1410"/>
      <c r="H307" s="1410"/>
      <c r="I307" s="1410"/>
      <c r="J307" s="1"/>
      <c r="K307" s="1"/>
      <c r="L307" s="1"/>
      <c r="M307" s="1"/>
      <c r="N307" s="1"/>
      <c r="O307" s="1"/>
      <c r="P307" s="1"/>
      <c r="Q307" s="1"/>
      <c r="R307" s="1"/>
      <c r="S307" s="1"/>
      <c r="T307" s="1"/>
      <c r="U307" s="1"/>
      <c r="V307" s="1"/>
      <c r="W307" s="1411">
        <v>290115890</v>
      </c>
      <c r="X307" s="1412"/>
      <c r="Y307" s="1412"/>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row>
    <row r="308" spans="1:51" ht="11.1" customHeight="1">
      <c r="A308" s="8"/>
      <c r="B308" s="8"/>
      <c r="C308" s="1284" t="s">
        <v>1520</v>
      </c>
      <c r="D308" s="1285"/>
      <c r="E308" s="1285"/>
      <c r="F308" s="1285"/>
      <c r="G308" s="1285"/>
      <c r="H308" s="1285"/>
      <c r="I308" s="1285"/>
      <c r="J308" s="1285"/>
      <c r="K308" s="1285"/>
      <c r="L308" s="1285"/>
      <c r="M308" s="1285"/>
      <c r="N308" s="1285"/>
      <c r="O308" s="1285"/>
      <c r="P308" s="1285"/>
      <c r="Q308" s="1285"/>
      <c r="R308" s="1285"/>
      <c r="S308" s="1285"/>
      <c r="T308" s="1285"/>
      <c r="U308" s="1285"/>
      <c r="V308" s="1285"/>
      <c r="W308" s="1285"/>
      <c r="X308" s="1285"/>
      <c r="Y308" s="1285"/>
      <c r="Z308" s="1285"/>
      <c r="AA308" s="1285"/>
      <c r="AB308" s="1285"/>
      <c r="AC308" s="1285"/>
      <c r="AD308" s="1285"/>
      <c r="AE308" s="1285"/>
      <c r="AF308" s="1285"/>
      <c r="AG308" s="1285"/>
      <c r="AH308" s="1285"/>
      <c r="AI308" s="1285"/>
      <c r="AJ308" s="1285"/>
      <c r="AK308" s="1285"/>
      <c r="AL308" s="8"/>
      <c r="AM308" s="1286" t="s">
        <v>19</v>
      </c>
      <c r="AN308" s="1287"/>
      <c r="AO308" s="8"/>
      <c r="AP308" s="8"/>
      <c r="AQ308" s="8"/>
      <c r="AR308" s="8"/>
      <c r="AS308" s="8"/>
      <c r="AT308" s="8"/>
      <c r="AU308" s="8"/>
      <c r="AV308" s="8"/>
      <c r="AW308" s="8"/>
      <c r="AX308" s="8"/>
      <c r="AY308" s="8"/>
    </row>
    <row r="309" spans="1:51" ht="11.1" customHeight="1">
      <c r="A309" s="1"/>
      <c r="B309" s="1"/>
      <c r="C309" s="1"/>
      <c r="D309" s="1"/>
      <c r="E309" s="1058" t="s">
        <v>1521</v>
      </c>
      <c r="F309" s="1059"/>
      <c r="G309" s="1059"/>
      <c r="H309" s="1059"/>
      <c r="I309" s="1059"/>
      <c r="J309" s="1059"/>
      <c r="K309" s="1059"/>
      <c r="L309" s="1059"/>
      <c r="M309" s="1059"/>
      <c r="N309" s="1059"/>
      <c r="O309" s="1059"/>
      <c r="P309" s="1059"/>
      <c r="Q309" s="1059"/>
      <c r="R309" s="1059"/>
      <c r="S309" s="1059"/>
      <c r="T309" s="1059"/>
      <c r="U309" s="1059"/>
      <c r="V309" s="1059"/>
      <c r="W309" s="1059"/>
      <c r="X309" s="1059"/>
      <c r="Y309" s="1059"/>
      <c r="Z309" s="1059"/>
      <c r="AA309" s="1059"/>
      <c r="AB309" s="1059"/>
      <c r="AC309" s="1059"/>
      <c r="AD309" s="1"/>
      <c r="AE309" s="1"/>
      <c r="AF309" s="1"/>
      <c r="AG309" s="1"/>
      <c r="AH309" s="1"/>
      <c r="AI309" s="1"/>
      <c r="AJ309" s="1"/>
      <c r="AK309" s="1"/>
      <c r="AL309" s="1"/>
      <c r="AM309" s="1"/>
      <c r="AN309" s="1"/>
      <c r="AO309" s="1"/>
      <c r="AP309" s="1"/>
      <c r="AQ309" s="1"/>
      <c r="AR309" s="1"/>
      <c r="AS309" s="1"/>
      <c r="AT309" s="1"/>
      <c r="AU309" s="1"/>
      <c r="AV309" s="1"/>
      <c r="AW309" s="1"/>
      <c r="AX309" s="1"/>
      <c r="AY309" s="1"/>
    </row>
    <row r="310" spans="1:51" ht="11.1" customHeight="1">
      <c r="A310" s="1"/>
      <c r="B310" s="1"/>
      <c r="C310" s="1"/>
      <c r="D310" s="1"/>
      <c r="E310" s="1"/>
      <c r="F310" s="1"/>
      <c r="G310" s="1"/>
      <c r="H310" s="1"/>
      <c r="I310" s="1278" t="s">
        <v>1694</v>
      </c>
      <c r="J310" s="1279"/>
      <c r="K310" s="1279"/>
      <c r="L310" s="1279"/>
      <c r="M310" s="1279"/>
      <c r="N310" s="1279"/>
      <c r="O310" s="1279"/>
      <c r="P310" s="1279"/>
      <c r="Q310" s="1279"/>
      <c r="R310" s="1279"/>
      <c r="S310" s="1279"/>
      <c r="T310" s="1279"/>
      <c r="U310" s="1279"/>
      <c r="V310" s="1279"/>
      <c r="W310" s="1279"/>
      <c r="X310" s="1279"/>
      <c r="Y310" s="1279"/>
      <c r="Z310" s="1279"/>
      <c r="AA310" s="1279"/>
      <c r="AB310" s="1279"/>
      <c r="AC310" s="1279"/>
      <c r="AD310" s="1279"/>
      <c r="AE310" s="1279"/>
      <c r="AF310" s="1279"/>
      <c r="AG310" s="1279"/>
      <c r="AH310" s="1279"/>
      <c r="AI310" s="1279"/>
      <c r="AJ310" s="1279"/>
      <c r="AK310" s="1279"/>
      <c r="AL310" s="1279"/>
      <c r="AM310" s="1279"/>
      <c r="AN310" s="1279"/>
      <c r="AO310" s="1279"/>
      <c r="AP310" s="1279"/>
      <c r="AQ310" s="1279"/>
      <c r="AR310" s="1279"/>
      <c r="AS310" s="1279"/>
      <c r="AT310" s="1279"/>
      <c r="AU310" s="1279"/>
      <c r="AV310" s="1279"/>
      <c r="AW310" s="1279"/>
      <c r="AX310" s="1279"/>
      <c r="AY310" s="1279"/>
    </row>
    <row r="311" spans="1:51" ht="14.1" customHeight="1">
      <c r="A311" s="90" t="s">
        <v>19</v>
      </c>
      <c r="B311" s="1"/>
      <c r="C311" s="90" t="s">
        <v>19</v>
      </c>
      <c r="D311" s="1"/>
      <c r="E311" s="1270" t="s">
        <v>19</v>
      </c>
      <c r="F311" s="1271"/>
      <c r="G311" s="1"/>
      <c r="H311" s="1"/>
      <c r="I311" s="90" t="s">
        <v>19</v>
      </c>
      <c r="J311" s="1"/>
      <c r="K311" s="1270" t="s">
        <v>878</v>
      </c>
      <c r="L311" s="1271"/>
      <c r="M311" s="1"/>
      <c r="N311" s="1417">
        <v>2160</v>
      </c>
      <c r="O311" s="1233"/>
      <c r="P311" s="1"/>
      <c r="Q311" s="1"/>
      <c r="R311" s="1418">
        <v>42153</v>
      </c>
      <c r="S311" s="1271"/>
      <c r="T311" s="1271"/>
      <c r="U311" s="1"/>
      <c r="V311" s="1418">
        <v>44313</v>
      </c>
      <c r="W311" s="1271"/>
      <c r="X311" s="1"/>
      <c r="Y311" s="91">
        <v>9398758</v>
      </c>
      <c r="Z311" s="1"/>
      <c r="AA311" s="1"/>
      <c r="AB311" s="1232">
        <v>5002</v>
      </c>
      <c r="AC311" s="1233"/>
      <c r="AD311" s="1233"/>
      <c r="AE311" s="1"/>
      <c r="AF311" s="91">
        <v>6</v>
      </c>
      <c r="AG311" s="1"/>
      <c r="AH311" s="201">
        <v>180</v>
      </c>
      <c r="AI311" s="1"/>
      <c r="AJ311" s="1270" t="s">
        <v>480</v>
      </c>
      <c r="AK311" s="1271"/>
      <c r="AL311" s="1271"/>
      <c r="AM311" s="1271"/>
      <c r="AN311" s="1271"/>
      <c r="AO311" s="1271"/>
      <c r="AP311" s="1"/>
      <c r="AQ311" s="1270" t="s">
        <v>509</v>
      </c>
      <c r="AR311" s="1271"/>
      <c r="AS311" s="1271"/>
      <c r="AT311" s="1"/>
      <c r="AU311" s="1270" t="s">
        <v>482</v>
      </c>
      <c r="AV311" s="1271"/>
      <c r="AW311" s="1271"/>
      <c r="AX311" s="1271"/>
      <c r="AY311" s="1"/>
    </row>
    <row r="312" spans="1:51" ht="11.1" customHeight="1">
      <c r="A312" s="1"/>
      <c r="B312" s="1"/>
      <c r="C312" s="1409" t="s">
        <v>1525</v>
      </c>
      <c r="D312" s="1410"/>
      <c r="E312" s="1410"/>
      <c r="F312" s="1410"/>
      <c r="G312" s="1410"/>
      <c r="H312" s="1410"/>
      <c r="I312" s="1410"/>
      <c r="J312" s="1"/>
      <c r="K312" s="1"/>
      <c r="L312" s="1"/>
      <c r="M312" s="1"/>
      <c r="N312" s="1"/>
      <c r="O312" s="1"/>
      <c r="P312" s="1"/>
      <c r="Q312" s="1"/>
      <c r="R312" s="1"/>
      <c r="S312" s="1"/>
      <c r="T312" s="1"/>
      <c r="U312" s="1"/>
      <c r="V312" s="1"/>
      <c r="W312" s="1411">
        <v>9398758</v>
      </c>
      <c r="X312" s="1412"/>
      <c r="Y312" s="1412"/>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row>
    <row r="313" spans="1:51" ht="11.1" customHeight="1">
      <c r="A313" s="8"/>
      <c r="B313" s="8"/>
      <c r="C313" s="1284" t="s">
        <v>1695</v>
      </c>
      <c r="D313" s="1285"/>
      <c r="E313" s="1285"/>
      <c r="F313" s="1285"/>
      <c r="G313" s="1285"/>
      <c r="H313" s="1285"/>
      <c r="I313" s="1285"/>
      <c r="J313" s="1285"/>
      <c r="K313" s="1285"/>
      <c r="L313" s="1285"/>
      <c r="M313" s="1285"/>
      <c r="N313" s="1285"/>
      <c r="O313" s="1285"/>
      <c r="P313" s="1285"/>
      <c r="Q313" s="1285"/>
      <c r="R313" s="1285"/>
      <c r="S313" s="1285"/>
      <c r="T313" s="1285"/>
      <c r="U313" s="1285"/>
      <c r="V313" s="1285"/>
      <c r="W313" s="1285"/>
      <c r="X313" s="1285"/>
      <c r="Y313" s="1285"/>
      <c r="Z313" s="1285"/>
      <c r="AA313" s="1285"/>
      <c r="AB313" s="1285"/>
      <c r="AC313" s="1285"/>
      <c r="AD313" s="1285"/>
      <c r="AE313" s="1285"/>
      <c r="AF313" s="1285"/>
      <c r="AG313" s="1285"/>
      <c r="AH313" s="1285"/>
      <c r="AI313" s="1285"/>
      <c r="AJ313" s="1285"/>
      <c r="AK313" s="1285"/>
      <c r="AL313" s="8"/>
      <c r="AM313" s="1286" t="s">
        <v>19</v>
      </c>
      <c r="AN313" s="1287"/>
      <c r="AO313" s="8"/>
      <c r="AP313" s="8"/>
      <c r="AQ313" s="8"/>
      <c r="AR313" s="8"/>
      <c r="AS313" s="8"/>
      <c r="AT313" s="8"/>
      <c r="AU313" s="8"/>
      <c r="AV313" s="8"/>
      <c r="AW313" s="8"/>
      <c r="AX313" s="8"/>
      <c r="AY313" s="8"/>
    </row>
    <row r="314" spans="1:51" ht="11.1" customHeight="1">
      <c r="A314" s="1"/>
      <c r="B314" s="1"/>
      <c r="C314" s="1"/>
      <c r="D314" s="1"/>
      <c r="E314" s="1058" t="s">
        <v>1696</v>
      </c>
      <c r="F314" s="1059"/>
      <c r="G314" s="1059"/>
      <c r="H314" s="1059"/>
      <c r="I314" s="1059"/>
      <c r="J314" s="1059"/>
      <c r="K314" s="1059"/>
      <c r="L314" s="1059"/>
      <c r="M314" s="1059"/>
      <c r="N314" s="1059"/>
      <c r="O314" s="1059"/>
      <c r="P314" s="1059"/>
      <c r="Q314" s="1059"/>
      <c r="R314" s="1059"/>
      <c r="S314" s="1059"/>
      <c r="T314" s="1059"/>
      <c r="U314" s="1059"/>
      <c r="V314" s="1059"/>
      <c r="W314" s="1059"/>
      <c r="X314" s="1059"/>
      <c r="Y314" s="1059"/>
      <c r="Z314" s="1059"/>
      <c r="AA314" s="1059"/>
      <c r="AB314" s="1059"/>
      <c r="AC314" s="1059"/>
      <c r="AD314" s="1"/>
      <c r="AE314" s="1"/>
      <c r="AF314" s="1"/>
      <c r="AG314" s="1"/>
      <c r="AH314" s="1"/>
      <c r="AI314" s="1"/>
      <c r="AJ314" s="1"/>
      <c r="AK314" s="1"/>
      <c r="AL314" s="1"/>
      <c r="AM314" s="1"/>
      <c r="AN314" s="1"/>
      <c r="AO314" s="1"/>
      <c r="AP314" s="1"/>
      <c r="AQ314" s="1"/>
      <c r="AR314" s="1"/>
      <c r="AS314" s="1"/>
      <c r="AT314" s="1"/>
      <c r="AU314" s="1"/>
      <c r="AV314" s="1"/>
      <c r="AW314" s="1"/>
      <c r="AX314" s="1"/>
      <c r="AY314" s="1"/>
    </row>
    <row r="315" spans="1:51" ht="11.1" customHeight="1">
      <c r="A315" s="1"/>
      <c r="B315" s="1"/>
      <c r="C315" s="1"/>
      <c r="D315" s="1"/>
      <c r="E315" s="1"/>
      <c r="F315" s="1"/>
      <c r="G315" s="1"/>
      <c r="H315" s="1"/>
      <c r="I315" s="1278" t="s">
        <v>1697</v>
      </c>
      <c r="J315" s="1279"/>
      <c r="K315" s="1279"/>
      <c r="L315" s="1279"/>
      <c r="M315" s="1279"/>
      <c r="N315" s="1279"/>
      <c r="O315" s="1279"/>
      <c r="P315" s="1279"/>
      <c r="Q315" s="1279"/>
      <c r="R315" s="1279"/>
      <c r="S315" s="1279"/>
      <c r="T315" s="1279"/>
      <c r="U315" s="1279"/>
      <c r="V315" s="1279"/>
      <c r="W315" s="1279"/>
      <c r="X315" s="1279"/>
      <c r="Y315" s="1279"/>
      <c r="Z315" s="1279"/>
      <c r="AA315" s="1279"/>
      <c r="AB315" s="1279"/>
      <c r="AC315" s="1279"/>
      <c r="AD315" s="1279"/>
      <c r="AE315" s="1279"/>
      <c r="AF315" s="1279"/>
      <c r="AG315" s="1279"/>
      <c r="AH315" s="1279"/>
      <c r="AI315" s="1279"/>
      <c r="AJ315" s="1279"/>
      <c r="AK315" s="1279"/>
      <c r="AL315" s="1279"/>
      <c r="AM315" s="1279"/>
      <c r="AN315" s="1279"/>
      <c r="AO315" s="1279"/>
      <c r="AP315" s="1279"/>
      <c r="AQ315" s="1279"/>
      <c r="AR315" s="1279"/>
      <c r="AS315" s="1279"/>
      <c r="AT315" s="1279"/>
      <c r="AU315" s="1279"/>
      <c r="AV315" s="1279"/>
      <c r="AW315" s="1279"/>
      <c r="AX315" s="1279"/>
      <c r="AY315" s="1279"/>
    </row>
    <row r="316" spans="1:51" ht="14.1" customHeight="1">
      <c r="A316" s="90" t="s">
        <v>19</v>
      </c>
      <c r="B316" s="1"/>
      <c r="C316" s="90" t="s">
        <v>19</v>
      </c>
      <c r="D316" s="1"/>
      <c r="E316" s="1270" t="s">
        <v>19</v>
      </c>
      <c r="F316" s="1271"/>
      <c r="G316" s="1"/>
      <c r="H316" s="1"/>
      <c r="I316" s="90" t="s">
        <v>19</v>
      </c>
      <c r="J316" s="1"/>
      <c r="K316" s="1270" t="s">
        <v>883</v>
      </c>
      <c r="L316" s="1271"/>
      <c r="M316" s="1"/>
      <c r="N316" s="1417">
        <v>2160</v>
      </c>
      <c r="O316" s="1233"/>
      <c r="P316" s="1"/>
      <c r="Q316" s="1"/>
      <c r="R316" s="1418">
        <v>41417</v>
      </c>
      <c r="S316" s="1271"/>
      <c r="T316" s="1271"/>
      <c r="U316" s="1"/>
      <c r="V316" s="1418">
        <v>43577</v>
      </c>
      <c r="W316" s="1271"/>
      <c r="X316" s="1"/>
      <c r="Y316" s="91">
        <v>10200000</v>
      </c>
      <c r="Z316" s="1"/>
      <c r="AA316" s="1"/>
      <c r="AB316" s="1232">
        <v>1700</v>
      </c>
      <c r="AC316" s="1233"/>
      <c r="AD316" s="1233"/>
      <c r="AE316" s="1"/>
      <c r="AF316" s="91">
        <v>6</v>
      </c>
      <c r="AG316" s="1"/>
      <c r="AH316" s="201">
        <v>180</v>
      </c>
      <c r="AI316" s="1"/>
      <c r="AJ316" s="1270" t="s">
        <v>480</v>
      </c>
      <c r="AK316" s="1271"/>
      <c r="AL316" s="1271"/>
      <c r="AM316" s="1271"/>
      <c r="AN316" s="1271"/>
      <c r="AO316" s="1271"/>
      <c r="AP316" s="1"/>
      <c r="AQ316" s="1270" t="s">
        <v>676</v>
      </c>
      <c r="AR316" s="1271"/>
      <c r="AS316" s="1271"/>
      <c r="AT316" s="1"/>
      <c r="AU316" s="1270" t="s">
        <v>482</v>
      </c>
      <c r="AV316" s="1271"/>
      <c r="AW316" s="1271"/>
      <c r="AX316" s="1271"/>
      <c r="AY316" s="1"/>
    </row>
    <row r="317" spans="1:51" ht="14.1" customHeight="1">
      <c r="A317" s="90" t="s">
        <v>19</v>
      </c>
      <c r="B317" s="1"/>
      <c r="C317" s="90" t="s">
        <v>19</v>
      </c>
      <c r="D317" s="1"/>
      <c r="E317" s="1270" t="s">
        <v>19</v>
      </c>
      <c r="F317" s="1271"/>
      <c r="G317" s="1"/>
      <c r="H317" s="1"/>
      <c r="I317" s="90" t="s">
        <v>19</v>
      </c>
      <c r="J317" s="1"/>
      <c r="K317" s="1270" t="s">
        <v>884</v>
      </c>
      <c r="L317" s="1271"/>
      <c r="M317" s="1"/>
      <c r="N317" s="1417">
        <v>2880</v>
      </c>
      <c r="O317" s="1233"/>
      <c r="P317" s="1"/>
      <c r="Q317" s="1"/>
      <c r="R317" s="1418">
        <v>41417</v>
      </c>
      <c r="S317" s="1271"/>
      <c r="T317" s="1271"/>
      <c r="U317" s="1"/>
      <c r="V317" s="1418">
        <v>44297</v>
      </c>
      <c r="W317" s="1271"/>
      <c r="X317" s="1"/>
      <c r="Y317" s="91">
        <v>71500000</v>
      </c>
      <c r="Z317" s="1"/>
      <c r="AA317" s="1"/>
      <c r="AB317" s="1232">
        <v>6500</v>
      </c>
      <c r="AC317" s="1233"/>
      <c r="AD317" s="1233"/>
      <c r="AE317" s="1"/>
      <c r="AF317" s="91">
        <v>7</v>
      </c>
      <c r="AG317" s="1"/>
      <c r="AH317" s="201">
        <v>180</v>
      </c>
      <c r="AI317" s="1"/>
      <c r="AJ317" s="1270" t="s">
        <v>480</v>
      </c>
      <c r="AK317" s="1271"/>
      <c r="AL317" s="1271"/>
      <c r="AM317" s="1271"/>
      <c r="AN317" s="1271"/>
      <c r="AO317" s="1271"/>
      <c r="AP317" s="1"/>
      <c r="AQ317" s="1270" t="s">
        <v>676</v>
      </c>
      <c r="AR317" s="1271"/>
      <c r="AS317" s="1271"/>
      <c r="AT317" s="1"/>
      <c r="AU317" s="1270" t="s">
        <v>482</v>
      </c>
      <c r="AV317" s="1271"/>
      <c r="AW317" s="1271"/>
      <c r="AX317" s="1271"/>
      <c r="AY317" s="1"/>
    </row>
    <row r="318" spans="1:51" ht="11.1" customHeight="1">
      <c r="A318" s="1"/>
      <c r="B318" s="1"/>
      <c r="C318" s="1"/>
      <c r="D318" s="1"/>
      <c r="E318" s="1058" t="s">
        <v>1698</v>
      </c>
      <c r="F318" s="1059"/>
      <c r="G318" s="1059"/>
      <c r="H318" s="1059"/>
      <c r="I318" s="1059"/>
      <c r="J318" s="1059"/>
      <c r="K318" s="1059"/>
      <c r="L318" s="1059"/>
      <c r="M318" s="1059"/>
      <c r="N318" s="1059"/>
      <c r="O318" s="1059"/>
      <c r="P318" s="1059"/>
      <c r="Q318" s="1059"/>
      <c r="R318" s="1059"/>
      <c r="S318" s="1059"/>
      <c r="T318" s="1059"/>
      <c r="U318" s="1059"/>
      <c r="V318" s="1059"/>
      <c r="W318" s="1059"/>
      <c r="X318" s="1059"/>
      <c r="Y318" s="1059"/>
      <c r="Z318" s="1059"/>
      <c r="AA318" s="1059"/>
      <c r="AB318" s="1059"/>
      <c r="AC318" s="1059"/>
      <c r="AD318" s="1"/>
      <c r="AE318" s="1"/>
      <c r="AF318" s="1"/>
      <c r="AG318" s="1"/>
      <c r="AH318" s="1"/>
      <c r="AI318" s="1"/>
      <c r="AJ318" s="1"/>
      <c r="AK318" s="1"/>
      <c r="AL318" s="1"/>
      <c r="AM318" s="1"/>
      <c r="AN318" s="1"/>
      <c r="AO318" s="1"/>
      <c r="AP318" s="1"/>
      <c r="AQ318" s="1"/>
      <c r="AR318" s="1"/>
      <c r="AS318" s="1"/>
      <c r="AT318" s="1"/>
      <c r="AU318" s="1"/>
      <c r="AV318" s="1"/>
      <c r="AW318" s="1"/>
      <c r="AX318" s="1"/>
      <c r="AY318" s="1"/>
    </row>
    <row r="319" spans="1:51" ht="11.1" customHeight="1">
      <c r="A319" s="1"/>
      <c r="B319" s="1"/>
      <c r="C319" s="1"/>
      <c r="D319" s="1"/>
      <c r="E319" s="1"/>
      <c r="F319" s="1"/>
      <c r="G319" s="1"/>
      <c r="H319" s="1"/>
      <c r="I319" s="1278" t="s">
        <v>1699</v>
      </c>
      <c r="J319" s="1279"/>
      <c r="K319" s="1279"/>
      <c r="L319" s="1279"/>
      <c r="M319" s="1279"/>
      <c r="N319" s="1279"/>
      <c r="O319" s="1279"/>
      <c r="P319" s="1279"/>
      <c r="Q319" s="1279"/>
      <c r="R319" s="1279"/>
      <c r="S319" s="1279"/>
      <c r="T319" s="1279"/>
      <c r="U319" s="1279"/>
      <c r="V319" s="1279"/>
      <c r="W319" s="1279"/>
      <c r="X319" s="1279"/>
      <c r="Y319" s="1279"/>
      <c r="Z319" s="1279"/>
      <c r="AA319" s="1279"/>
      <c r="AB319" s="1279"/>
      <c r="AC319" s="1279"/>
      <c r="AD319" s="1279"/>
      <c r="AE319" s="1279"/>
      <c r="AF319" s="1279"/>
      <c r="AG319" s="1279"/>
      <c r="AH319" s="1279"/>
      <c r="AI319" s="1279"/>
      <c r="AJ319" s="1279"/>
      <c r="AK319" s="1279"/>
      <c r="AL319" s="1279"/>
      <c r="AM319" s="1279"/>
      <c r="AN319" s="1279"/>
      <c r="AO319" s="1279"/>
      <c r="AP319" s="1279"/>
      <c r="AQ319" s="1279"/>
      <c r="AR319" s="1279"/>
      <c r="AS319" s="1279"/>
      <c r="AT319" s="1279"/>
      <c r="AU319" s="1279"/>
      <c r="AV319" s="1279"/>
      <c r="AW319" s="1279"/>
      <c r="AX319" s="1279"/>
      <c r="AY319" s="1279"/>
    </row>
    <row r="320" spans="1:51" ht="14.1" customHeight="1">
      <c r="A320" s="90" t="s">
        <v>19</v>
      </c>
      <c r="B320" s="1"/>
      <c r="C320" s="90" t="s">
        <v>19</v>
      </c>
      <c r="D320" s="1"/>
      <c r="E320" s="1270" t="s">
        <v>19</v>
      </c>
      <c r="F320" s="1271"/>
      <c r="G320" s="1"/>
      <c r="H320" s="1"/>
      <c r="I320" s="90" t="s">
        <v>19</v>
      </c>
      <c r="J320" s="1"/>
      <c r="K320" s="1270" t="s">
        <v>887</v>
      </c>
      <c r="L320" s="1271"/>
      <c r="M320" s="1"/>
      <c r="N320" s="1417">
        <v>1800</v>
      </c>
      <c r="O320" s="1233"/>
      <c r="P320" s="1"/>
      <c r="Q320" s="1"/>
      <c r="R320" s="1418">
        <v>43091</v>
      </c>
      <c r="S320" s="1271"/>
      <c r="T320" s="1271"/>
      <c r="U320" s="1"/>
      <c r="V320" s="1418">
        <v>44891</v>
      </c>
      <c r="W320" s="1271"/>
      <c r="X320" s="1"/>
      <c r="Y320" s="91">
        <v>55000000</v>
      </c>
      <c r="Z320" s="1"/>
      <c r="AA320" s="1"/>
      <c r="AB320" s="1232">
        <v>10000</v>
      </c>
      <c r="AC320" s="1233"/>
      <c r="AD320" s="1233"/>
      <c r="AE320" s="1"/>
      <c r="AF320" s="91">
        <v>4.75</v>
      </c>
      <c r="AG320" s="1"/>
      <c r="AH320" s="201">
        <v>180</v>
      </c>
      <c r="AI320" s="1"/>
      <c r="AJ320" s="1270" t="s">
        <v>480</v>
      </c>
      <c r="AK320" s="1271"/>
      <c r="AL320" s="1271"/>
      <c r="AM320" s="1271"/>
      <c r="AN320" s="1271"/>
      <c r="AO320" s="1271"/>
      <c r="AP320" s="1"/>
      <c r="AQ320" s="1270" t="s">
        <v>676</v>
      </c>
      <c r="AR320" s="1271"/>
      <c r="AS320" s="1271"/>
      <c r="AT320" s="1"/>
      <c r="AU320" s="1270" t="s">
        <v>482</v>
      </c>
      <c r="AV320" s="1271"/>
      <c r="AW320" s="1271"/>
      <c r="AX320" s="1271"/>
      <c r="AY320" s="1"/>
    </row>
    <row r="321" spans="1:51" ht="14.1" customHeight="1">
      <c r="A321" s="90" t="s">
        <v>19</v>
      </c>
      <c r="B321" s="1"/>
      <c r="C321" s="90" t="s">
        <v>19</v>
      </c>
      <c r="D321" s="1"/>
      <c r="E321" s="1270" t="s">
        <v>19</v>
      </c>
      <c r="F321" s="1271"/>
      <c r="G321" s="1"/>
      <c r="H321" s="1"/>
      <c r="I321" s="90" t="s">
        <v>19</v>
      </c>
      <c r="J321" s="1"/>
      <c r="K321" s="1270" t="s">
        <v>888</v>
      </c>
      <c r="L321" s="1271"/>
      <c r="M321" s="1"/>
      <c r="N321" s="1417">
        <v>2700</v>
      </c>
      <c r="O321" s="1233"/>
      <c r="P321" s="1"/>
      <c r="Q321" s="1"/>
      <c r="R321" s="1418">
        <v>43091</v>
      </c>
      <c r="S321" s="1271"/>
      <c r="T321" s="1271"/>
      <c r="U321" s="1"/>
      <c r="V321" s="1418">
        <v>45791</v>
      </c>
      <c r="W321" s="1271"/>
      <c r="X321" s="1"/>
      <c r="Y321" s="91">
        <v>55000000</v>
      </c>
      <c r="Z321" s="1"/>
      <c r="AA321" s="1"/>
      <c r="AB321" s="1232">
        <v>10000</v>
      </c>
      <c r="AC321" s="1233"/>
      <c r="AD321" s="1233"/>
      <c r="AE321" s="1"/>
      <c r="AF321" s="91">
        <v>5.4</v>
      </c>
      <c r="AG321" s="1"/>
      <c r="AH321" s="201">
        <v>180</v>
      </c>
      <c r="AI321" s="1"/>
      <c r="AJ321" s="1270" t="s">
        <v>480</v>
      </c>
      <c r="AK321" s="1271"/>
      <c r="AL321" s="1271"/>
      <c r="AM321" s="1271"/>
      <c r="AN321" s="1271"/>
      <c r="AO321" s="1271"/>
      <c r="AP321" s="1"/>
      <c r="AQ321" s="1270" t="s">
        <v>676</v>
      </c>
      <c r="AR321" s="1271"/>
      <c r="AS321" s="1271"/>
      <c r="AT321" s="1"/>
      <c r="AU321" s="1270" t="s">
        <v>482</v>
      </c>
      <c r="AV321" s="1271"/>
      <c r="AW321" s="1271"/>
      <c r="AX321" s="1271"/>
      <c r="AY321" s="1"/>
    </row>
    <row r="322" spans="1:51" ht="14.1" customHeight="1">
      <c r="A322" s="90" t="s">
        <v>19</v>
      </c>
      <c r="B322" s="1"/>
      <c r="C322" s="90" t="s">
        <v>19</v>
      </c>
      <c r="D322" s="1"/>
      <c r="E322" s="1270" t="s">
        <v>19</v>
      </c>
      <c r="F322" s="1271"/>
      <c r="G322" s="1"/>
      <c r="H322" s="1"/>
      <c r="I322" s="90" t="s">
        <v>19</v>
      </c>
      <c r="J322" s="1"/>
      <c r="K322" s="1270" t="s">
        <v>889</v>
      </c>
      <c r="L322" s="1271"/>
      <c r="M322" s="1"/>
      <c r="N322" s="1417">
        <v>3600</v>
      </c>
      <c r="O322" s="1233"/>
      <c r="P322" s="1"/>
      <c r="Q322" s="1"/>
      <c r="R322" s="1418">
        <v>43091</v>
      </c>
      <c r="S322" s="1271"/>
      <c r="T322" s="1271"/>
      <c r="U322" s="1"/>
      <c r="V322" s="1418">
        <v>46691</v>
      </c>
      <c r="W322" s="1271"/>
      <c r="X322" s="1"/>
      <c r="Y322" s="91">
        <v>57000000</v>
      </c>
      <c r="Z322" s="1"/>
      <c r="AA322" s="1"/>
      <c r="AB322" s="1232">
        <v>10000</v>
      </c>
      <c r="AC322" s="1233"/>
      <c r="AD322" s="1233"/>
      <c r="AE322" s="1"/>
      <c r="AF322" s="91">
        <v>6</v>
      </c>
      <c r="AG322" s="1"/>
      <c r="AH322" s="201">
        <v>180</v>
      </c>
      <c r="AI322" s="1"/>
      <c r="AJ322" s="1270" t="s">
        <v>480</v>
      </c>
      <c r="AK322" s="1271"/>
      <c r="AL322" s="1271"/>
      <c r="AM322" s="1271"/>
      <c r="AN322" s="1271"/>
      <c r="AO322" s="1271"/>
      <c r="AP322" s="1"/>
      <c r="AQ322" s="1270" t="s">
        <v>676</v>
      </c>
      <c r="AR322" s="1271"/>
      <c r="AS322" s="1271"/>
      <c r="AT322" s="1"/>
      <c r="AU322" s="1270" t="s">
        <v>482</v>
      </c>
      <c r="AV322" s="1271"/>
      <c r="AW322" s="1271"/>
      <c r="AX322" s="1271"/>
      <c r="AY322" s="1"/>
    </row>
    <row r="323" spans="1:51" ht="11.1" customHeight="1">
      <c r="A323" s="1"/>
      <c r="B323" s="1"/>
      <c r="C323" s="1409" t="s">
        <v>1700</v>
      </c>
      <c r="D323" s="1410"/>
      <c r="E323" s="1410"/>
      <c r="F323" s="1410"/>
      <c r="G323" s="1410"/>
      <c r="H323" s="1410"/>
      <c r="I323" s="1410"/>
      <c r="J323" s="1"/>
      <c r="K323" s="1"/>
      <c r="L323" s="1"/>
      <c r="M323" s="1"/>
      <c r="N323" s="1"/>
      <c r="O323" s="1"/>
      <c r="P323" s="1"/>
      <c r="Q323" s="1"/>
      <c r="R323" s="1"/>
      <c r="S323" s="1"/>
      <c r="T323" s="1"/>
      <c r="U323" s="1"/>
      <c r="V323" s="1"/>
      <c r="W323" s="1411">
        <v>248700000</v>
      </c>
      <c r="X323" s="1412"/>
      <c r="Y323" s="1412"/>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row>
    <row r="324" spans="1:51" ht="11.1" customHeight="1">
      <c r="A324" s="8"/>
      <c r="B324" s="8"/>
      <c r="C324" s="1284" t="s">
        <v>1701</v>
      </c>
      <c r="D324" s="1285"/>
      <c r="E324" s="1285"/>
      <c r="F324" s="1285"/>
      <c r="G324" s="1285"/>
      <c r="H324" s="1285"/>
      <c r="I324" s="1285"/>
      <c r="J324" s="1285"/>
      <c r="K324" s="1285"/>
      <c r="L324" s="1285"/>
      <c r="M324" s="1285"/>
      <c r="N324" s="1285"/>
      <c r="O324" s="1285"/>
      <c r="P324" s="1285"/>
      <c r="Q324" s="1285"/>
      <c r="R324" s="1285"/>
      <c r="S324" s="1285"/>
      <c r="T324" s="1285"/>
      <c r="U324" s="1285"/>
      <c r="V324" s="1285"/>
      <c r="W324" s="1285"/>
      <c r="X324" s="1285"/>
      <c r="Y324" s="1285"/>
      <c r="Z324" s="1285"/>
      <c r="AA324" s="1285"/>
      <c r="AB324" s="1285"/>
      <c r="AC324" s="1285"/>
      <c r="AD324" s="1285"/>
      <c r="AE324" s="1285"/>
      <c r="AF324" s="1285"/>
      <c r="AG324" s="1285"/>
      <c r="AH324" s="1285"/>
      <c r="AI324" s="1285"/>
      <c r="AJ324" s="1285"/>
      <c r="AK324" s="1285"/>
      <c r="AL324" s="8"/>
      <c r="AM324" s="1286" t="s">
        <v>19</v>
      </c>
      <c r="AN324" s="1287"/>
      <c r="AO324" s="8"/>
      <c r="AP324" s="8"/>
      <c r="AQ324" s="8"/>
      <c r="AR324" s="8"/>
      <c r="AS324" s="8"/>
      <c r="AT324" s="8"/>
      <c r="AU324" s="8"/>
      <c r="AV324" s="8"/>
      <c r="AW324" s="8"/>
      <c r="AX324" s="8"/>
      <c r="AY324" s="8"/>
    </row>
    <row r="325" spans="1:51" ht="11.1" customHeight="1">
      <c r="A325" s="1"/>
      <c r="B325" s="1"/>
      <c r="C325" s="1"/>
      <c r="D325" s="1"/>
      <c r="E325" s="1058" t="s">
        <v>1702</v>
      </c>
      <c r="F325" s="1059"/>
      <c r="G325" s="1059"/>
      <c r="H325" s="1059"/>
      <c r="I325" s="1059"/>
      <c r="J325" s="1059"/>
      <c r="K325" s="1059"/>
      <c r="L325" s="1059"/>
      <c r="M325" s="1059"/>
      <c r="N325" s="1059"/>
      <c r="O325" s="1059"/>
      <c r="P325" s="1059"/>
      <c r="Q325" s="1059"/>
      <c r="R325" s="1059"/>
      <c r="S325" s="1059"/>
      <c r="T325" s="1059"/>
      <c r="U325" s="1059"/>
      <c r="V325" s="1059"/>
      <c r="W325" s="1059"/>
      <c r="X325" s="1059"/>
      <c r="Y325" s="1059"/>
      <c r="Z325" s="1059"/>
      <c r="AA325" s="1059"/>
      <c r="AB325" s="1059"/>
      <c r="AC325" s="1059"/>
      <c r="AD325" s="1"/>
      <c r="AE325" s="1"/>
      <c r="AF325" s="1"/>
      <c r="AG325" s="1"/>
      <c r="AH325" s="1"/>
      <c r="AI325" s="1"/>
      <c r="AJ325" s="1"/>
      <c r="AK325" s="1"/>
      <c r="AL325" s="1"/>
      <c r="AM325" s="1"/>
      <c r="AN325" s="1"/>
      <c r="AO325" s="1"/>
      <c r="AP325" s="1"/>
      <c r="AQ325" s="1"/>
      <c r="AR325" s="1"/>
      <c r="AS325" s="1"/>
      <c r="AT325" s="1"/>
      <c r="AU325" s="1"/>
      <c r="AV325" s="1"/>
      <c r="AW325" s="1"/>
      <c r="AX325" s="1"/>
      <c r="AY325" s="1"/>
    </row>
    <row r="326" spans="1:51" ht="11.1" customHeight="1">
      <c r="A326" s="1"/>
      <c r="B326" s="1"/>
      <c r="C326" s="1"/>
      <c r="D326" s="1"/>
      <c r="E326" s="1"/>
      <c r="F326" s="1"/>
      <c r="G326" s="1"/>
      <c r="H326" s="1"/>
      <c r="I326" s="1278" t="s">
        <v>1703</v>
      </c>
      <c r="J326" s="1279"/>
      <c r="K326" s="1279"/>
      <c r="L326" s="1279"/>
      <c r="M326" s="1279"/>
      <c r="N326" s="1279"/>
      <c r="O326" s="1279"/>
      <c r="P326" s="1279"/>
      <c r="Q326" s="1279"/>
      <c r="R326" s="1279"/>
      <c r="S326" s="1279"/>
      <c r="T326" s="1279"/>
      <c r="U326" s="1279"/>
      <c r="V326" s="1279"/>
      <c r="W326" s="1279"/>
      <c r="X326" s="1279"/>
      <c r="Y326" s="1279"/>
      <c r="Z326" s="1279"/>
      <c r="AA326" s="1279"/>
      <c r="AB326" s="1279"/>
      <c r="AC326" s="1279"/>
      <c r="AD326" s="1279"/>
      <c r="AE326" s="1279"/>
      <c r="AF326" s="1279"/>
      <c r="AG326" s="1279"/>
      <c r="AH326" s="1279"/>
      <c r="AI326" s="1279"/>
      <c r="AJ326" s="1279"/>
      <c r="AK326" s="1279"/>
      <c r="AL326" s="1279"/>
      <c r="AM326" s="1279"/>
      <c r="AN326" s="1279"/>
      <c r="AO326" s="1279"/>
      <c r="AP326" s="1279"/>
      <c r="AQ326" s="1279"/>
      <c r="AR326" s="1279"/>
      <c r="AS326" s="1279"/>
      <c r="AT326" s="1279"/>
      <c r="AU326" s="1279"/>
      <c r="AV326" s="1279"/>
      <c r="AW326" s="1279"/>
      <c r="AX326" s="1279"/>
      <c r="AY326" s="1279"/>
    </row>
    <row r="327" spans="1:51" ht="14.1" customHeight="1">
      <c r="A327" s="90" t="s">
        <v>19</v>
      </c>
      <c r="B327" s="1"/>
      <c r="C327" s="90" t="s">
        <v>19</v>
      </c>
      <c r="D327" s="1"/>
      <c r="E327" s="1270" t="s">
        <v>19</v>
      </c>
      <c r="F327" s="1271"/>
      <c r="G327" s="1"/>
      <c r="H327" s="1"/>
      <c r="I327" s="90" t="s">
        <v>19</v>
      </c>
      <c r="J327" s="1"/>
      <c r="K327" s="1270" t="s">
        <v>892</v>
      </c>
      <c r="L327" s="1271"/>
      <c r="M327" s="1"/>
      <c r="N327" s="1417">
        <v>2760</v>
      </c>
      <c r="O327" s="1233"/>
      <c r="P327" s="1"/>
      <c r="Q327" s="1"/>
      <c r="R327" s="1418">
        <v>42394</v>
      </c>
      <c r="S327" s="1271"/>
      <c r="T327" s="1271"/>
      <c r="U327" s="1"/>
      <c r="V327" s="1418">
        <v>45154</v>
      </c>
      <c r="W327" s="1271"/>
      <c r="X327" s="1"/>
      <c r="Y327" s="91">
        <v>158980448</v>
      </c>
      <c r="Z327" s="1"/>
      <c r="AA327" s="1"/>
      <c r="AB327" s="1232">
        <v>9196</v>
      </c>
      <c r="AC327" s="1233"/>
      <c r="AD327" s="1233"/>
      <c r="AE327" s="1"/>
      <c r="AF327" s="91">
        <v>6.25</v>
      </c>
      <c r="AG327" s="1"/>
      <c r="AH327" s="201" t="s">
        <v>535</v>
      </c>
      <c r="AI327" s="1"/>
      <c r="AJ327" s="1270" t="s">
        <v>480</v>
      </c>
      <c r="AK327" s="1271"/>
      <c r="AL327" s="1271"/>
      <c r="AM327" s="1271"/>
      <c r="AN327" s="1271"/>
      <c r="AO327" s="1271"/>
      <c r="AP327" s="1"/>
      <c r="AQ327" s="1270" t="s">
        <v>676</v>
      </c>
      <c r="AR327" s="1271"/>
      <c r="AS327" s="1271"/>
      <c r="AT327" s="1"/>
      <c r="AU327" s="1270" t="s">
        <v>482</v>
      </c>
      <c r="AV327" s="1271"/>
      <c r="AW327" s="1271"/>
      <c r="AX327" s="1271"/>
      <c r="AY327" s="1"/>
    </row>
    <row r="328" spans="1:51" ht="11.1" customHeight="1">
      <c r="A328" s="1"/>
      <c r="B328" s="1"/>
      <c r="C328" s="1"/>
      <c r="D328" s="1"/>
      <c r="E328" s="1"/>
      <c r="F328" s="1"/>
      <c r="G328" s="1"/>
      <c r="H328" s="1"/>
      <c r="I328" s="1278" t="s">
        <v>1704</v>
      </c>
      <c r="J328" s="1279"/>
      <c r="K328" s="1279"/>
      <c r="L328" s="1279"/>
      <c r="M328" s="1279"/>
      <c r="N328" s="1279"/>
      <c r="O328" s="1279"/>
      <c r="P328" s="1279"/>
      <c r="Q328" s="1279"/>
      <c r="R328" s="1279"/>
      <c r="S328" s="1279"/>
      <c r="T328" s="1279"/>
      <c r="U328" s="1279"/>
      <c r="V328" s="1279"/>
      <c r="W328" s="1279"/>
      <c r="X328" s="1279"/>
      <c r="Y328" s="1279"/>
      <c r="Z328" s="1279"/>
      <c r="AA328" s="1279"/>
      <c r="AB328" s="1279"/>
      <c r="AC328" s="1279"/>
      <c r="AD328" s="1279"/>
      <c r="AE328" s="1279"/>
      <c r="AF328" s="1279"/>
      <c r="AG328" s="1279"/>
      <c r="AH328" s="1279"/>
      <c r="AI328" s="1279"/>
      <c r="AJ328" s="1279"/>
      <c r="AK328" s="1279"/>
      <c r="AL328" s="1279"/>
      <c r="AM328" s="1279"/>
      <c r="AN328" s="1279"/>
      <c r="AO328" s="1279"/>
      <c r="AP328" s="1279"/>
      <c r="AQ328" s="1279"/>
      <c r="AR328" s="1279"/>
      <c r="AS328" s="1279"/>
      <c r="AT328" s="1279"/>
      <c r="AU328" s="1279"/>
      <c r="AV328" s="1279"/>
      <c r="AW328" s="1279"/>
      <c r="AX328" s="1279"/>
      <c r="AY328" s="1279"/>
    </row>
    <row r="329" spans="1:51" ht="14.1" customHeight="1">
      <c r="A329" s="90" t="s">
        <v>19</v>
      </c>
      <c r="B329" s="1"/>
      <c r="C329" s="90" t="s">
        <v>19</v>
      </c>
      <c r="D329" s="1"/>
      <c r="E329" s="1270" t="s">
        <v>19</v>
      </c>
      <c r="F329" s="1271"/>
      <c r="G329" s="1"/>
      <c r="H329" s="1"/>
      <c r="I329" s="90" t="s">
        <v>19</v>
      </c>
      <c r="J329" s="1"/>
      <c r="K329" s="1270" t="s">
        <v>894</v>
      </c>
      <c r="L329" s="1271"/>
      <c r="M329" s="1"/>
      <c r="N329" s="1417">
        <v>3120</v>
      </c>
      <c r="O329" s="1233"/>
      <c r="P329" s="1"/>
      <c r="Q329" s="1"/>
      <c r="R329" s="1418">
        <v>42398</v>
      </c>
      <c r="S329" s="1271"/>
      <c r="T329" s="1271"/>
      <c r="U329" s="1"/>
      <c r="V329" s="1418">
        <v>45518</v>
      </c>
      <c r="W329" s="1271"/>
      <c r="X329" s="1"/>
      <c r="Y329" s="91">
        <v>155522848</v>
      </c>
      <c r="Z329" s="1"/>
      <c r="AA329" s="1"/>
      <c r="AB329" s="1232">
        <v>8996</v>
      </c>
      <c r="AC329" s="1233"/>
      <c r="AD329" s="1233"/>
      <c r="AE329" s="1"/>
      <c r="AF329" s="91">
        <v>6.5</v>
      </c>
      <c r="AG329" s="1"/>
      <c r="AH329" s="201" t="s">
        <v>535</v>
      </c>
      <c r="AI329" s="1"/>
      <c r="AJ329" s="1270" t="s">
        <v>480</v>
      </c>
      <c r="AK329" s="1271"/>
      <c r="AL329" s="1271"/>
      <c r="AM329" s="1271"/>
      <c r="AN329" s="1271"/>
      <c r="AO329" s="1271"/>
      <c r="AP329" s="1"/>
      <c r="AQ329" s="1270" t="s">
        <v>676</v>
      </c>
      <c r="AR329" s="1271"/>
      <c r="AS329" s="1271"/>
      <c r="AT329" s="1"/>
      <c r="AU329" s="1270" t="s">
        <v>482</v>
      </c>
      <c r="AV329" s="1271"/>
      <c r="AW329" s="1271"/>
      <c r="AX329" s="1271"/>
      <c r="AY329" s="1"/>
    </row>
    <row r="330" spans="1:51" ht="11.1" customHeight="1">
      <c r="A330" s="1"/>
      <c r="B330" s="1"/>
      <c r="C330" s="1"/>
      <c r="D330" s="1"/>
      <c r="E330" s="1"/>
      <c r="F330" s="1"/>
      <c r="G330" s="1"/>
      <c r="H330" s="1"/>
      <c r="I330" s="1278" t="s">
        <v>1705</v>
      </c>
      <c r="J330" s="1279"/>
      <c r="K330" s="1279"/>
      <c r="L330" s="1279"/>
      <c r="M330" s="1279"/>
      <c r="N330" s="1279"/>
      <c r="O330" s="1279"/>
      <c r="P330" s="1279"/>
      <c r="Q330" s="1279"/>
      <c r="R330" s="1279"/>
      <c r="S330" s="1279"/>
      <c r="T330" s="1279"/>
      <c r="U330" s="1279"/>
      <c r="V330" s="1279"/>
      <c r="W330" s="1279"/>
      <c r="X330" s="1279"/>
      <c r="Y330" s="1279"/>
      <c r="Z330" s="1279"/>
      <c r="AA330" s="1279"/>
      <c r="AB330" s="1279"/>
      <c r="AC330" s="1279"/>
      <c r="AD330" s="1279"/>
      <c r="AE330" s="1279"/>
      <c r="AF330" s="1279"/>
      <c r="AG330" s="1279"/>
      <c r="AH330" s="1279"/>
      <c r="AI330" s="1279"/>
      <c r="AJ330" s="1279"/>
      <c r="AK330" s="1279"/>
      <c r="AL330" s="1279"/>
      <c r="AM330" s="1279"/>
      <c r="AN330" s="1279"/>
      <c r="AO330" s="1279"/>
      <c r="AP330" s="1279"/>
      <c r="AQ330" s="1279"/>
      <c r="AR330" s="1279"/>
      <c r="AS330" s="1279"/>
      <c r="AT330" s="1279"/>
      <c r="AU330" s="1279"/>
      <c r="AV330" s="1279"/>
      <c r="AW330" s="1279"/>
      <c r="AX330" s="1279"/>
      <c r="AY330" s="1279"/>
    </row>
    <row r="331" spans="1:51" ht="14.1" customHeight="1">
      <c r="A331" s="90" t="s">
        <v>19</v>
      </c>
      <c r="B331" s="1"/>
      <c r="C331" s="90" t="s">
        <v>19</v>
      </c>
      <c r="D331" s="1"/>
      <c r="E331" s="1270" t="s">
        <v>19</v>
      </c>
      <c r="F331" s="1271"/>
      <c r="G331" s="1"/>
      <c r="H331" s="1"/>
      <c r="I331" s="90" t="s">
        <v>19</v>
      </c>
      <c r="J331" s="1"/>
      <c r="K331" s="1270" t="s">
        <v>896</v>
      </c>
      <c r="L331" s="1271"/>
      <c r="M331" s="1"/>
      <c r="N331" s="1417">
        <v>3300</v>
      </c>
      <c r="O331" s="1233"/>
      <c r="P331" s="1"/>
      <c r="Q331" s="1"/>
      <c r="R331" s="1418">
        <v>42444</v>
      </c>
      <c r="S331" s="1271"/>
      <c r="T331" s="1271"/>
      <c r="U331" s="1"/>
      <c r="V331" s="1418">
        <v>45744</v>
      </c>
      <c r="W331" s="1271"/>
      <c r="X331" s="1"/>
      <c r="Y331" s="91">
        <v>155522848</v>
      </c>
      <c r="Z331" s="1"/>
      <c r="AA331" s="1"/>
      <c r="AB331" s="1232">
        <v>8996</v>
      </c>
      <c r="AC331" s="1233"/>
      <c r="AD331" s="1233"/>
      <c r="AE331" s="1"/>
      <c r="AF331" s="91">
        <v>6.6</v>
      </c>
      <c r="AG331" s="1"/>
      <c r="AH331" s="201" t="s">
        <v>535</v>
      </c>
      <c r="AI331" s="1"/>
      <c r="AJ331" s="1270" t="s">
        <v>480</v>
      </c>
      <c r="AK331" s="1271"/>
      <c r="AL331" s="1271"/>
      <c r="AM331" s="1271"/>
      <c r="AN331" s="1271"/>
      <c r="AO331" s="1271"/>
      <c r="AP331" s="1"/>
      <c r="AQ331" s="1270" t="s">
        <v>676</v>
      </c>
      <c r="AR331" s="1271"/>
      <c r="AS331" s="1271"/>
      <c r="AT331" s="1"/>
      <c r="AU331" s="1270" t="s">
        <v>482</v>
      </c>
      <c r="AV331" s="1271"/>
      <c r="AW331" s="1271"/>
      <c r="AX331" s="1271"/>
      <c r="AY331" s="1"/>
    </row>
    <row r="332" spans="1:51" ht="11.1" customHeight="1">
      <c r="A332" s="1"/>
      <c r="B332" s="1"/>
      <c r="C332" s="1409" t="s">
        <v>1706</v>
      </c>
      <c r="D332" s="1410"/>
      <c r="E332" s="1410"/>
      <c r="F332" s="1410"/>
      <c r="G332" s="1410"/>
      <c r="H332" s="1410"/>
      <c r="I332" s="1410"/>
      <c r="J332" s="1"/>
      <c r="K332" s="1"/>
      <c r="L332" s="1"/>
      <c r="M332" s="1"/>
      <c r="N332" s="1"/>
      <c r="O332" s="1"/>
      <c r="P332" s="1"/>
      <c r="Q332" s="1"/>
      <c r="R332" s="1"/>
      <c r="S332" s="1"/>
      <c r="T332" s="1"/>
      <c r="U332" s="1"/>
      <c r="V332" s="1"/>
      <c r="W332" s="1411">
        <v>470026144</v>
      </c>
      <c r="X332" s="1412"/>
      <c r="Y332" s="1412"/>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row>
    <row r="333" spans="1:51" ht="11.1" customHeight="1">
      <c r="A333" s="8"/>
      <c r="B333" s="8"/>
      <c r="C333" s="1284" t="s">
        <v>1526</v>
      </c>
      <c r="D333" s="1285"/>
      <c r="E333" s="1285"/>
      <c r="F333" s="1285"/>
      <c r="G333" s="1285"/>
      <c r="H333" s="1285"/>
      <c r="I333" s="1285"/>
      <c r="J333" s="1285"/>
      <c r="K333" s="1285"/>
      <c r="L333" s="1285"/>
      <c r="M333" s="1285"/>
      <c r="N333" s="1285"/>
      <c r="O333" s="1285"/>
      <c r="P333" s="1285"/>
      <c r="Q333" s="1285"/>
      <c r="R333" s="1285"/>
      <c r="S333" s="1285"/>
      <c r="T333" s="1285"/>
      <c r="U333" s="1285"/>
      <c r="V333" s="1285"/>
      <c r="W333" s="1285"/>
      <c r="X333" s="1285"/>
      <c r="Y333" s="1285"/>
      <c r="Z333" s="1285"/>
      <c r="AA333" s="1285"/>
      <c r="AB333" s="1285"/>
      <c r="AC333" s="1285"/>
      <c r="AD333" s="1285"/>
      <c r="AE333" s="1285"/>
      <c r="AF333" s="1285"/>
      <c r="AG333" s="1285"/>
      <c r="AH333" s="1285"/>
      <c r="AI333" s="1285"/>
      <c r="AJ333" s="1285"/>
      <c r="AK333" s="1285"/>
      <c r="AL333" s="8"/>
      <c r="AM333" s="1286" t="s">
        <v>19</v>
      </c>
      <c r="AN333" s="1287"/>
      <c r="AO333" s="8"/>
      <c r="AP333" s="8"/>
      <c r="AQ333" s="8"/>
      <c r="AR333" s="8"/>
      <c r="AS333" s="8"/>
      <c r="AT333" s="8"/>
      <c r="AU333" s="8"/>
      <c r="AV333" s="8"/>
      <c r="AW333" s="8"/>
      <c r="AX333" s="8"/>
      <c r="AY333" s="8"/>
    </row>
    <row r="334" spans="1:51" ht="11.1" customHeight="1">
      <c r="A334" s="1"/>
      <c r="B334" s="1"/>
      <c r="C334" s="1"/>
      <c r="D334" s="1"/>
      <c r="E334" s="1058" t="s">
        <v>1527</v>
      </c>
      <c r="F334" s="1059"/>
      <c r="G334" s="1059"/>
      <c r="H334" s="1059"/>
      <c r="I334" s="1059"/>
      <c r="J334" s="1059"/>
      <c r="K334" s="1059"/>
      <c r="L334" s="1059"/>
      <c r="M334" s="1059"/>
      <c r="N334" s="1059"/>
      <c r="O334" s="1059"/>
      <c r="P334" s="1059"/>
      <c r="Q334" s="1059"/>
      <c r="R334" s="1059"/>
      <c r="S334" s="1059"/>
      <c r="T334" s="1059"/>
      <c r="U334" s="1059"/>
      <c r="V334" s="1059"/>
      <c r="W334" s="1059"/>
      <c r="X334" s="1059"/>
      <c r="Y334" s="1059"/>
      <c r="Z334" s="1059"/>
      <c r="AA334" s="1059"/>
      <c r="AB334" s="1059"/>
      <c r="AC334" s="1059"/>
      <c r="AD334" s="1"/>
      <c r="AE334" s="1"/>
      <c r="AF334" s="1"/>
      <c r="AG334" s="1"/>
      <c r="AH334" s="1"/>
      <c r="AI334" s="1"/>
      <c r="AJ334" s="1"/>
      <c r="AK334" s="1"/>
      <c r="AL334" s="1"/>
      <c r="AM334" s="1"/>
      <c r="AN334" s="1"/>
      <c r="AO334" s="1"/>
      <c r="AP334" s="1"/>
      <c r="AQ334" s="1"/>
      <c r="AR334" s="1"/>
      <c r="AS334" s="1"/>
      <c r="AT334" s="1"/>
      <c r="AU334" s="1"/>
      <c r="AV334" s="1"/>
      <c r="AW334" s="1"/>
      <c r="AX334" s="1"/>
      <c r="AY334" s="1"/>
    </row>
    <row r="335" spans="1:51" ht="11.1" customHeight="1">
      <c r="A335" s="1"/>
      <c r="B335" s="1"/>
      <c r="C335" s="1"/>
      <c r="D335" s="1"/>
      <c r="E335" s="1"/>
      <c r="F335" s="1"/>
      <c r="G335" s="1"/>
      <c r="H335" s="1"/>
      <c r="I335" s="1278" t="s">
        <v>1707</v>
      </c>
      <c r="J335" s="1279"/>
      <c r="K335" s="1279"/>
      <c r="L335" s="1279"/>
      <c r="M335" s="1279"/>
      <c r="N335" s="1279"/>
      <c r="O335" s="1279"/>
      <c r="P335" s="1279"/>
      <c r="Q335" s="1279"/>
      <c r="R335" s="1279"/>
      <c r="S335" s="1279"/>
      <c r="T335" s="1279"/>
      <c r="U335" s="1279"/>
      <c r="V335" s="1279"/>
      <c r="W335" s="1279"/>
      <c r="X335" s="1279"/>
      <c r="Y335" s="1279"/>
      <c r="Z335" s="1279"/>
      <c r="AA335" s="1279"/>
      <c r="AB335" s="1279"/>
      <c r="AC335" s="1279"/>
      <c r="AD335" s="1279"/>
      <c r="AE335" s="1279"/>
      <c r="AF335" s="1279"/>
      <c r="AG335" s="1279"/>
      <c r="AH335" s="1279"/>
      <c r="AI335" s="1279"/>
      <c r="AJ335" s="1279"/>
      <c r="AK335" s="1279"/>
      <c r="AL335" s="1279"/>
      <c r="AM335" s="1279"/>
      <c r="AN335" s="1279"/>
      <c r="AO335" s="1279"/>
      <c r="AP335" s="1279"/>
      <c r="AQ335" s="1279"/>
      <c r="AR335" s="1279"/>
      <c r="AS335" s="1279"/>
      <c r="AT335" s="1279"/>
      <c r="AU335" s="1279"/>
      <c r="AV335" s="1279"/>
      <c r="AW335" s="1279"/>
      <c r="AX335" s="1279"/>
      <c r="AY335" s="1279"/>
    </row>
    <row r="336" spans="1:51" ht="14.1" customHeight="1">
      <c r="A336" s="90" t="s">
        <v>19</v>
      </c>
      <c r="B336" s="1"/>
      <c r="C336" s="90" t="s">
        <v>19</v>
      </c>
      <c r="D336" s="1"/>
      <c r="E336" s="1270" t="s">
        <v>19</v>
      </c>
      <c r="F336" s="1271"/>
      <c r="G336" s="1"/>
      <c r="H336" s="1"/>
      <c r="I336" s="90" t="s">
        <v>19</v>
      </c>
      <c r="J336" s="1"/>
      <c r="K336" s="1270" t="s">
        <v>901</v>
      </c>
      <c r="L336" s="1271"/>
      <c r="M336" s="1"/>
      <c r="N336" s="1417">
        <v>2640</v>
      </c>
      <c r="O336" s="1233"/>
      <c r="P336" s="1"/>
      <c r="Q336" s="1"/>
      <c r="R336" s="1418">
        <v>42068</v>
      </c>
      <c r="S336" s="1271"/>
      <c r="T336" s="1271"/>
      <c r="U336" s="1"/>
      <c r="V336" s="1418">
        <v>44708</v>
      </c>
      <c r="W336" s="1271"/>
      <c r="X336" s="1"/>
      <c r="Y336" s="91">
        <v>18500000</v>
      </c>
      <c r="Z336" s="1"/>
      <c r="AA336" s="1"/>
      <c r="AB336" s="1232">
        <v>10000</v>
      </c>
      <c r="AC336" s="1233"/>
      <c r="AD336" s="1233"/>
      <c r="AE336" s="1"/>
      <c r="AF336" s="91">
        <v>7</v>
      </c>
      <c r="AG336" s="1"/>
      <c r="AH336" s="201" t="s">
        <v>535</v>
      </c>
      <c r="AI336" s="1"/>
      <c r="AJ336" s="1270" t="s">
        <v>480</v>
      </c>
      <c r="AK336" s="1271"/>
      <c r="AL336" s="1271"/>
      <c r="AM336" s="1271"/>
      <c r="AN336" s="1271"/>
      <c r="AO336" s="1271"/>
      <c r="AP336" s="1"/>
      <c r="AQ336" s="1270" t="s">
        <v>522</v>
      </c>
      <c r="AR336" s="1271"/>
      <c r="AS336" s="1271"/>
      <c r="AT336" s="1"/>
      <c r="AU336" s="1270" t="s">
        <v>482</v>
      </c>
      <c r="AV336" s="1271"/>
      <c r="AW336" s="1271"/>
      <c r="AX336" s="1271"/>
      <c r="AY336" s="1"/>
    </row>
    <row r="337" spans="1:51" ht="11.1" customHeight="1">
      <c r="A337" s="1"/>
      <c r="B337" s="1"/>
      <c r="C337" s="1"/>
      <c r="D337" s="1"/>
      <c r="E337" s="1"/>
      <c r="F337" s="1"/>
      <c r="G337" s="1"/>
      <c r="H337" s="1"/>
      <c r="I337" s="1278" t="s">
        <v>1708</v>
      </c>
      <c r="J337" s="1279"/>
      <c r="K337" s="1279"/>
      <c r="L337" s="1279"/>
      <c r="M337" s="1279"/>
      <c r="N337" s="1279"/>
      <c r="O337" s="1279"/>
      <c r="P337" s="1279"/>
      <c r="Q337" s="1279"/>
      <c r="R337" s="1279"/>
      <c r="S337" s="1279"/>
      <c r="T337" s="1279"/>
      <c r="U337" s="1279"/>
      <c r="V337" s="1279"/>
      <c r="W337" s="1279"/>
      <c r="X337" s="1279"/>
      <c r="Y337" s="1279"/>
      <c r="Z337" s="1279"/>
      <c r="AA337" s="1279"/>
      <c r="AB337" s="1279"/>
      <c r="AC337" s="1279"/>
      <c r="AD337" s="1279"/>
      <c r="AE337" s="1279"/>
      <c r="AF337" s="1279"/>
      <c r="AG337" s="1279"/>
      <c r="AH337" s="1279"/>
      <c r="AI337" s="1279"/>
      <c r="AJ337" s="1279"/>
      <c r="AK337" s="1279"/>
      <c r="AL337" s="1279"/>
      <c r="AM337" s="1279"/>
      <c r="AN337" s="1279"/>
      <c r="AO337" s="1279"/>
      <c r="AP337" s="1279"/>
      <c r="AQ337" s="1279"/>
      <c r="AR337" s="1279"/>
      <c r="AS337" s="1279"/>
      <c r="AT337" s="1279"/>
      <c r="AU337" s="1279"/>
      <c r="AV337" s="1279"/>
      <c r="AW337" s="1279"/>
      <c r="AX337" s="1279"/>
      <c r="AY337" s="1279"/>
    </row>
    <row r="338" spans="1:51" ht="14.1" customHeight="1">
      <c r="A338" s="90" t="s">
        <v>19</v>
      </c>
      <c r="B338" s="1"/>
      <c r="C338" s="90" t="s">
        <v>19</v>
      </c>
      <c r="D338" s="1"/>
      <c r="E338" s="1270" t="s">
        <v>19</v>
      </c>
      <c r="F338" s="1271"/>
      <c r="G338" s="1"/>
      <c r="H338" s="1"/>
      <c r="I338" s="90" t="s">
        <v>19</v>
      </c>
      <c r="J338" s="1"/>
      <c r="K338" s="1270" t="s">
        <v>905</v>
      </c>
      <c r="L338" s="1271"/>
      <c r="M338" s="1"/>
      <c r="N338" s="1417">
        <v>2160</v>
      </c>
      <c r="O338" s="1233"/>
      <c r="P338" s="1"/>
      <c r="Q338" s="1"/>
      <c r="R338" s="1418">
        <v>42264</v>
      </c>
      <c r="S338" s="1271"/>
      <c r="T338" s="1271"/>
      <c r="U338" s="1"/>
      <c r="V338" s="1418">
        <v>44424</v>
      </c>
      <c r="W338" s="1271"/>
      <c r="X338" s="1"/>
      <c r="Y338" s="91">
        <v>21760000</v>
      </c>
      <c r="Z338" s="1"/>
      <c r="AA338" s="1"/>
      <c r="AB338" s="1232">
        <v>10000</v>
      </c>
      <c r="AC338" s="1233"/>
      <c r="AD338" s="1233"/>
      <c r="AE338" s="1"/>
      <c r="AF338" s="91">
        <v>5.5</v>
      </c>
      <c r="AG338" s="1"/>
      <c r="AH338" s="201">
        <v>180</v>
      </c>
      <c r="AI338" s="1"/>
      <c r="AJ338" s="1270" t="s">
        <v>480</v>
      </c>
      <c r="AK338" s="1271"/>
      <c r="AL338" s="1271"/>
      <c r="AM338" s="1271"/>
      <c r="AN338" s="1271"/>
      <c r="AO338" s="1271"/>
      <c r="AP338" s="1"/>
      <c r="AQ338" s="1270" t="s">
        <v>522</v>
      </c>
      <c r="AR338" s="1271"/>
      <c r="AS338" s="1271"/>
      <c r="AT338" s="1"/>
      <c r="AU338" s="1270" t="s">
        <v>482</v>
      </c>
      <c r="AV338" s="1271"/>
      <c r="AW338" s="1271"/>
      <c r="AX338" s="1271"/>
      <c r="AY338" s="1"/>
    </row>
    <row r="339" spans="1:51" ht="11.1" customHeight="1">
      <c r="A339" s="1"/>
      <c r="B339" s="1"/>
      <c r="C339" s="1"/>
      <c r="D339" s="1"/>
      <c r="E339" s="1"/>
      <c r="F339" s="1"/>
      <c r="G339" s="1"/>
      <c r="H339" s="1"/>
      <c r="I339" s="1278" t="s">
        <v>1709</v>
      </c>
      <c r="J339" s="1279"/>
      <c r="K339" s="1279"/>
      <c r="L339" s="1279"/>
      <c r="M339" s="1279"/>
      <c r="N339" s="1279"/>
      <c r="O339" s="1279"/>
      <c r="P339" s="1279"/>
      <c r="Q339" s="1279"/>
      <c r="R339" s="1279"/>
      <c r="S339" s="1279"/>
      <c r="T339" s="1279"/>
      <c r="U339" s="1279"/>
      <c r="V339" s="1279"/>
      <c r="W339" s="1279"/>
      <c r="X339" s="1279"/>
      <c r="Y339" s="1279"/>
      <c r="Z339" s="1279"/>
      <c r="AA339" s="1279"/>
      <c r="AB339" s="1279"/>
      <c r="AC339" s="1279"/>
      <c r="AD339" s="1279"/>
      <c r="AE339" s="1279"/>
      <c r="AF339" s="1279"/>
      <c r="AG339" s="1279"/>
      <c r="AH339" s="1279"/>
      <c r="AI339" s="1279"/>
      <c r="AJ339" s="1279"/>
      <c r="AK339" s="1279"/>
      <c r="AL339" s="1279"/>
      <c r="AM339" s="1279"/>
      <c r="AN339" s="1279"/>
      <c r="AO339" s="1279"/>
      <c r="AP339" s="1279"/>
      <c r="AQ339" s="1279"/>
      <c r="AR339" s="1279"/>
      <c r="AS339" s="1279"/>
      <c r="AT339" s="1279"/>
      <c r="AU339" s="1279"/>
      <c r="AV339" s="1279"/>
      <c r="AW339" s="1279"/>
      <c r="AX339" s="1279"/>
      <c r="AY339" s="1279"/>
    </row>
    <row r="340" spans="1:51" ht="14.1" customHeight="1">
      <c r="A340" s="90" t="s">
        <v>19</v>
      </c>
      <c r="B340" s="1"/>
      <c r="C340" s="90" t="s">
        <v>19</v>
      </c>
      <c r="D340" s="1"/>
      <c r="E340" s="1270" t="s">
        <v>19</v>
      </c>
      <c r="F340" s="1271"/>
      <c r="G340" s="1"/>
      <c r="H340" s="1"/>
      <c r="I340" s="90" t="s">
        <v>19</v>
      </c>
      <c r="J340" s="1"/>
      <c r="K340" s="1270" t="s">
        <v>907</v>
      </c>
      <c r="L340" s="1271"/>
      <c r="M340" s="1"/>
      <c r="N340" s="1417">
        <v>2160</v>
      </c>
      <c r="O340" s="1233"/>
      <c r="P340" s="1"/>
      <c r="Q340" s="1"/>
      <c r="R340" s="1418">
        <v>42521</v>
      </c>
      <c r="S340" s="1271"/>
      <c r="T340" s="1271"/>
      <c r="U340" s="1"/>
      <c r="V340" s="1418">
        <v>44681</v>
      </c>
      <c r="W340" s="1271"/>
      <c r="X340" s="1"/>
      <c r="Y340" s="91">
        <v>28000000</v>
      </c>
      <c r="Z340" s="1"/>
      <c r="AA340" s="1"/>
      <c r="AB340" s="1232">
        <v>10000</v>
      </c>
      <c r="AC340" s="1233"/>
      <c r="AD340" s="1233"/>
      <c r="AE340" s="1"/>
      <c r="AF340" s="91">
        <v>6.5</v>
      </c>
      <c r="AG340" s="1"/>
      <c r="AH340" s="201">
        <v>180</v>
      </c>
      <c r="AI340" s="1"/>
      <c r="AJ340" s="1270" t="s">
        <v>480</v>
      </c>
      <c r="AK340" s="1271"/>
      <c r="AL340" s="1271"/>
      <c r="AM340" s="1271"/>
      <c r="AN340" s="1271"/>
      <c r="AO340" s="1271"/>
      <c r="AP340" s="1"/>
      <c r="AQ340" s="1270" t="s">
        <v>522</v>
      </c>
      <c r="AR340" s="1271"/>
      <c r="AS340" s="1271"/>
      <c r="AT340" s="1"/>
      <c r="AU340" s="1270" t="s">
        <v>482</v>
      </c>
      <c r="AV340" s="1271"/>
      <c r="AW340" s="1271"/>
      <c r="AX340" s="1271"/>
      <c r="AY340" s="1"/>
    </row>
    <row r="341" spans="1:51" ht="11.1" customHeight="1">
      <c r="A341" s="1"/>
      <c r="B341" s="1"/>
      <c r="C341" s="1"/>
      <c r="D341" s="1"/>
      <c r="E341" s="1"/>
      <c r="F341" s="1"/>
      <c r="G341" s="1"/>
      <c r="H341" s="1"/>
      <c r="I341" s="1278" t="s">
        <v>1710</v>
      </c>
      <c r="J341" s="1279"/>
      <c r="K341" s="1279"/>
      <c r="L341" s="1279"/>
      <c r="M341" s="1279"/>
      <c r="N341" s="1279"/>
      <c r="O341" s="1279"/>
      <c r="P341" s="1279"/>
      <c r="Q341" s="1279"/>
      <c r="R341" s="1279"/>
      <c r="S341" s="1279"/>
      <c r="T341" s="1279"/>
      <c r="U341" s="1279"/>
      <c r="V341" s="1279"/>
      <c r="W341" s="1279"/>
      <c r="X341" s="1279"/>
      <c r="Y341" s="1279"/>
      <c r="Z341" s="1279"/>
      <c r="AA341" s="1279"/>
      <c r="AB341" s="1279"/>
      <c r="AC341" s="1279"/>
      <c r="AD341" s="1279"/>
      <c r="AE341" s="1279"/>
      <c r="AF341" s="1279"/>
      <c r="AG341" s="1279"/>
      <c r="AH341" s="1279"/>
      <c r="AI341" s="1279"/>
      <c r="AJ341" s="1279"/>
      <c r="AK341" s="1279"/>
      <c r="AL341" s="1279"/>
      <c r="AM341" s="1279"/>
      <c r="AN341" s="1279"/>
      <c r="AO341" s="1279"/>
      <c r="AP341" s="1279"/>
      <c r="AQ341" s="1279"/>
      <c r="AR341" s="1279"/>
      <c r="AS341" s="1279"/>
      <c r="AT341" s="1279"/>
      <c r="AU341" s="1279"/>
      <c r="AV341" s="1279"/>
      <c r="AW341" s="1279"/>
      <c r="AX341" s="1279"/>
      <c r="AY341" s="1279"/>
    </row>
    <row r="342" spans="1:51" ht="14.1" customHeight="1">
      <c r="A342" s="90" t="s">
        <v>19</v>
      </c>
      <c r="B342" s="1"/>
      <c r="C342" s="90" t="s">
        <v>19</v>
      </c>
      <c r="D342" s="1"/>
      <c r="E342" s="1270" t="s">
        <v>19</v>
      </c>
      <c r="F342" s="1271"/>
      <c r="G342" s="1"/>
      <c r="H342" s="1"/>
      <c r="I342" s="90" t="s">
        <v>19</v>
      </c>
      <c r="J342" s="1"/>
      <c r="K342" s="1270" t="s">
        <v>909</v>
      </c>
      <c r="L342" s="1271"/>
      <c r="M342" s="1"/>
      <c r="N342" s="1417">
        <v>3600</v>
      </c>
      <c r="O342" s="1233"/>
      <c r="P342" s="1"/>
      <c r="Q342" s="1"/>
      <c r="R342" s="1418">
        <v>42733</v>
      </c>
      <c r="S342" s="1271"/>
      <c r="T342" s="1271"/>
      <c r="U342" s="1"/>
      <c r="V342" s="1418">
        <v>46333</v>
      </c>
      <c r="W342" s="1271"/>
      <c r="X342" s="1"/>
      <c r="Y342" s="91">
        <v>26000000</v>
      </c>
      <c r="Z342" s="1"/>
      <c r="AA342" s="1"/>
      <c r="AB342" s="1232">
        <v>10000</v>
      </c>
      <c r="AC342" s="1233"/>
      <c r="AD342" s="1233"/>
      <c r="AE342" s="1"/>
      <c r="AF342" s="91">
        <v>6.5</v>
      </c>
      <c r="AG342" s="1"/>
      <c r="AH342" s="201">
        <v>180</v>
      </c>
      <c r="AI342" s="1"/>
      <c r="AJ342" s="1270" t="s">
        <v>480</v>
      </c>
      <c r="AK342" s="1271"/>
      <c r="AL342" s="1271"/>
      <c r="AM342" s="1271"/>
      <c r="AN342" s="1271"/>
      <c r="AO342" s="1271"/>
      <c r="AP342" s="1"/>
      <c r="AQ342" s="1270" t="s">
        <v>522</v>
      </c>
      <c r="AR342" s="1271"/>
      <c r="AS342" s="1271"/>
      <c r="AT342" s="1"/>
      <c r="AU342" s="1270" t="s">
        <v>482</v>
      </c>
      <c r="AV342" s="1271"/>
      <c r="AW342" s="1271"/>
      <c r="AX342" s="1271"/>
      <c r="AY342" s="1"/>
    </row>
    <row r="343" spans="1:51" ht="11.1" customHeight="1">
      <c r="A343" s="1"/>
      <c r="B343" s="1"/>
      <c r="C343" s="1"/>
      <c r="D343" s="1"/>
      <c r="E343" s="1058" t="s">
        <v>1530</v>
      </c>
      <c r="F343" s="1059"/>
      <c r="G343" s="1059"/>
      <c r="H343" s="1059"/>
      <c r="I343" s="1059"/>
      <c r="J343" s="1059"/>
      <c r="K343" s="1059"/>
      <c r="L343" s="1059"/>
      <c r="M343" s="1059"/>
      <c r="N343" s="1059"/>
      <c r="O343" s="1059"/>
      <c r="P343" s="1059"/>
      <c r="Q343" s="1059"/>
      <c r="R343" s="1059"/>
      <c r="S343" s="1059"/>
      <c r="T343" s="1059"/>
      <c r="U343" s="1059"/>
      <c r="V343" s="1059"/>
      <c r="W343" s="1059"/>
      <c r="X343" s="1059"/>
      <c r="Y343" s="1059"/>
      <c r="Z343" s="1059"/>
      <c r="AA343" s="1059"/>
      <c r="AB343" s="1059"/>
      <c r="AC343" s="1059"/>
      <c r="AD343" s="1"/>
      <c r="AE343" s="1"/>
      <c r="AF343" s="1"/>
      <c r="AG343" s="1"/>
      <c r="AH343" s="1"/>
      <c r="AI343" s="1"/>
      <c r="AJ343" s="1"/>
      <c r="AK343" s="1"/>
      <c r="AL343" s="1"/>
      <c r="AM343" s="1"/>
      <c r="AN343" s="1"/>
      <c r="AO343" s="1"/>
      <c r="AP343" s="1"/>
      <c r="AQ343" s="1"/>
      <c r="AR343" s="1"/>
      <c r="AS343" s="1"/>
      <c r="AT343" s="1"/>
      <c r="AU343" s="1"/>
      <c r="AV343" s="1"/>
      <c r="AW343" s="1"/>
      <c r="AX343" s="1"/>
      <c r="AY343" s="1"/>
    </row>
    <row r="344" spans="1:51" ht="11.1" customHeight="1">
      <c r="A344" s="1"/>
      <c r="B344" s="1"/>
      <c r="C344" s="1"/>
      <c r="D344" s="1"/>
      <c r="E344" s="1"/>
      <c r="F344" s="1"/>
      <c r="G344" s="1"/>
      <c r="H344" s="1"/>
      <c r="I344" s="1278" t="s">
        <v>1711</v>
      </c>
      <c r="J344" s="1279"/>
      <c r="K344" s="1279"/>
      <c r="L344" s="1279"/>
      <c r="M344" s="1279"/>
      <c r="N344" s="1279"/>
      <c r="O344" s="1279"/>
      <c r="P344" s="1279"/>
      <c r="Q344" s="1279"/>
      <c r="R344" s="1279"/>
      <c r="S344" s="1279"/>
      <c r="T344" s="1279"/>
      <c r="U344" s="1279"/>
      <c r="V344" s="1279"/>
      <c r="W344" s="1279"/>
      <c r="X344" s="1279"/>
      <c r="Y344" s="1279"/>
      <c r="Z344" s="1279"/>
      <c r="AA344" s="1279"/>
      <c r="AB344" s="1279"/>
      <c r="AC344" s="1279"/>
      <c r="AD344" s="1279"/>
      <c r="AE344" s="1279"/>
      <c r="AF344" s="1279"/>
      <c r="AG344" s="1279"/>
      <c r="AH344" s="1279"/>
      <c r="AI344" s="1279"/>
      <c r="AJ344" s="1279"/>
      <c r="AK344" s="1279"/>
      <c r="AL344" s="1279"/>
      <c r="AM344" s="1279"/>
      <c r="AN344" s="1279"/>
      <c r="AO344" s="1279"/>
      <c r="AP344" s="1279"/>
      <c r="AQ344" s="1279"/>
      <c r="AR344" s="1279"/>
      <c r="AS344" s="1279"/>
      <c r="AT344" s="1279"/>
      <c r="AU344" s="1279"/>
      <c r="AV344" s="1279"/>
      <c r="AW344" s="1279"/>
      <c r="AX344" s="1279"/>
      <c r="AY344" s="1279"/>
    </row>
    <row r="345" spans="1:51" ht="14.1" customHeight="1">
      <c r="A345" s="90" t="s">
        <v>19</v>
      </c>
      <c r="B345" s="1"/>
      <c r="C345" s="90" t="s">
        <v>19</v>
      </c>
      <c r="D345" s="1"/>
      <c r="E345" s="1270" t="s">
        <v>19</v>
      </c>
      <c r="F345" s="1271"/>
      <c r="G345" s="1"/>
      <c r="H345" s="1"/>
      <c r="I345" s="90" t="s">
        <v>19</v>
      </c>
      <c r="J345" s="1"/>
      <c r="K345" s="1270" t="s">
        <v>912</v>
      </c>
      <c r="L345" s="1271"/>
      <c r="M345" s="1"/>
      <c r="N345" s="1417">
        <v>3600</v>
      </c>
      <c r="O345" s="1233"/>
      <c r="P345" s="1"/>
      <c r="Q345" s="1"/>
      <c r="R345" s="1418">
        <v>42905</v>
      </c>
      <c r="S345" s="1271"/>
      <c r="T345" s="1271"/>
      <c r="U345" s="1"/>
      <c r="V345" s="1418">
        <v>46505</v>
      </c>
      <c r="W345" s="1271"/>
      <c r="X345" s="1"/>
      <c r="Y345" s="91">
        <v>28000000</v>
      </c>
      <c r="Z345" s="1"/>
      <c r="AA345" s="1"/>
      <c r="AB345" s="1232">
        <v>10000</v>
      </c>
      <c r="AC345" s="1233"/>
      <c r="AD345" s="1233"/>
      <c r="AE345" s="1"/>
      <c r="AF345" s="91">
        <v>6.5</v>
      </c>
      <c r="AG345" s="1"/>
      <c r="AH345" s="201">
        <v>180</v>
      </c>
      <c r="AI345" s="1"/>
      <c r="AJ345" s="1270" t="s">
        <v>480</v>
      </c>
      <c r="AK345" s="1271"/>
      <c r="AL345" s="1271"/>
      <c r="AM345" s="1271"/>
      <c r="AN345" s="1271"/>
      <c r="AO345" s="1271"/>
      <c r="AP345" s="1"/>
      <c r="AQ345" s="1270" t="s">
        <v>522</v>
      </c>
      <c r="AR345" s="1271"/>
      <c r="AS345" s="1271"/>
      <c r="AT345" s="1"/>
      <c r="AU345" s="1270" t="s">
        <v>482</v>
      </c>
      <c r="AV345" s="1271"/>
      <c r="AW345" s="1271"/>
      <c r="AX345" s="1271"/>
      <c r="AY345" s="1"/>
    </row>
    <row r="346" spans="1:51" ht="11.1" customHeight="1">
      <c r="A346" s="1"/>
      <c r="B346" s="1"/>
      <c r="C346" s="1"/>
      <c r="D346" s="1"/>
      <c r="E346" s="1"/>
      <c r="F346" s="1"/>
      <c r="G346" s="1"/>
      <c r="H346" s="1"/>
      <c r="I346" s="1278" t="s">
        <v>1712</v>
      </c>
      <c r="J346" s="1279"/>
      <c r="K346" s="1279"/>
      <c r="L346" s="1279"/>
      <c r="M346" s="1279"/>
      <c r="N346" s="1279"/>
      <c r="O346" s="1279"/>
      <c r="P346" s="1279"/>
      <c r="Q346" s="1279"/>
      <c r="R346" s="1279"/>
      <c r="S346" s="1279"/>
      <c r="T346" s="1279"/>
      <c r="U346" s="1279"/>
      <c r="V346" s="1279"/>
      <c r="W346" s="1279"/>
      <c r="X346" s="1279"/>
      <c r="Y346" s="1279"/>
      <c r="Z346" s="1279"/>
      <c r="AA346" s="1279"/>
      <c r="AB346" s="1279"/>
      <c r="AC346" s="1279"/>
      <c r="AD346" s="1279"/>
      <c r="AE346" s="1279"/>
      <c r="AF346" s="1279"/>
      <c r="AG346" s="1279"/>
      <c r="AH346" s="1279"/>
      <c r="AI346" s="1279"/>
      <c r="AJ346" s="1279"/>
      <c r="AK346" s="1279"/>
      <c r="AL346" s="1279"/>
      <c r="AM346" s="1279"/>
      <c r="AN346" s="1279"/>
      <c r="AO346" s="1279"/>
      <c r="AP346" s="1279"/>
      <c r="AQ346" s="1279"/>
      <c r="AR346" s="1279"/>
      <c r="AS346" s="1279"/>
      <c r="AT346" s="1279"/>
      <c r="AU346" s="1279"/>
      <c r="AV346" s="1279"/>
      <c r="AW346" s="1279"/>
      <c r="AX346" s="1279"/>
      <c r="AY346" s="1279"/>
    </row>
    <row r="347" spans="1:51" ht="14.1" customHeight="1">
      <c r="A347" s="90" t="s">
        <v>19</v>
      </c>
      <c r="B347" s="1"/>
      <c r="C347" s="90" t="s">
        <v>19</v>
      </c>
      <c r="D347" s="1"/>
      <c r="E347" s="1270" t="s">
        <v>19</v>
      </c>
      <c r="F347" s="1271"/>
      <c r="G347" s="1"/>
      <c r="H347" s="1"/>
      <c r="I347" s="90" t="s">
        <v>19</v>
      </c>
      <c r="J347" s="1"/>
      <c r="K347" s="1270" t="s">
        <v>914</v>
      </c>
      <c r="L347" s="1271"/>
      <c r="M347" s="1"/>
      <c r="N347" s="1417">
        <v>2520</v>
      </c>
      <c r="O347" s="1233"/>
      <c r="P347" s="1"/>
      <c r="Q347" s="1"/>
      <c r="R347" s="1418">
        <v>43007</v>
      </c>
      <c r="S347" s="1271"/>
      <c r="T347" s="1271"/>
      <c r="U347" s="1"/>
      <c r="V347" s="1418">
        <v>45527</v>
      </c>
      <c r="W347" s="1271"/>
      <c r="X347" s="1"/>
      <c r="Y347" s="91">
        <v>15500000</v>
      </c>
      <c r="Z347" s="1"/>
      <c r="AA347" s="1"/>
      <c r="AB347" s="1232">
        <v>10000</v>
      </c>
      <c r="AC347" s="1233"/>
      <c r="AD347" s="1233"/>
      <c r="AE347" s="1"/>
      <c r="AF347" s="91">
        <v>6</v>
      </c>
      <c r="AG347" s="1"/>
      <c r="AH347" s="201">
        <v>180</v>
      </c>
      <c r="AI347" s="1"/>
      <c r="AJ347" s="1270" t="s">
        <v>480</v>
      </c>
      <c r="AK347" s="1271"/>
      <c r="AL347" s="1271"/>
      <c r="AM347" s="1271"/>
      <c r="AN347" s="1271"/>
      <c r="AO347" s="1271"/>
      <c r="AP347" s="1"/>
      <c r="AQ347" s="1270" t="s">
        <v>522</v>
      </c>
      <c r="AR347" s="1271"/>
      <c r="AS347" s="1271"/>
      <c r="AT347" s="1"/>
      <c r="AU347" s="1270" t="s">
        <v>482</v>
      </c>
      <c r="AV347" s="1271"/>
      <c r="AW347" s="1271"/>
      <c r="AX347" s="1271"/>
      <c r="AY347" s="1"/>
    </row>
    <row r="348" spans="1:51" ht="11.1" customHeight="1">
      <c r="A348" s="1"/>
      <c r="B348" s="1"/>
      <c r="C348" s="1"/>
      <c r="D348" s="1"/>
      <c r="E348" s="1"/>
      <c r="F348" s="1"/>
      <c r="G348" s="1"/>
      <c r="H348" s="1"/>
      <c r="I348" s="1278" t="s">
        <v>1713</v>
      </c>
      <c r="J348" s="1279"/>
      <c r="K348" s="1279"/>
      <c r="L348" s="1279"/>
      <c r="M348" s="1279"/>
      <c r="N348" s="1279"/>
      <c r="O348" s="1279"/>
      <c r="P348" s="1279"/>
      <c r="Q348" s="1279"/>
      <c r="R348" s="1279"/>
      <c r="S348" s="1279"/>
      <c r="T348" s="1279"/>
      <c r="U348" s="1279"/>
      <c r="V348" s="1279"/>
      <c r="W348" s="1279"/>
      <c r="X348" s="1279"/>
      <c r="Y348" s="1279"/>
      <c r="Z348" s="1279"/>
      <c r="AA348" s="1279"/>
      <c r="AB348" s="1279"/>
      <c r="AC348" s="1279"/>
      <c r="AD348" s="1279"/>
      <c r="AE348" s="1279"/>
      <c r="AF348" s="1279"/>
      <c r="AG348" s="1279"/>
      <c r="AH348" s="1279"/>
      <c r="AI348" s="1279"/>
      <c r="AJ348" s="1279"/>
      <c r="AK348" s="1279"/>
      <c r="AL348" s="1279"/>
      <c r="AM348" s="1279"/>
      <c r="AN348" s="1279"/>
      <c r="AO348" s="1279"/>
      <c r="AP348" s="1279"/>
      <c r="AQ348" s="1279"/>
      <c r="AR348" s="1279"/>
      <c r="AS348" s="1279"/>
      <c r="AT348" s="1279"/>
      <c r="AU348" s="1279"/>
      <c r="AV348" s="1279"/>
      <c r="AW348" s="1279"/>
      <c r="AX348" s="1279"/>
      <c r="AY348" s="1279"/>
    </row>
    <row r="349" spans="1:51" ht="14.1" customHeight="1">
      <c r="A349" s="90" t="s">
        <v>19</v>
      </c>
      <c r="B349" s="1"/>
      <c r="C349" s="90" t="s">
        <v>19</v>
      </c>
      <c r="D349" s="1"/>
      <c r="E349" s="1270" t="s">
        <v>19</v>
      </c>
      <c r="F349" s="1271"/>
      <c r="G349" s="1"/>
      <c r="H349" s="1"/>
      <c r="I349" s="90" t="s">
        <v>19</v>
      </c>
      <c r="J349" s="1"/>
      <c r="K349" s="1270" t="s">
        <v>918</v>
      </c>
      <c r="L349" s="1271"/>
      <c r="M349" s="1"/>
      <c r="N349" s="1417">
        <v>3600</v>
      </c>
      <c r="O349" s="1233"/>
      <c r="P349" s="1"/>
      <c r="Q349" s="1"/>
      <c r="R349" s="1418">
        <v>43418</v>
      </c>
      <c r="S349" s="1271"/>
      <c r="T349" s="1271"/>
      <c r="U349" s="1"/>
      <c r="V349" s="1418">
        <v>47018</v>
      </c>
      <c r="W349" s="1271"/>
      <c r="X349" s="1"/>
      <c r="Y349" s="91">
        <v>86000000</v>
      </c>
      <c r="Z349" s="1"/>
      <c r="AA349" s="1"/>
      <c r="AB349" s="1232">
        <v>10000</v>
      </c>
      <c r="AC349" s="1233"/>
      <c r="AD349" s="1233"/>
      <c r="AE349" s="1"/>
      <c r="AF349" s="91">
        <v>5.8</v>
      </c>
      <c r="AG349" s="1"/>
      <c r="AH349" s="201">
        <v>180</v>
      </c>
      <c r="AI349" s="1"/>
      <c r="AJ349" s="1270" t="s">
        <v>480</v>
      </c>
      <c r="AK349" s="1271"/>
      <c r="AL349" s="1271"/>
      <c r="AM349" s="1271"/>
      <c r="AN349" s="1271"/>
      <c r="AO349" s="1271"/>
      <c r="AP349" s="1"/>
      <c r="AQ349" s="1270" t="s">
        <v>522</v>
      </c>
      <c r="AR349" s="1271"/>
      <c r="AS349" s="1271"/>
      <c r="AT349" s="1"/>
      <c r="AU349" s="1270" t="s">
        <v>482</v>
      </c>
      <c r="AV349" s="1271"/>
      <c r="AW349" s="1271"/>
      <c r="AX349" s="1271"/>
      <c r="AY349" s="1"/>
    </row>
    <row r="350" spans="1:51" ht="11.1" customHeight="1">
      <c r="A350" s="1"/>
      <c r="B350" s="1"/>
      <c r="C350" s="1409" t="s">
        <v>1532</v>
      </c>
      <c r="D350" s="1410"/>
      <c r="E350" s="1410"/>
      <c r="F350" s="1410"/>
      <c r="G350" s="1410"/>
      <c r="H350" s="1410"/>
      <c r="I350" s="1410"/>
      <c r="J350" s="1"/>
      <c r="K350" s="1"/>
      <c r="L350" s="1"/>
      <c r="M350" s="1"/>
      <c r="N350" s="1"/>
      <c r="O350" s="1"/>
      <c r="P350" s="1"/>
      <c r="Q350" s="1"/>
      <c r="R350" s="1"/>
      <c r="S350" s="1"/>
      <c r="T350" s="1"/>
      <c r="U350" s="1"/>
      <c r="V350" s="1"/>
      <c r="W350" s="1411">
        <v>223760000</v>
      </c>
      <c r="X350" s="1412"/>
      <c r="Y350" s="1412"/>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row>
    <row r="351" spans="1:51" ht="11.1" customHeight="1">
      <c r="A351" s="8"/>
      <c r="B351" s="8"/>
      <c r="C351" s="1284" t="s">
        <v>1714</v>
      </c>
      <c r="D351" s="1285"/>
      <c r="E351" s="1285"/>
      <c r="F351" s="1285"/>
      <c r="G351" s="1285"/>
      <c r="H351" s="1285"/>
      <c r="I351" s="1285"/>
      <c r="J351" s="1285"/>
      <c r="K351" s="1285"/>
      <c r="L351" s="1285"/>
      <c r="M351" s="1285"/>
      <c r="N351" s="1285"/>
      <c r="O351" s="1285"/>
      <c r="P351" s="1285"/>
      <c r="Q351" s="1285"/>
      <c r="R351" s="1285"/>
      <c r="S351" s="1285"/>
      <c r="T351" s="1285"/>
      <c r="U351" s="1285"/>
      <c r="V351" s="1285"/>
      <c r="W351" s="1285"/>
      <c r="X351" s="1285"/>
      <c r="Y351" s="1285"/>
      <c r="Z351" s="1285"/>
      <c r="AA351" s="1285"/>
      <c r="AB351" s="1285"/>
      <c r="AC351" s="1285"/>
      <c r="AD351" s="1285"/>
      <c r="AE351" s="1285"/>
      <c r="AF351" s="1285"/>
      <c r="AG351" s="1285"/>
      <c r="AH351" s="1285"/>
      <c r="AI351" s="1285"/>
      <c r="AJ351" s="1285"/>
      <c r="AK351" s="1285"/>
      <c r="AL351" s="8"/>
      <c r="AM351" s="1286" t="s">
        <v>19</v>
      </c>
      <c r="AN351" s="1287"/>
      <c r="AO351" s="8"/>
      <c r="AP351" s="8"/>
      <c r="AQ351" s="8"/>
      <c r="AR351" s="8"/>
      <c r="AS351" s="8"/>
      <c r="AT351" s="8"/>
      <c r="AU351" s="8"/>
      <c r="AV351" s="8"/>
      <c r="AW351" s="8"/>
      <c r="AX351" s="8"/>
      <c r="AY351" s="8"/>
    </row>
    <row r="352" spans="1:51" ht="11.1" customHeight="1">
      <c r="A352" s="1"/>
      <c r="B352" s="1"/>
      <c r="C352" s="1"/>
      <c r="D352" s="1"/>
      <c r="E352" s="1058" t="s">
        <v>1715</v>
      </c>
      <c r="F352" s="1059"/>
      <c r="G352" s="1059"/>
      <c r="H352" s="1059"/>
      <c r="I352" s="1059"/>
      <c r="J352" s="1059"/>
      <c r="K352" s="1059"/>
      <c r="L352" s="1059"/>
      <c r="M352" s="1059"/>
      <c r="N352" s="1059"/>
      <c r="O352" s="1059"/>
      <c r="P352" s="1059"/>
      <c r="Q352" s="1059"/>
      <c r="R352" s="1059"/>
      <c r="S352" s="1059"/>
      <c r="T352" s="1059"/>
      <c r="U352" s="1059"/>
      <c r="V352" s="1059"/>
      <c r="W352" s="1059"/>
      <c r="X352" s="1059"/>
      <c r="Y352" s="1059"/>
      <c r="Z352" s="1059"/>
      <c r="AA352" s="1059"/>
      <c r="AB352" s="1059"/>
      <c r="AC352" s="1059"/>
      <c r="AD352" s="1"/>
      <c r="AE352" s="1"/>
      <c r="AF352" s="1"/>
      <c r="AG352" s="1"/>
      <c r="AH352" s="1"/>
      <c r="AI352" s="1"/>
      <c r="AJ352" s="1"/>
      <c r="AK352" s="1"/>
      <c r="AL352" s="1"/>
      <c r="AM352" s="1"/>
      <c r="AN352" s="1"/>
      <c r="AO352" s="1"/>
      <c r="AP352" s="1"/>
      <c r="AQ352" s="1"/>
      <c r="AR352" s="1"/>
      <c r="AS352" s="1"/>
      <c r="AT352" s="1"/>
      <c r="AU352" s="1"/>
      <c r="AV352" s="1"/>
      <c r="AW352" s="1"/>
      <c r="AX352" s="1"/>
      <c r="AY352" s="1"/>
    </row>
    <row r="353" spans="1:51" ht="11.1" customHeight="1">
      <c r="A353" s="1"/>
      <c r="B353" s="1"/>
      <c r="C353" s="1"/>
      <c r="D353" s="1"/>
      <c r="E353" s="1"/>
      <c r="F353" s="1"/>
      <c r="G353" s="1"/>
      <c r="H353" s="1"/>
      <c r="I353" s="1278" t="s">
        <v>1716</v>
      </c>
      <c r="J353" s="1279"/>
      <c r="K353" s="1279"/>
      <c r="L353" s="1279"/>
      <c r="M353" s="1279"/>
      <c r="N353" s="1279"/>
      <c r="O353" s="1279"/>
      <c r="P353" s="1279"/>
      <c r="Q353" s="1279"/>
      <c r="R353" s="1279"/>
      <c r="S353" s="1279"/>
      <c r="T353" s="1279"/>
      <c r="U353" s="1279"/>
      <c r="V353" s="1279"/>
      <c r="W353" s="1279"/>
      <c r="X353" s="1279"/>
      <c r="Y353" s="1279"/>
      <c r="Z353" s="1279"/>
      <c r="AA353" s="1279"/>
      <c r="AB353" s="1279"/>
      <c r="AC353" s="1279"/>
      <c r="AD353" s="1279"/>
      <c r="AE353" s="1279"/>
      <c r="AF353" s="1279"/>
      <c r="AG353" s="1279"/>
      <c r="AH353" s="1279"/>
      <c r="AI353" s="1279"/>
      <c r="AJ353" s="1279"/>
      <c r="AK353" s="1279"/>
      <c r="AL353" s="1279"/>
      <c r="AM353" s="1279"/>
      <c r="AN353" s="1279"/>
      <c r="AO353" s="1279"/>
      <c r="AP353" s="1279"/>
      <c r="AQ353" s="1279"/>
      <c r="AR353" s="1279"/>
      <c r="AS353" s="1279"/>
      <c r="AT353" s="1279"/>
      <c r="AU353" s="1279"/>
      <c r="AV353" s="1279"/>
      <c r="AW353" s="1279"/>
      <c r="AX353" s="1279"/>
      <c r="AY353" s="1279"/>
    </row>
    <row r="354" spans="1:51" ht="14.1" customHeight="1">
      <c r="A354" s="90" t="s">
        <v>19</v>
      </c>
      <c r="B354" s="1"/>
      <c r="C354" s="90" t="s">
        <v>19</v>
      </c>
      <c r="D354" s="1"/>
      <c r="E354" s="1270" t="s">
        <v>19</v>
      </c>
      <c r="F354" s="1271"/>
      <c r="G354" s="1"/>
      <c r="H354" s="1"/>
      <c r="I354" s="90" t="s">
        <v>19</v>
      </c>
      <c r="J354" s="1"/>
      <c r="K354" s="1270" t="s">
        <v>921</v>
      </c>
      <c r="L354" s="1271"/>
      <c r="M354" s="1"/>
      <c r="N354" s="1417">
        <v>2880</v>
      </c>
      <c r="O354" s="1233"/>
      <c r="P354" s="1"/>
      <c r="Q354" s="1"/>
      <c r="R354" s="1418">
        <v>42612</v>
      </c>
      <c r="S354" s="1271"/>
      <c r="T354" s="1271"/>
      <c r="U354" s="1"/>
      <c r="V354" s="1418">
        <v>45492</v>
      </c>
      <c r="W354" s="1271"/>
      <c r="X354" s="1"/>
      <c r="Y354" s="91">
        <v>313200000</v>
      </c>
      <c r="Z354" s="1"/>
      <c r="AA354" s="1"/>
      <c r="AB354" s="1232">
        <v>10000</v>
      </c>
      <c r="AC354" s="1233"/>
      <c r="AD354" s="1233"/>
      <c r="AE354" s="1"/>
      <c r="AF354" s="91">
        <v>5</v>
      </c>
      <c r="AG354" s="1"/>
      <c r="AH354" s="201">
        <v>90</v>
      </c>
      <c r="AI354" s="1"/>
      <c r="AJ354" s="1270" t="s">
        <v>480</v>
      </c>
      <c r="AK354" s="1271"/>
      <c r="AL354" s="1271"/>
      <c r="AM354" s="1271"/>
      <c r="AN354" s="1271"/>
      <c r="AO354" s="1271"/>
      <c r="AP354" s="1"/>
      <c r="AQ354" s="1270" t="s">
        <v>1717</v>
      </c>
      <c r="AR354" s="1271"/>
      <c r="AS354" s="1271"/>
      <c r="AT354" s="1"/>
      <c r="AU354" s="1270" t="s">
        <v>1515</v>
      </c>
      <c r="AV354" s="1271"/>
      <c r="AW354" s="1271"/>
      <c r="AX354" s="1271"/>
      <c r="AY354" s="1"/>
    </row>
    <row r="355" spans="1:51" ht="11.1" customHeight="1">
      <c r="A355" s="1"/>
      <c r="B355" s="1"/>
      <c r="C355" s="1"/>
      <c r="D355" s="1"/>
      <c r="E355" s="1"/>
      <c r="F355" s="1"/>
      <c r="G355" s="1"/>
      <c r="H355" s="1"/>
      <c r="I355" s="1278" t="s">
        <v>1718</v>
      </c>
      <c r="J355" s="1279"/>
      <c r="K355" s="1279"/>
      <c r="L355" s="1279"/>
      <c r="M355" s="1279"/>
      <c r="N355" s="1279"/>
      <c r="O355" s="1279"/>
      <c r="P355" s="1279"/>
      <c r="Q355" s="1279"/>
      <c r="R355" s="1279"/>
      <c r="S355" s="1279"/>
      <c r="T355" s="1279"/>
      <c r="U355" s="1279"/>
      <c r="V355" s="1279"/>
      <c r="W355" s="1279"/>
      <c r="X355" s="1279"/>
      <c r="Y355" s="1279"/>
      <c r="Z355" s="1279"/>
      <c r="AA355" s="1279"/>
      <c r="AB355" s="1279"/>
      <c r="AC355" s="1279"/>
      <c r="AD355" s="1279"/>
      <c r="AE355" s="1279"/>
      <c r="AF355" s="1279"/>
      <c r="AG355" s="1279"/>
      <c r="AH355" s="1279"/>
      <c r="AI355" s="1279"/>
      <c r="AJ355" s="1279"/>
      <c r="AK355" s="1279"/>
      <c r="AL355" s="1279"/>
      <c r="AM355" s="1279"/>
      <c r="AN355" s="1279"/>
      <c r="AO355" s="1279"/>
      <c r="AP355" s="1279"/>
      <c r="AQ355" s="1279"/>
      <c r="AR355" s="1279"/>
      <c r="AS355" s="1279"/>
      <c r="AT355" s="1279"/>
      <c r="AU355" s="1279"/>
      <c r="AV355" s="1279"/>
      <c r="AW355" s="1279"/>
      <c r="AX355" s="1279"/>
      <c r="AY355" s="1279"/>
    </row>
    <row r="356" spans="1:51" ht="14.1" customHeight="1">
      <c r="A356" s="90" t="s">
        <v>19</v>
      </c>
      <c r="B356" s="1"/>
      <c r="C356" s="90" t="s">
        <v>19</v>
      </c>
      <c r="D356" s="1"/>
      <c r="E356" s="1270" t="s">
        <v>19</v>
      </c>
      <c r="F356" s="1271"/>
      <c r="G356" s="1"/>
      <c r="H356" s="1"/>
      <c r="I356" s="90" t="s">
        <v>19</v>
      </c>
      <c r="J356" s="1"/>
      <c r="K356" s="1270" t="s">
        <v>923</v>
      </c>
      <c r="L356" s="1271"/>
      <c r="M356" s="1"/>
      <c r="N356" s="1417">
        <v>2880</v>
      </c>
      <c r="O356" s="1233"/>
      <c r="P356" s="1"/>
      <c r="Q356" s="1"/>
      <c r="R356" s="1418">
        <v>43434</v>
      </c>
      <c r="S356" s="1271"/>
      <c r="T356" s="1271"/>
      <c r="U356" s="1"/>
      <c r="V356" s="1418">
        <v>46314</v>
      </c>
      <c r="W356" s="1271"/>
      <c r="X356" s="1"/>
      <c r="Y356" s="91">
        <v>70000000</v>
      </c>
      <c r="Z356" s="1"/>
      <c r="AA356" s="1"/>
      <c r="AB356" s="1232">
        <v>10000</v>
      </c>
      <c r="AC356" s="1233"/>
      <c r="AD356" s="1233"/>
      <c r="AE356" s="1"/>
      <c r="AF356" s="91">
        <v>4.5999999999999996</v>
      </c>
      <c r="AG356" s="1"/>
      <c r="AH356" s="201">
        <v>180</v>
      </c>
      <c r="AI356" s="1"/>
      <c r="AJ356" s="1270" t="s">
        <v>480</v>
      </c>
      <c r="AK356" s="1271"/>
      <c r="AL356" s="1271"/>
      <c r="AM356" s="1271"/>
      <c r="AN356" s="1271"/>
      <c r="AO356" s="1271"/>
      <c r="AP356" s="1"/>
      <c r="AQ356" s="1270" t="s">
        <v>607</v>
      </c>
      <c r="AR356" s="1271"/>
      <c r="AS356" s="1271"/>
      <c r="AT356" s="1"/>
      <c r="AU356" s="1270" t="s">
        <v>482</v>
      </c>
      <c r="AV356" s="1271"/>
      <c r="AW356" s="1271"/>
      <c r="AX356" s="1271"/>
      <c r="AY356" s="1"/>
    </row>
    <row r="357" spans="1:51" ht="11.1" customHeight="1">
      <c r="A357" s="1"/>
      <c r="B357" s="1"/>
      <c r="C357" s="1409" t="s">
        <v>1719</v>
      </c>
      <c r="D357" s="1410"/>
      <c r="E357" s="1410"/>
      <c r="F357" s="1410"/>
      <c r="G357" s="1410"/>
      <c r="H357" s="1410"/>
      <c r="I357" s="1410"/>
      <c r="J357" s="1"/>
      <c r="K357" s="1"/>
      <c r="L357" s="1"/>
      <c r="M357" s="1"/>
      <c r="N357" s="1"/>
      <c r="O357" s="1"/>
      <c r="P357" s="1"/>
      <c r="Q357" s="1"/>
      <c r="R357" s="1"/>
      <c r="S357" s="1"/>
      <c r="T357" s="1"/>
      <c r="U357" s="1"/>
      <c r="V357" s="1"/>
      <c r="W357" s="1411">
        <v>383200000</v>
      </c>
      <c r="X357" s="1412"/>
      <c r="Y357" s="1412"/>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row>
    <row r="358" spans="1:51" ht="11.1" customHeight="1">
      <c r="A358" s="8"/>
      <c r="B358" s="8"/>
      <c r="C358" s="1284" t="s">
        <v>1720</v>
      </c>
      <c r="D358" s="1285"/>
      <c r="E358" s="1285"/>
      <c r="F358" s="1285"/>
      <c r="G358" s="1285"/>
      <c r="H358" s="1285"/>
      <c r="I358" s="1285"/>
      <c r="J358" s="1285"/>
      <c r="K358" s="1285"/>
      <c r="L358" s="1285"/>
      <c r="M358" s="1285"/>
      <c r="N358" s="1285"/>
      <c r="O358" s="1285"/>
      <c r="P358" s="1285"/>
      <c r="Q358" s="1285"/>
      <c r="R358" s="1285"/>
      <c r="S358" s="1285"/>
      <c r="T358" s="1285"/>
      <c r="U358" s="1285"/>
      <c r="V358" s="1285"/>
      <c r="W358" s="1285"/>
      <c r="X358" s="1285"/>
      <c r="Y358" s="1285"/>
      <c r="Z358" s="1285"/>
      <c r="AA358" s="1285"/>
      <c r="AB358" s="1285"/>
      <c r="AC358" s="1285"/>
      <c r="AD358" s="1285"/>
      <c r="AE358" s="1285"/>
      <c r="AF358" s="1285"/>
      <c r="AG358" s="1285"/>
      <c r="AH358" s="1285"/>
      <c r="AI358" s="1285"/>
      <c r="AJ358" s="1285"/>
      <c r="AK358" s="1285"/>
      <c r="AL358" s="8"/>
      <c r="AM358" s="1286" t="s">
        <v>19</v>
      </c>
      <c r="AN358" s="1287"/>
      <c r="AO358" s="8"/>
      <c r="AP358" s="8"/>
      <c r="AQ358" s="8"/>
      <c r="AR358" s="8"/>
      <c r="AS358" s="8"/>
      <c r="AT358" s="8"/>
      <c r="AU358" s="8"/>
      <c r="AV358" s="8"/>
      <c r="AW358" s="8"/>
      <c r="AX358" s="8"/>
      <c r="AY358" s="8"/>
    </row>
    <row r="359" spans="1:51" ht="11.1" customHeight="1">
      <c r="A359" s="1"/>
      <c r="B359" s="1"/>
      <c r="C359" s="1"/>
      <c r="D359" s="1"/>
      <c r="E359" s="1058" t="s">
        <v>1721</v>
      </c>
      <c r="F359" s="1059"/>
      <c r="G359" s="1059"/>
      <c r="H359" s="1059"/>
      <c r="I359" s="1059"/>
      <c r="J359" s="1059"/>
      <c r="K359" s="1059"/>
      <c r="L359" s="1059"/>
      <c r="M359" s="1059"/>
      <c r="N359" s="1059"/>
      <c r="O359" s="1059"/>
      <c r="P359" s="1059"/>
      <c r="Q359" s="1059"/>
      <c r="R359" s="1059"/>
      <c r="S359" s="1059"/>
      <c r="T359" s="1059"/>
      <c r="U359" s="1059"/>
      <c r="V359" s="1059"/>
      <c r="W359" s="1059"/>
      <c r="X359" s="1059"/>
      <c r="Y359" s="1059"/>
      <c r="Z359" s="1059"/>
      <c r="AA359" s="1059"/>
      <c r="AB359" s="1059"/>
      <c r="AC359" s="1059"/>
      <c r="AD359" s="1"/>
      <c r="AE359" s="1"/>
      <c r="AF359" s="1"/>
      <c r="AG359" s="1"/>
      <c r="AH359" s="1"/>
      <c r="AI359" s="1"/>
      <c r="AJ359" s="1"/>
      <c r="AK359" s="1"/>
      <c r="AL359" s="1"/>
      <c r="AM359" s="1"/>
      <c r="AN359" s="1"/>
      <c r="AO359" s="1"/>
      <c r="AP359" s="1"/>
      <c r="AQ359" s="1"/>
      <c r="AR359" s="1"/>
      <c r="AS359" s="1"/>
      <c r="AT359" s="1"/>
      <c r="AU359" s="1"/>
      <c r="AV359" s="1"/>
      <c r="AW359" s="1"/>
      <c r="AX359" s="1"/>
      <c r="AY359" s="1"/>
    </row>
    <row r="360" spans="1:51" ht="11.1" customHeight="1">
      <c r="A360" s="1"/>
      <c r="B360" s="1"/>
      <c r="C360" s="1"/>
      <c r="D360" s="1"/>
      <c r="E360" s="1"/>
      <c r="F360" s="1"/>
      <c r="G360" s="1"/>
      <c r="H360" s="1"/>
      <c r="I360" s="1278" t="s">
        <v>1722</v>
      </c>
      <c r="J360" s="1279"/>
      <c r="K360" s="1279"/>
      <c r="L360" s="1279"/>
      <c r="M360" s="1279"/>
      <c r="N360" s="1279"/>
      <c r="O360" s="1279"/>
      <c r="P360" s="1279"/>
      <c r="Q360" s="1279"/>
      <c r="R360" s="1279"/>
      <c r="S360" s="1279"/>
      <c r="T360" s="1279"/>
      <c r="U360" s="1279"/>
      <c r="V360" s="1279"/>
      <c r="W360" s="1279"/>
      <c r="X360" s="1279"/>
      <c r="Y360" s="1279"/>
      <c r="Z360" s="1279"/>
      <c r="AA360" s="1279"/>
      <c r="AB360" s="1279"/>
      <c r="AC360" s="1279"/>
      <c r="AD360" s="1279"/>
      <c r="AE360" s="1279"/>
      <c r="AF360" s="1279"/>
      <c r="AG360" s="1279"/>
      <c r="AH360" s="1279"/>
      <c r="AI360" s="1279"/>
      <c r="AJ360" s="1279"/>
      <c r="AK360" s="1279"/>
      <c r="AL360" s="1279"/>
      <c r="AM360" s="1279"/>
      <c r="AN360" s="1279"/>
      <c r="AO360" s="1279"/>
      <c r="AP360" s="1279"/>
      <c r="AQ360" s="1279"/>
      <c r="AR360" s="1279"/>
      <c r="AS360" s="1279"/>
      <c r="AT360" s="1279"/>
      <c r="AU360" s="1279"/>
      <c r="AV360" s="1279"/>
      <c r="AW360" s="1279"/>
      <c r="AX360" s="1279"/>
      <c r="AY360" s="1279"/>
    </row>
    <row r="361" spans="1:51" ht="14.1" customHeight="1">
      <c r="A361" s="90" t="s">
        <v>19</v>
      </c>
      <c r="B361" s="1"/>
      <c r="C361" s="90" t="s">
        <v>19</v>
      </c>
      <c r="D361" s="1"/>
      <c r="E361" s="1270" t="s">
        <v>19</v>
      </c>
      <c r="F361" s="1271"/>
      <c r="G361" s="1"/>
      <c r="H361" s="1"/>
      <c r="I361" s="90" t="s">
        <v>19</v>
      </c>
      <c r="J361" s="1"/>
      <c r="K361" s="1270" t="s">
        <v>926</v>
      </c>
      <c r="L361" s="1271"/>
      <c r="M361" s="1"/>
      <c r="N361" s="1417">
        <v>1800</v>
      </c>
      <c r="O361" s="1233"/>
      <c r="P361" s="1"/>
      <c r="Q361" s="1"/>
      <c r="R361" s="1418">
        <v>41904</v>
      </c>
      <c r="S361" s="1271"/>
      <c r="T361" s="1271"/>
      <c r="U361" s="1"/>
      <c r="V361" s="1418">
        <v>43704</v>
      </c>
      <c r="W361" s="1271"/>
      <c r="X361" s="1"/>
      <c r="Y361" s="91">
        <v>6720000</v>
      </c>
      <c r="Z361" s="1"/>
      <c r="AA361" s="1"/>
      <c r="AB361" s="1232">
        <v>240</v>
      </c>
      <c r="AC361" s="1233"/>
      <c r="AD361" s="1233"/>
      <c r="AE361" s="1"/>
      <c r="AF361" s="91">
        <v>7.25</v>
      </c>
      <c r="AG361" s="1"/>
      <c r="AH361" s="201">
        <v>90</v>
      </c>
      <c r="AI361" s="1"/>
      <c r="AJ361" s="1270" t="s">
        <v>480</v>
      </c>
      <c r="AK361" s="1271"/>
      <c r="AL361" s="1271"/>
      <c r="AM361" s="1271"/>
      <c r="AN361" s="1271"/>
      <c r="AO361" s="1271"/>
      <c r="AP361" s="1"/>
      <c r="AQ361" s="1270" t="s">
        <v>729</v>
      </c>
      <c r="AR361" s="1271"/>
      <c r="AS361" s="1271"/>
      <c r="AT361" s="1"/>
      <c r="AU361" s="1270" t="s">
        <v>482</v>
      </c>
      <c r="AV361" s="1271"/>
      <c r="AW361" s="1271"/>
      <c r="AX361" s="1271"/>
      <c r="AY361" s="1"/>
    </row>
    <row r="362" spans="1:51" ht="14.1" customHeight="1">
      <c r="A362" s="90" t="s">
        <v>19</v>
      </c>
      <c r="B362" s="1"/>
      <c r="C362" s="90" t="s">
        <v>19</v>
      </c>
      <c r="D362" s="1"/>
      <c r="E362" s="1270" t="s">
        <v>19</v>
      </c>
      <c r="F362" s="1271"/>
      <c r="G362" s="1"/>
      <c r="H362" s="1"/>
      <c r="I362" s="90" t="s">
        <v>19</v>
      </c>
      <c r="J362" s="1"/>
      <c r="K362" s="1270" t="s">
        <v>927</v>
      </c>
      <c r="L362" s="1271"/>
      <c r="M362" s="1"/>
      <c r="N362" s="1417">
        <v>2520</v>
      </c>
      <c r="O362" s="1233"/>
      <c r="P362" s="1"/>
      <c r="Q362" s="1"/>
      <c r="R362" s="1418">
        <v>41904</v>
      </c>
      <c r="S362" s="1271"/>
      <c r="T362" s="1271"/>
      <c r="U362" s="1"/>
      <c r="V362" s="1418">
        <v>44424</v>
      </c>
      <c r="W362" s="1271"/>
      <c r="X362" s="1"/>
      <c r="Y362" s="91">
        <v>29600000</v>
      </c>
      <c r="Z362" s="1"/>
      <c r="AA362" s="1"/>
      <c r="AB362" s="1232">
        <v>740</v>
      </c>
      <c r="AC362" s="1233"/>
      <c r="AD362" s="1233"/>
      <c r="AE362" s="1"/>
      <c r="AF362" s="91">
        <v>8.25</v>
      </c>
      <c r="AG362" s="1"/>
      <c r="AH362" s="201">
        <v>90</v>
      </c>
      <c r="AI362" s="1"/>
      <c r="AJ362" s="1270" t="s">
        <v>480</v>
      </c>
      <c r="AK362" s="1271"/>
      <c r="AL362" s="1271"/>
      <c r="AM362" s="1271"/>
      <c r="AN362" s="1271"/>
      <c r="AO362" s="1271"/>
      <c r="AP362" s="1"/>
      <c r="AQ362" s="1270" t="s">
        <v>729</v>
      </c>
      <c r="AR362" s="1271"/>
      <c r="AS362" s="1271"/>
      <c r="AT362" s="1"/>
      <c r="AU362" s="1270" t="s">
        <v>482</v>
      </c>
      <c r="AV362" s="1271"/>
      <c r="AW362" s="1271"/>
      <c r="AX362" s="1271"/>
      <c r="AY362" s="1"/>
    </row>
    <row r="363" spans="1:51" ht="11.1" customHeight="1">
      <c r="A363" s="1"/>
      <c r="B363" s="1"/>
      <c r="C363" s="1"/>
      <c r="D363" s="1"/>
      <c r="E363" s="1"/>
      <c r="F363" s="1"/>
      <c r="G363" s="1"/>
      <c r="H363" s="1"/>
      <c r="I363" s="1278" t="s">
        <v>1723</v>
      </c>
      <c r="J363" s="1279"/>
      <c r="K363" s="1279"/>
      <c r="L363" s="1279"/>
      <c r="M363" s="1279"/>
      <c r="N363" s="1279"/>
      <c r="O363" s="1279"/>
      <c r="P363" s="1279"/>
      <c r="Q363" s="1279"/>
      <c r="R363" s="1279"/>
      <c r="S363" s="1279"/>
      <c r="T363" s="1279"/>
      <c r="U363" s="1279"/>
      <c r="V363" s="1279"/>
      <c r="W363" s="1279"/>
      <c r="X363" s="1279"/>
      <c r="Y363" s="1279"/>
      <c r="Z363" s="1279"/>
      <c r="AA363" s="1279"/>
      <c r="AB363" s="1279"/>
      <c r="AC363" s="1279"/>
      <c r="AD363" s="1279"/>
      <c r="AE363" s="1279"/>
      <c r="AF363" s="1279"/>
      <c r="AG363" s="1279"/>
      <c r="AH363" s="1279"/>
      <c r="AI363" s="1279"/>
      <c r="AJ363" s="1279"/>
      <c r="AK363" s="1279"/>
      <c r="AL363" s="1279"/>
      <c r="AM363" s="1279"/>
      <c r="AN363" s="1279"/>
      <c r="AO363" s="1279"/>
      <c r="AP363" s="1279"/>
      <c r="AQ363" s="1279"/>
      <c r="AR363" s="1279"/>
      <c r="AS363" s="1279"/>
      <c r="AT363" s="1279"/>
      <c r="AU363" s="1279"/>
      <c r="AV363" s="1279"/>
      <c r="AW363" s="1279"/>
      <c r="AX363" s="1279"/>
      <c r="AY363" s="1279"/>
    </row>
    <row r="364" spans="1:51" ht="14.1" customHeight="1">
      <c r="A364" s="90" t="s">
        <v>19</v>
      </c>
      <c r="B364" s="1"/>
      <c r="C364" s="90" t="s">
        <v>19</v>
      </c>
      <c r="D364" s="1"/>
      <c r="E364" s="1270" t="s">
        <v>19</v>
      </c>
      <c r="F364" s="1271"/>
      <c r="G364" s="1"/>
      <c r="H364" s="1"/>
      <c r="I364" s="90" t="s">
        <v>19</v>
      </c>
      <c r="J364" s="1"/>
      <c r="K364" s="1270" t="s">
        <v>929</v>
      </c>
      <c r="L364" s="1271"/>
      <c r="M364" s="1"/>
      <c r="N364" s="1417">
        <v>2520</v>
      </c>
      <c r="O364" s="1233"/>
      <c r="P364" s="1"/>
      <c r="Q364" s="1"/>
      <c r="R364" s="1418">
        <v>42153</v>
      </c>
      <c r="S364" s="1271"/>
      <c r="T364" s="1271"/>
      <c r="U364" s="1"/>
      <c r="V364" s="1418">
        <v>44673</v>
      </c>
      <c r="W364" s="1271"/>
      <c r="X364" s="1"/>
      <c r="Y364" s="91">
        <v>38081250</v>
      </c>
      <c r="Z364" s="1"/>
      <c r="AA364" s="1"/>
      <c r="AB364" s="1232">
        <v>846.25</v>
      </c>
      <c r="AC364" s="1233"/>
      <c r="AD364" s="1233"/>
      <c r="AE364" s="1"/>
      <c r="AF364" s="91">
        <v>6</v>
      </c>
      <c r="AG364" s="1"/>
      <c r="AH364" s="201">
        <v>90</v>
      </c>
      <c r="AI364" s="1"/>
      <c r="AJ364" s="1270" t="s">
        <v>480</v>
      </c>
      <c r="AK364" s="1271"/>
      <c r="AL364" s="1271"/>
      <c r="AM364" s="1271"/>
      <c r="AN364" s="1271"/>
      <c r="AO364" s="1271"/>
      <c r="AP364" s="1"/>
      <c r="AQ364" s="1270" t="s">
        <v>729</v>
      </c>
      <c r="AR364" s="1271"/>
      <c r="AS364" s="1271"/>
      <c r="AT364" s="1"/>
      <c r="AU364" s="1270" t="s">
        <v>482</v>
      </c>
      <c r="AV364" s="1271"/>
      <c r="AW364" s="1271"/>
      <c r="AX364" s="1271"/>
      <c r="AY364" s="1"/>
    </row>
    <row r="365" spans="1:51" ht="11.1" customHeight="1">
      <c r="A365" s="1"/>
      <c r="B365" s="1"/>
      <c r="C365" s="1409" t="s">
        <v>1724</v>
      </c>
      <c r="D365" s="1410"/>
      <c r="E365" s="1410"/>
      <c r="F365" s="1410"/>
      <c r="G365" s="1410"/>
      <c r="H365" s="1410"/>
      <c r="I365" s="1410"/>
      <c r="J365" s="1"/>
      <c r="K365" s="1"/>
      <c r="L365" s="1"/>
      <c r="M365" s="1"/>
      <c r="N365" s="1"/>
      <c r="O365" s="1"/>
      <c r="P365" s="1"/>
      <c r="Q365" s="1"/>
      <c r="R365" s="1"/>
      <c r="S365" s="1"/>
      <c r="T365" s="1"/>
      <c r="U365" s="1"/>
      <c r="V365" s="1"/>
      <c r="W365" s="1411">
        <v>74401250</v>
      </c>
      <c r="X365" s="1412"/>
      <c r="Y365" s="1412"/>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row>
    <row r="366" spans="1:51" ht="11.1" customHeight="1">
      <c r="A366" s="8"/>
      <c r="B366" s="8"/>
      <c r="C366" s="1284" t="s">
        <v>1725</v>
      </c>
      <c r="D366" s="1285"/>
      <c r="E366" s="1285"/>
      <c r="F366" s="1285"/>
      <c r="G366" s="1285"/>
      <c r="H366" s="1285"/>
      <c r="I366" s="1285"/>
      <c r="J366" s="1285"/>
      <c r="K366" s="1285"/>
      <c r="L366" s="1285"/>
      <c r="M366" s="1285"/>
      <c r="N366" s="1285"/>
      <c r="O366" s="1285"/>
      <c r="P366" s="1285"/>
      <c r="Q366" s="1285"/>
      <c r="R366" s="1285"/>
      <c r="S366" s="1285"/>
      <c r="T366" s="1285"/>
      <c r="U366" s="1285"/>
      <c r="V366" s="1285"/>
      <c r="W366" s="1285"/>
      <c r="X366" s="1285"/>
      <c r="Y366" s="1285"/>
      <c r="Z366" s="1285"/>
      <c r="AA366" s="1285"/>
      <c r="AB366" s="1285"/>
      <c r="AC366" s="1285"/>
      <c r="AD366" s="1285"/>
      <c r="AE366" s="1285"/>
      <c r="AF366" s="1285"/>
      <c r="AG366" s="1285"/>
      <c r="AH366" s="1285"/>
      <c r="AI366" s="1285"/>
      <c r="AJ366" s="1285"/>
      <c r="AK366" s="1285"/>
      <c r="AL366" s="8"/>
      <c r="AM366" s="1286" t="s">
        <v>19</v>
      </c>
      <c r="AN366" s="1287"/>
      <c r="AO366" s="8"/>
      <c r="AP366" s="8"/>
      <c r="AQ366" s="8"/>
      <c r="AR366" s="8"/>
      <c r="AS366" s="8"/>
      <c r="AT366" s="8"/>
      <c r="AU366" s="8"/>
      <c r="AV366" s="8"/>
      <c r="AW366" s="8"/>
      <c r="AX366" s="8"/>
      <c r="AY366" s="8"/>
    </row>
    <row r="367" spans="1:51" ht="11.1" customHeight="1">
      <c r="A367" s="1"/>
      <c r="B367" s="1"/>
      <c r="C367" s="1"/>
      <c r="D367" s="1"/>
      <c r="E367" s="1058" t="s">
        <v>1726</v>
      </c>
      <c r="F367" s="1059"/>
      <c r="G367" s="1059"/>
      <c r="H367" s="1059"/>
      <c r="I367" s="1059"/>
      <c r="J367" s="1059"/>
      <c r="K367" s="1059"/>
      <c r="L367" s="1059"/>
      <c r="M367" s="1059"/>
      <c r="N367" s="1059"/>
      <c r="O367" s="1059"/>
      <c r="P367" s="1059"/>
      <c r="Q367" s="1059"/>
      <c r="R367" s="1059"/>
      <c r="S367" s="1059"/>
      <c r="T367" s="1059"/>
      <c r="U367" s="1059"/>
      <c r="V367" s="1059"/>
      <c r="W367" s="1059"/>
      <c r="X367" s="1059"/>
      <c r="Y367" s="1059"/>
      <c r="Z367" s="1059"/>
      <c r="AA367" s="1059"/>
      <c r="AB367" s="1059"/>
      <c r="AC367" s="1059"/>
      <c r="AD367" s="1"/>
      <c r="AE367" s="1"/>
      <c r="AF367" s="1"/>
      <c r="AG367" s="1"/>
      <c r="AH367" s="1"/>
      <c r="AI367" s="1"/>
      <c r="AJ367" s="1"/>
      <c r="AK367" s="1"/>
      <c r="AL367" s="1"/>
      <c r="AM367" s="1"/>
      <c r="AN367" s="1"/>
      <c r="AO367" s="1"/>
      <c r="AP367" s="1"/>
      <c r="AQ367" s="1"/>
      <c r="AR367" s="1"/>
      <c r="AS367" s="1"/>
      <c r="AT367" s="1"/>
      <c r="AU367" s="1"/>
      <c r="AV367" s="1"/>
      <c r="AW367" s="1"/>
      <c r="AX367" s="1"/>
      <c r="AY367" s="1"/>
    </row>
    <row r="368" spans="1:51" ht="11.1" customHeight="1">
      <c r="A368" s="1"/>
      <c r="B368" s="1"/>
      <c r="C368" s="1"/>
      <c r="D368" s="1"/>
      <c r="E368" s="1"/>
      <c r="F368" s="1"/>
      <c r="G368" s="1"/>
      <c r="H368" s="1"/>
      <c r="I368" s="1278" t="s">
        <v>1727</v>
      </c>
      <c r="J368" s="1279"/>
      <c r="K368" s="1279"/>
      <c r="L368" s="1279"/>
      <c r="M368" s="1279"/>
      <c r="N368" s="1279"/>
      <c r="O368" s="1279"/>
      <c r="P368" s="1279"/>
      <c r="Q368" s="1279"/>
      <c r="R368" s="1279"/>
      <c r="S368" s="1279"/>
      <c r="T368" s="1279"/>
      <c r="U368" s="1279"/>
      <c r="V368" s="1279"/>
      <c r="W368" s="1279"/>
      <c r="X368" s="1279"/>
      <c r="Y368" s="1279"/>
      <c r="Z368" s="1279"/>
      <c r="AA368" s="1279"/>
      <c r="AB368" s="1279"/>
      <c r="AC368" s="1279"/>
      <c r="AD368" s="1279"/>
      <c r="AE368" s="1279"/>
      <c r="AF368" s="1279"/>
      <c r="AG368" s="1279"/>
      <c r="AH368" s="1279"/>
      <c r="AI368" s="1279"/>
      <c r="AJ368" s="1279"/>
      <c r="AK368" s="1279"/>
      <c r="AL368" s="1279"/>
      <c r="AM368" s="1279"/>
      <c r="AN368" s="1279"/>
      <c r="AO368" s="1279"/>
      <c r="AP368" s="1279"/>
      <c r="AQ368" s="1279"/>
      <c r="AR368" s="1279"/>
      <c r="AS368" s="1279"/>
      <c r="AT368" s="1279"/>
      <c r="AU368" s="1279"/>
      <c r="AV368" s="1279"/>
      <c r="AW368" s="1279"/>
      <c r="AX368" s="1279"/>
      <c r="AY368" s="1279"/>
    </row>
    <row r="369" spans="1:51" ht="14.1" customHeight="1">
      <c r="A369" s="90" t="s">
        <v>19</v>
      </c>
      <c r="B369" s="1"/>
      <c r="C369" s="90" t="s">
        <v>19</v>
      </c>
      <c r="D369" s="1"/>
      <c r="E369" s="1270" t="s">
        <v>19</v>
      </c>
      <c r="F369" s="1271"/>
      <c r="G369" s="1"/>
      <c r="H369" s="1"/>
      <c r="I369" s="90" t="s">
        <v>19</v>
      </c>
      <c r="J369" s="1"/>
      <c r="K369" s="1270" t="s">
        <v>932</v>
      </c>
      <c r="L369" s="1271"/>
      <c r="M369" s="1"/>
      <c r="N369" s="1417">
        <v>2880</v>
      </c>
      <c r="O369" s="1233"/>
      <c r="P369" s="1"/>
      <c r="Q369" s="1"/>
      <c r="R369" s="1418">
        <v>41043</v>
      </c>
      <c r="S369" s="1271"/>
      <c r="T369" s="1271"/>
      <c r="U369" s="1"/>
      <c r="V369" s="1418">
        <v>43923</v>
      </c>
      <c r="W369" s="1271"/>
      <c r="X369" s="1"/>
      <c r="Y369" s="91">
        <v>414677700</v>
      </c>
      <c r="Z369" s="1"/>
      <c r="AA369" s="1"/>
      <c r="AB369" s="1232">
        <v>3100</v>
      </c>
      <c r="AC369" s="1233"/>
      <c r="AD369" s="1233"/>
      <c r="AE369" s="1"/>
      <c r="AF369" s="91">
        <v>4.75</v>
      </c>
      <c r="AG369" s="1"/>
      <c r="AH369" s="201">
        <v>180</v>
      </c>
      <c r="AI369" s="1"/>
      <c r="AJ369" s="1270" t="s">
        <v>480</v>
      </c>
      <c r="AK369" s="1271"/>
      <c r="AL369" s="1271"/>
      <c r="AM369" s="1271"/>
      <c r="AN369" s="1271"/>
      <c r="AO369" s="1271"/>
      <c r="AP369" s="1"/>
      <c r="AQ369" s="1270" t="s">
        <v>1728</v>
      </c>
      <c r="AR369" s="1271"/>
      <c r="AS369" s="1271"/>
      <c r="AT369" s="1"/>
      <c r="AU369" s="1270" t="s">
        <v>1515</v>
      </c>
      <c r="AV369" s="1271"/>
      <c r="AW369" s="1271"/>
      <c r="AX369" s="1271"/>
      <c r="AY369" s="1"/>
    </row>
    <row r="370" spans="1:51" ht="11.1" customHeight="1">
      <c r="A370" s="1"/>
      <c r="B370" s="1"/>
      <c r="C370" s="1"/>
      <c r="D370" s="1"/>
      <c r="E370" s="1058" t="s">
        <v>1729</v>
      </c>
      <c r="F370" s="1059"/>
      <c r="G370" s="1059"/>
      <c r="H370" s="1059"/>
      <c r="I370" s="1059"/>
      <c r="J370" s="1059"/>
      <c r="K370" s="1059"/>
      <c r="L370" s="1059"/>
      <c r="M370" s="1059"/>
      <c r="N370" s="1059"/>
      <c r="O370" s="1059"/>
      <c r="P370" s="1059"/>
      <c r="Q370" s="1059"/>
      <c r="R370" s="1059"/>
      <c r="S370" s="1059"/>
      <c r="T370" s="1059"/>
      <c r="U370" s="1059"/>
      <c r="V370" s="1059"/>
      <c r="W370" s="1059"/>
      <c r="X370" s="1059"/>
      <c r="Y370" s="1059"/>
      <c r="Z370" s="1059"/>
      <c r="AA370" s="1059"/>
      <c r="AB370" s="1059"/>
      <c r="AC370" s="1059"/>
      <c r="AD370" s="1"/>
      <c r="AE370" s="1"/>
      <c r="AF370" s="1"/>
      <c r="AG370" s="1"/>
      <c r="AH370" s="1"/>
      <c r="AI370" s="1"/>
      <c r="AJ370" s="1"/>
      <c r="AK370" s="1"/>
      <c r="AL370" s="1"/>
      <c r="AM370" s="1"/>
      <c r="AN370" s="1"/>
      <c r="AO370" s="1"/>
      <c r="AP370" s="1"/>
      <c r="AQ370" s="1"/>
      <c r="AR370" s="1"/>
      <c r="AS370" s="1"/>
      <c r="AT370" s="1"/>
      <c r="AU370" s="1"/>
      <c r="AV370" s="1"/>
      <c r="AW370" s="1"/>
      <c r="AX370" s="1"/>
      <c r="AY370" s="1"/>
    </row>
    <row r="371" spans="1:51" ht="11.1" customHeight="1">
      <c r="A371" s="1"/>
      <c r="B371" s="1"/>
      <c r="C371" s="1"/>
      <c r="D371" s="1"/>
      <c r="E371" s="1"/>
      <c r="F371" s="1"/>
      <c r="G371" s="1"/>
      <c r="H371" s="1"/>
      <c r="I371" s="1278" t="s">
        <v>1730</v>
      </c>
      <c r="J371" s="1279"/>
      <c r="K371" s="1279"/>
      <c r="L371" s="1279"/>
      <c r="M371" s="1279"/>
      <c r="N371" s="1279"/>
      <c r="O371" s="1279"/>
      <c r="P371" s="1279"/>
      <c r="Q371" s="1279"/>
      <c r="R371" s="1279"/>
      <c r="S371" s="1279"/>
      <c r="T371" s="1279"/>
      <c r="U371" s="1279"/>
      <c r="V371" s="1279"/>
      <c r="W371" s="1279"/>
      <c r="X371" s="1279"/>
      <c r="Y371" s="1279"/>
      <c r="Z371" s="1279"/>
      <c r="AA371" s="1279"/>
      <c r="AB371" s="1279"/>
      <c r="AC371" s="1279"/>
      <c r="AD371" s="1279"/>
      <c r="AE371" s="1279"/>
      <c r="AF371" s="1279"/>
      <c r="AG371" s="1279"/>
      <c r="AH371" s="1279"/>
      <c r="AI371" s="1279"/>
      <c r="AJ371" s="1279"/>
      <c r="AK371" s="1279"/>
      <c r="AL371" s="1279"/>
      <c r="AM371" s="1279"/>
      <c r="AN371" s="1279"/>
      <c r="AO371" s="1279"/>
      <c r="AP371" s="1279"/>
      <c r="AQ371" s="1279"/>
      <c r="AR371" s="1279"/>
      <c r="AS371" s="1279"/>
      <c r="AT371" s="1279"/>
      <c r="AU371" s="1279"/>
      <c r="AV371" s="1279"/>
      <c r="AW371" s="1279"/>
      <c r="AX371" s="1279"/>
      <c r="AY371" s="1279"/>
    </row>
    <row r="372" spans="1:51" ht="14.1" customHeight="1">
      <c r="A372" s="90" t="s">
        <v>19</v>
      </c>
      <c r="B372" s="1"/>
      <c r="C372" s="90" t="s">
        <v>19</v>
      </c>
      <c r="D372" s="1"/>
      <c r="E372" s="1270" t="s">
        <v>19</v>
      </c>
      <c r="F372" s="1271"/>
      <c r="G372" s="1"/>
      <c r="H372" s="1"/>
      <c r="I372" s="90" t="s">
        <v>19</v>
      </c>
      <c r="J372" s="1"/>
      <c r="K372" s="1270" t="s">
        <v>935</v>
      </c>
      <c r="L372" s="1271"/>
      <c r="M372" s="1"/>
      <c r="N372" s="1417">
        <v>1753</v>
      </c>
      <c r="O372" s="1233"/>
      <c r="P372" s="1"/>
      <c r="Q372" s="1"/>
      <c r="R372" s="1418">
        <v>42306</v>
      </c>
      <c r="S372" s="1271"/>
      <c r="T372" s="1271"/>
      <c r="U372" s="1"/>
      <c r="V372" s="1418">
        <v>44059</v>
      </c>
      <c r="W372" s="1271"/>
      <c r="X372" s="1"/>
      <c r="Y372" s="91">
        <v>52200000</v>
      </c>
      <c r="Z372" s="1"/>
      <c r="AA372" s="1"/>
      <c r="AB372" s="1232">
        <v>5000</v>
      </c>
      <c r="AC372" s="1233"/>
      <c r="AD372" s="1233"/>
      <c r="AE372" s="1"/>
      <c r="AF372" s="91">
        <v>4.05</v>
      </c>
      <c r="AG372" s="1"/>
      <c r="AH372" s="201" t="s">
        <v>535</v>
      </c>
      <c r="AI372" s="1"/>
      <c r="AJ372" s="1270" t="s">
        <v>480</v>
      </c>
      <c r="AK372" s="1271"/>
      <c r="AL372" s="1271"/>
      <c r="AM372" s="1271"/>
      <c r="AN372" s="1271"/>
      <c r="AO372" s="1271"/>
      <c r="AP372" s="1"/>
      <c r="AQ372" s="1270" t="s">
        <v>1728</v>
      </c>
      <c r="AR372" s="1271"/>
      <c r="AS372" s="1271"/>
      <c r="AT372" s="1"/>
      <c r="AU372" s="1270" t="s">
        <v>1515</v>
      </c>
      <c r="AV372" s="1271"/>
      <c r="AW372" s="1271"/>
      <c r="AX372" s="1271"/>
      <c r="AY372" s="1"/>
    </row>
    <row r="373" spans="1:51" ht="14.1" customHeight="1">
      <c r="A373" s="90" t="s">
        <v>19</v>
      </c>
      <c r="B373" s="1"/>
      <c r="C373" s="90" t="s">
        <v>19</v>
      </c>
      <c r="D373" s="1"/>
      <c r="E373" s="1270" t="s">
        <v>19</v>
      </c>
      <c r="F373" s="1271"/>
      <c r="G373" s="1"/>
      <c r="H373" s="1"/>
      <c r="I373" s="90" t="s">
        <v>19</v>
      </c>
      <c r="J373" s="1"/>
      <c r="K373" s="1270" t="s">
        <v>936</v>
      </c>
      <c r="L373" s="1271"/>
      <c r="M373" s="1"/>
      <c r="N373" s="1417">
        <v>2833</v>
      </c>
      <c r="O373" s="1233"/>
      <c r="P373" s="1"/>
      <c r="Q373" s="1"/>
      <c r="R373" s="1418">
        <v>42306</v>
      </c>
      <c r="S373" s="1271"/>
      <c r="T373" s="1271"/>
      <c r="U373" s="1"/>
      <c r="V373" s="1418">
        <v>45139</v>
      </c>
      <c r="W373" s="1271"/>
      <c r="X373" s="1"/>
      <c r="Y373" s="91">
        <v>493039440</v>
      </c>
      <c r="Z373" s="1"/>
      <c r="AA373" s="1"/>
      <c r="AB373" s="1232">
        <v>8334</v>
      </c>
      <c r="AC373" s="1233"/>
      <c r="AD373" s="1233"/>
      <c r="AE373" s="1"/>
      <c r="AF373" s="91">
        <v>4.8499999999999996</v>
      </c>
      <c r="AG373" s="1"/>
      <c r="AH373" s="201" t="s">
        <v>535</v>
      </c>
      <c r="AI373" s="1"/>
      <c r="AJ373" s="1270" t="s">
        <v>480</v>
      </c>
      <c r="AK373" s="1271"/>
      <c r="AL373" s="1271"/>
      <c r="AM373" s="1271"/>
      <c r="AN373" s="1271"/>
      <c r="AO373" s="1271"/>
      <c r="AP373" s="1"/>
      <c r="AQ373" s="1270" t="s">
        <v>1728</v>
      </c>
      <c r="AR373" s="1271"/>
      <c r="AS373" s="1271"/>
      <c r="AT373" s="1"/>
      <c r="AU373" s="1270" t="s">
        <v>1515</v>
      </c>
      <c r="AV373" s="1271"/>
      <c r="AW373" s="1271"/>
      <c r="AX373" s="1271"/>
      <c r="AY373" s="1"/>
    </row>
    <row r="374" spans="1:51" ht="11.1" customHeight="1">
      <c r="A374" s="1"/>
      <c r="B374" s="1"/>
      <c r="C374" s="1"/>
      <c r="D374" s="1"/>
      <c r="E374" s="1"/>
      <c r="F374" s="1"/>
      <c r="G374" s="1"/>
      <c r="H374" s="1"/>
      <c r="I374" s="1278" t="s">
        <v>1731</v>
      </c>
      <c r="J374" s="1279"/>
      <c r="K374" s="1279"/>
      <c r="L374" s="1279"/>
      <c r="M374" s="1279"/>
      <c r="N374" s="1279"/>
      <c r="O374" s="1279"/>
      <c r="P374" s="1279"/>
      <c r="Q374" s="1279"/>
      <c r="R374" s="1279"/>
      <c r="S374" s="1279"/>
      <c r="T374" s="1279"/>
      <c r="U374" s="1279"/>
      <c r="V374" s="1279"/>
      <c r="W374" s="1279"/>
      <c r="X374" s="1279"/>
      <c r="Y374" s="1279"/>
      <c r="Z374" s="1279"/>
      <c r="AA374" s="1279"/>
      <c r="AB374" s="1279"/>
      <c r="AC374" s="1279"/>
      <c r="AD374" s="1279"/>
      <c r="AE374" s="1279"/>
      <c r="AF374" s="1279"/>
      <c r="AG374" s="1279"/>
      <c r="AH374" s="1279"/>
      <c r="AI374" s="1279"/>
      <c r="AJ374" s="1279"/>
      <c r="AK374" s="1279"/>
      <c r="AL374" s="1279"/>
      <c r="AM374" s="1279"/>
      <c r="AN374" s="1279"/>
      <c r="AO374" s="1279"/>
      <c r="AP374" s="1279"/>
      <c r="AQ374" s="1279"/>
      <c r="AR374" s="1279"/>
      <c r="AS374" s="1279"/>
      <c r="AT374" s="1279"/>
      <c r="AU374" s="1279"/>
      <c r="AV374" s="1279"/>
      <c r="AW374" s="1279"/>
      <c r="AX374" s="1279"/>
      <c r="AY374" s="1279"/>
    </row>
    <row r="375" spans="1:51" ht="14.1" customHeight="1">
      <c r="A375" s="90" t="s">
        <v>19</v>
      </c>
      <c r="B375" s="1"/>
      <c r="C375" s="90" t="s">
        <v>19</v>
      </c>
      <c r="D375" s="1"/>
      <c r="E375" s="1270" t="s">
        <v>19</v>
      </c>
      <c r="F375" s="1271"/>
      <c r="G375" s="1"/>
      <c r="H375" s="1"/>
      <c r="I375" s="90" t="s">
        <v>19</v>
      </c>
      <c r="J375" s="1"/>
      <c r="K375" s="1270" t="s">
        <v>938</v>
      </c>
      <c r="L375" s="1271"/>
      <c r="M375" s="1"/>
      <c r="N375" s="1417">
        <v>2880</v>
      </c>
      <c r="O375" s="1233"/>
      <c r="P375" s="1"/>
      <c r="Q375" s="1"/>
      <c r="R375" s="1418">
        <v>42593</v>
      </c>
      <c r="S375" s="1271"/>
      <c r="T375" s="1271"/>
      <c r="U375" s="1"/>
      <c r="V375" s="1418">
        <v>45473</v>
      </c>
      <c r="W375" s="1271"/>
      <c r="X375" s="1"/>
      <c r="Y375" s="91">
        <v>298270800</v>
      </c>
      <c r="Z375" s="1"/>
      <c r="AA375" s="1"/>
      <c r="AB375" s="1232">
        <v>8571</v>
      </c>
      <c r="AC375" s="1233"/>
      <c r="AD375" s="1233"/>
      <c r="AE375" s="1"/>
      <c r="AF375" s="91">
        <v>3.95</v>
      </c>
      <c r="AG375" s="1"/>
      <c r="AH375" s="201">
        <v>180</v>
      </c>
      <c r="AI375" s="1"/>
      <c r="AJ375" s="1270" t="s">
        <v>480</v>
      </c>
      <c r="AK375" s="1271"/>
      <c r="AL375" s="1271"/>
      <c r="AM375" s="1271"/>
      <c r="AN375" s="1271"/>
      <c r="AO375" s="1271"/>
      <c r="AP375" s="1"/>
      <c r="AQ375" s="1270" t="s">
        <v>1728</v>
      </c>
      <c r="AR375" s="1271"/>
      <c r="AS375" s="1271"/>
      <c r="AT375" s="1"/>
      <c r="AU375" s="1270" t="s">
        <v>1515</v>
      </c>
      <c r="AV375" s="1271"/>
      <c r="AW375" s="1271"/>
      <c r="AX375" s="1271"/>
      <c r="AY375" s="1"/>
    </row>
    <row r="376" spans="1:51" ht="14.1" customHeight="1">
      <c r="A376" s="90" t="s">
        <v>19</v>
      </c>
      <c r="B376" s="1"/>
      <c r="C376" s="90" t="s">
        <v>19</v>
      </c>
      <c r="D376" s="1"/>
      <c r="E376" s="1270" t="s">
        <v>19</v>
      </c>
      <c r="F376" s="1271"/>
      <c r="G376" s="1"/>
      <c r="H376" s="1"/>
      <c r="I376" s="90" t="s">
        <v>19</v>
      </c>
      <c r="J376" s="1"/>
      <c r="K376" s="1270" t="s">
        <v>939</v>
      </c>
      <c r="L376" s="1271"/>
      <c r="M376" s="1"/>
      <c r="N376" s="1417">
        <v>4680</v>
      </c>
      <c r="O376" s="1233"/>
      <c r="P376" s="1"/>
      <c r="Q376" s="1"/>
      <c r="R376" s="1418">
        <v>42593</v>
      </c>
      <c r="S376" s="1271"/>
      <c r="T376" s="1271"/>
      <c r="U376" s="1"/>
      <c r="V376" s="1418">
        <v>47273</v>
      </c>
      <c r="W376" s="1271"/>
      <c r="X376" s="1"/>
      <c r="Y376" s="91">
        <v>159505800</v>
      </c>
      <c r="Z376" s="1"/>
      <c r="AA376" s="1"/>
      <c r="AB376" s="1232">
        <v>9167</v>
      </c>
      <c r="AC376" s="1233"/>
      <c r="AD376" s="1233"/>
      <c r="AE376" s="1"/>
      <c r="AF376" s="91">
        <v>4.3</v>
      </c>
      <c r="AG376" s="1"/>
      <c r="AH376" s="201">
        <v>180</v>
      </c>
      <c r="AI376" s="1"/>
      <c r="AJ376" s="1270" t="s">
        <v>480</v>
      </c>
      <c r="AK376" s="1271"/>
      <c r="AL376" s="1271"/>
      <c r="AM376" s="1271"/>
      <c r="AN376" s="1271"/>
      <c r="AO376" s="1271"/>
      <c r="AP376" s="1"/>
      <c r="AQ376" s="1270" t="s">
        <v>1728</v>
      </c>
      <c r="AR376" s="1271"/>
      <c r="AS376" s="1271"/>
      <c r="AT376" s="1"/>
      <c r="AU376" s="1270" t="s">
        <v>1515</v>
      </c>
      <c r="AV376" s="1271"/>
      <c r="AW376" s="1271"/>
      <c r="AX376" s="1271"/>
      <c r="AY376" s="1"/>
    </row>
    <row r="377" spans="1:51" ht="11.1" customHeight="1">
      <c r="A377" s="1"/>
      <c r="B377" s="1"/>
      <c r="C377" s="1"/>
      <c r="D377" s="1"/>
      <c r="E377" s="1"/>
      <c r="F377" s="1"/>
      <c r="G377" s="1"/>
      <c r="H377" s="1"/>
      <c r="I377" s="1278" t="s">
        <v>1732</v>
      </c>
      <c r="J377" s="1279"/>
      <c r="K377" s="1279"/>
      <c r="L377" s="1279"/>
      <c r="M377" s="1279"/>
      <c r="N377" s="1279"/>
      <c r="O377" s="1279"/>
      <c r="P377" s="1279"/>
      <c r="Q377" s="1279"/>
      <c r="R377" s="1279"/>
      <c r="S377" s="1279"/>
      <c r="T377" s="1279"/>
      <c r="U377" s="1279"/>
      <c r="V377" s="1279"/>
      <c r="W377" s="1279"/>
      <c r="X377" s="1279"/>
      <c r="Y377" s="1279"/>
      <c r="Z377" s="1279"/>
      <c r="AA377" s="1279"/>
      <c r="AB377" s="1279"/>
      <c r="AC377" s="1279"/>
      <c r="AD377" s="1279"/>
      <c r="AE377" s="1279"/>
      <c r="AF377" s="1279"/>
      <c r="AG377" s="1279"/>
      <c r="AH377" s="1279"/>
      <c r="AI377" s="1279"/>
      <c r="AJ377" s="1279"/>
      <c r="AK377" s="1279"/>
      <c r="AL377" s="1279"/>
      <c r="AM377" s="1279"/>
      <c r="AN377" s="1279"/>
      <c r="AO377" s="1279"/>
      <c r="AP377" s="1279"/>
      <c r="AQ377" s="1279"/>
      <c r="AR377" s="1279"/>
      <c r="AS377" s="1279"/>
      <c r="AT377" s="1279"/>
      <c r="AU377" s="1279"/>
      <c r="AV377" s="1279"/>
      <c r="AW377" s="1279"/>
      <c r="AX377" s="1279"/>
      <c r="AY377" s="1279"/>
    </row>
    <row r="378" spans="1:51" ht="14.1" customHeight="1">
      <c r="A378" s="90" t="s">
        <v>19</v>
      </c>
      <c r="B378" s="1"/>
      <c r="C378" s="90" t="s">
        <v>19</v>
      </c>
      <c r="D378" s="1"/>
      <c r="E378" s="1270" t="s">
        <v>19</v>
      </c>
      <c r="F378" s="1271"/>
      <c r="G378" s="1"/>
      <c r="H378" s="1"/>
      <c r="I378" s="90" t="s">
        <v>19</v>
      </c>
      <c r="J378" s="1"/>
      <c r="K378" s="1270" t="s">
        <v>941</v>
      </c>
      <c r="L378" s="1271"/>
      <c r="M378" s="1"/>
      <c r="N378" s="1417">
        <v>1800</v>
      </c>
      <c r="O378" s="1233"/>
      <c r="P378" s="1"/>
      <c r="Q378" s="1"/>
      <c r="R378" s="1418">
        <v>43018</v>
      </c>
      <c r="S378" s="1271"/>
      <c r="T378" s="1271"/>
      <c r="U378" s="1"/>
      <c r="V378" s="1418">
        <v>44818</v>
      </c>
      <c r="W378" s="1271"/>
      <c r="X378" s="1"/>
      <c r="Y378" s="91">
        <v>210000000</v>
      </c>
      <c r="Z378" s="1"/>
      <c r="AA378" s="1"/>
      <c r="AB378" s="1232">
        <v>10000</v>
      </c>
      <c r="AC378" s="1233"/>
      <c r="AD378" s="1233"/>
      <c r="AE378" s="1"/>
      <c r="AF378" s="91">
        <v>4.3</v>
      </c>
      <c r="AG378" s="1"/>
      <c r="AH378" s="201">
        <v>180</v>
      </c>
      <c r="AI378" s="1"/>
      <c r="AJ378" s="1270" t="s">
        <v>480</v>
      </c>
      <c r="AK378" s="1271"/>
      <c r="AL378" s="1271"/>
      <c r="AM378" s="1271"/>
      <c r="AN378" s="1271"/>
      <c r="AO378" s="1271"/>
      <c r="AP378" s="1"/>
      <c r="AQ378" s="1270" t="s">
        <v>1728</v>
      </c>
      <c r="AR378" s="1271"/>
      <c r="AS378" s="1271"/>
      <c r="AT378" s="1"/>
      <c r="AU378" s="1270" t="s">
        <v>1515</v>
      </c>
      <c r="AV378" s="1271"/>
      <c r="AW378" s="1271"/>
      <c r="AX378" s="1271"/>
      <c r="AY378" s="1"/>
    </row>
    <row r="379" spans="1:51" ht="14.1" customHeight="1">
      <c r="A379" s="90" t="s">
        <v>19</v>
      </c>
      <c r="B379" s="1"/>
      <c r="C379" s="90" t="s">
        <v>19</v>
      </c>
      <c r="D379" s="1"/>
      <c r="E379" s="1270" t="s">
        <v>19</v>
      </c>
      <c r="F379" s="1271"/>
      <c r="G379" s="1"/>
      <c r="H379" s="1"/>
      <c r="I379" s="90" t="s">
        <v>19</v>
      </c>
      <c r="J379" s="1"/>
      <c r="K379" s="1270" t="s">
        <v>942</v>
      </c>
      <c r="L379" s="1271"/>
      <c r="M379" s="1"/>
      <c r="N379" s="1417">
        <v>2520</v>
      </c>
      <c r="O379" s="1233"/>
      <c r="P379" s="1"/>
      <c r="Q379" s="1"/>
      <c r="R379" s="1418">
        <v>43018</v>
      </c>
      <c r="S379" s="1271"/>
      <c r="T379" s="1271"/>
      <c r="U379" s="1"/>
      <c r="V379" s="1418">
        <v>45538</v>
      </c>
      <c r="W379" s="1271"/>
      <c r="X379" s="1"/>
      <c r="Y379" s="91">
        <v>245000000</v>
      </c>
      <c r="Z379" s="1"/>
      <c r="AA379" s="1"/>
      <c r="AB379" s="1232">
        <v>10000</v>
      </c>
      <c r="AC379" s="1233"/>
      <c r="AD379" s="1233"/>
      <c r="AE379" s="1"/>
      <c r="AF379" s="91">
        <v>4.7</v>
      </c>
      <c r="AG379" s="1"/>
      <c r="AH379" s="201">
        <v>180</v>
      </c>
      <c r="AI379" s="1"/>
      <c r="AJ379" s="1270" t="s">
        <v>480</v>
      </c>
      <c r="AK379" s="1271"/>
      <c r="AL379" s="1271"/>
      <c r="AM379" s="1271"/>
      <c r="AN379" s="1271"/>
      <c r="AO379" s="1271"/>
      <c r="AP379" s="1"/>
      <c r="AQ379" s="1270" t="s">
        <v>1728</v>
      </c>
      <c r="AR379" s="1271"/>
      <c r="AS379" s="1271"/>
      <c r="AT379" s="1"/>
      <c r="AU379" s="1270" t="s">
        <v>1515</v>
      </c>
      <c r="AV379" s="1271"/>
      <c r="AW379" s="1271"/>
      <c r="AX379" s="1271"/>
      <c r="AY379" s="1"/>
    </row>
    <row r="380" spans="1:51" ht="14.1" customHeight="1">
      <c r="A380" s="90" t="s">
        <v>19</v>
      </c>
      <c r="B380" s="1"/>
      <c r="C380" s="90" t="s">
        <v>19</v>
      </c>
      <c r="D380" s="1"/>
      <c r="E380" s="1270" t="s">
        <v>19</v>
      </c>
      <c r="F380" s="1271"/>
      <c r="G380" s="1"/>
      <c r="H380" s="1"/>
      <c r="I380" s="90" t="s">
        <v>19</v>
      </c>
      <c r="J380" s="1"/>
      <c r="K380" s="1270" t="s">
        <v>943</v>
      </c>
      <c r="L380" s="1271"/>
      <c r="M380" s="1"/>
      <c r="N380" s="1417">
        <v>3240</v>
      </c>
      <c r="O380" s="1233"/>
      <c r="P380" s="1"/>
      <c r="Q380" s="1"/>
      <c r="R380" s="1418">
        <v>43018</v>
      </c>
      <c r="S380" s="1271"/>
      <c r="T380" s="1271"/>
      <c r="U380" s="1"/>
      <c r="V380" s="1418">
        <v>46258</v>
      </c>
      <c r="W380" s="1271"/>
      <c r="X380" s="1"/>
      <c r="Y380" s="91">
        <v>92000000</v>
      </c>
      <c r="Z380" s="1"/>
      <c r="AA380" s="1"/>
      <c r="AB380" s="1232">
        <v>10000</v>
      </c>
      <c r="AC380" s="1233"/>
      <c r="AD380" s="1233"/>
      <c r="AE380" s="1"/>
      <c r="AF380" s="91">
        <v>5.3</v>
      </c>
      <c r="AG380" s="1"/>
      <c r="AH380" s="201">
        <v>180</v>
      </c>
      <c r="AI380" s="1"/>
      <c r="AJ380" s="1270" t="s">
        <v>480</v>
      </c>
      <c r="AK380" s="1271"/>
      <c r="AL380" s="1271"/>
      <c r="AM380" s="1271"/>
      <c r="AN380" s="1271"/>
      <c r="AO380" s="1271"/>
      <c r="AP380" s="1"/>
      <c r="AQ380" s="1270" t="s">
        <v>1728</v>
      </c>
      <c r="AR380" s="1271"/>
      <c r="AS380" s="1271"/>
      <c r="AT380" s="1"/>
      <c r="AU380" s="1270" t="s">
        <v>1515</v>
      </c>
      <c r="AV380" s="1271"/>
      <c r="AW380" s="1271"/>
      <c r="AX380" s="1271"/>
      <c r="AY380" s="1"/>
    </row>
    <row r="381" spans="1:51" ht="11.1" customHeight="1">
      <c r="A381" s="1"/>
      <c r="B381" s="1"/>
      <c r="C381" s="1409" t="s">
        <v>1733</v>
      </c>
      <c r="D381" s="1410"/>
      <c r="E381" s="1410"/>
      <c r="F381" s="1410"/>
      <c r="G381" s="1410"/>
      <c r="H381" s="1410"/>
      <c r="I381" s="1410"/>
      <c r="J381" s="1"/>
      <c r="K381" s="1"/>
      <c r="L381" s="1"/>
      <c r="M381" s="1"/>
      <c r="N381" s="1"/>
      <c r="O381" s="1"/>
      <c r="P381" s="1"/>
      <c r="Q381" s="1"/>
      <c r="R381" s="1"/>
      <c r="S381" s="1"/>
      <c r="T381" s="1"/>
      <c r="U381" s="1"/>
      <c r="V381" s="1"/>
      <c r="W381" s="1411">
        <v>1964693740</v>
      </c>
      <c r="X381" s="1412"/>
      <c r="Y381" s="1412"/>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row>
    <row r="382" spans="1:51" ht="11.1" customHeight="1">
      <c r="A382" s="8"/>
      <c r="B382" s="8"/>
      <c r="C382" s="1284" t="s">
        <v>484</v>
      </c>
      <c r="D382" s="1285"/>
      <c r="E382" s="1285"/>
      <c r="F382" s="1285"/>
      <c r="G382" s="1285"/>
      <c r="H382" s="1285"/>
      <c r="I382" s="1285"/>
      <c r="J382" s="1285"/>
      <c r="K382" s="1285"/>
      <c r="L382" s="1285"/>
      <c r="M382" s="1285"/>
      <c r="N382" s="1285"/>
      <c r="O382" s="1285"/>
      <c r="P382" s="1285"/>
      <c r="Q382" s="1285"/>
      <c r="R382" s="1285"/>
      <c r="S382" s="1285"/>
      <c r="T382" s="1285"/>
      <c r="U382" s="1285"/>
      <c r="V382" s="1285"/>
      <c r="W382" s="1285"/>
      <c r="X382" s="1285"/>
      <c r="Y382" s="1285"/>
      <c r="Z382" s="1285"/>
      <c r="AA382" s="1285"/>
      <c r="AB382" s="1285"/>
      <c r="AC382" s="1285"/>
      <c r="AD382" s="1285"/>
      <c r="AE382" s="1285"/>
      <c r="AF382" s="1285"/>
      <c r="AG382" s="1285"/>
      <c r="AH382" s="1285"/>
      <c r="AI382" s="1285"/>
      <c r="AJ382" s="1285"/>
      <c r="AK382" s="1285"/>
      <c r="AL382" s="8"/>
      <c r="AM382" s="1286" t="s">
        <v>19</v>
      </c>
      <c r="AN382" s="1287"/>
      <c r="AO382" s="8"/>
      <c r="AP382" s="8"/>
      <c r="AQ382" s="8"/>
      <c r="AR382" s="8"/>
      <c r="AS382" s="8"/>
      <c r="AT382" s="8"/>
      <c r="AU382" s="8"/>
      <c r="AV382" s="8"/>
      <c r="AW382" s="8"/>
      <c r="AX382" s="8"/>
      <c r="AY382" s="8"/>
    </row>
    <row r="383" spans="1:51" ht="11.1" customHeight="1">
      <c r="A383" s="1"/>
      <c r="B383" s="1"/>
      <c r="C383" s="1"/>
      <c r="D383" s="1"/>
      <c r="E383" s="1058" t="s">
        <v>1734</v>
      </c>
      <c r="F383" s="1059"/>
      <c r="G383" s="1059"/>
      <c r="H383" s="1059"/>
      <c r="I383" s="1059"/>
      <c r="J383" s="1059"/>
      <c r="K383" s="1059"/>
      <c r="L383" s="1059"/>
      <c r="M383" s="1059"/>
      <c r="N383" s="1059"/>
      <c r="O383" s="1059"/>
      <c r="P383" s="1059"/>
      <c r="Q383" s="1059"/>
      <c r="R383" s="1059"/>
      <c r="S383" s="1059"/>
      <c r="T383" s="1059"/>
      <c r="U383" s="1059"/>
      <c r="V383" s="1059"/>
      <c r="W383" s="1059"/>
      <c r="X383" s="1059"/>
      <c r="Y383" s="1059"/>
      <c r="Z383" s="1059"/>
      <c r="AA383" s="1059"/>
      <c r="AB383" s="1059"/>
      <c r="AC383" s="1059"/>
      <c r="AD383" s="1"/>
      <c r="AE383" s="1"/>
      <c r="AF383" s="1"/>
      <c r="AG383" s="1"/>
      <c r="AH383" s="1"/>
      <c r="AI383" s="1"/>
      <c r="AJ383" s="1"/>
      <c r="AK383" s="1"/>
      <c r="AL383" s="1"/>
      <c r="AM383" s="1"/>
      <c r="AN383" s="1"/>
      <c r="AO383" s="1"/>
      <c r="AP383" s="1"/>
      <c r="AQ383" s="1"/>
      <c r="AR383" s="1"/>
      <c r="AS383" s="1"/>
      <c r="AT383" s="1"/>
      <c r="AU383" s="1"/>
      <c r="AV383" s="1"/>
      <c r="AW383" s="1"/>
      <c r="AX383" s="1"/>
      <c r="AY383" s="1"/>
    </row>
    <row r="384" spans="1:51" ht="11.1" customHeight="1">
      <c r="A384" s="1"/>
      <c r="B384" s="1"/>
      <c r="C384" s="1"/>
      <c r="D384" s="1"/>
      <c r="E384" s="1"/>
      <c r="F384" s="1"/>
      <c r="G384" s="1"/>
      <c r="H384" s="1"/>
      <c r="I384" s="1278" t="s">
        <v>1735</v>
      </c>
      <c r="J384" s="1279"/>
      <c r="K384" s="1279"/>
      <c r="L384" s="1279"/>
      <c r="M384" s="1279"/>
      <c r="N384" s="1279"/>
      <c r="O384" s="1279"/>
      <c r="P384" s="1279"/>
      <c r="Q384" s="1279"/>
      <c r="R384" s="1279"/>
      <c r="S384" s="1279"/>
      <c r="T384" s="1279"/>
      <c r="U384" s="1279"/>
      <c r="V384" s="1279"/>
      <c r="W384" s="1279"/>
      <c r="X384" s="1279"/>
      <c r="Y384" s="1279"/>
      <c r="Z384" s="1279"/>
      <c r="AA384" s="1279"/>
      <c r="AB384" s="1279"/>
      <c r="AC384" s="1279"/>
      <c r="AD384" s="1279"/>
      <c r="AE384" s="1279"/>
      <c r="AF384" s="1279"/>
      <c r="AG384" s="1279"/>
      <c r="AH384" s="1279"/>
      <c r="AI384" s="1279"/>
      <c r="AJ384" s="1279"/>
      <c r="AK384" s="1279"/>
      <c r="AL384" s="1279"/>
      <c r="AM384" s="1279"/>
      <c r="AN384" s="1279"/>
      <c r="AO384" s="1279"/>
      <c r="AP384" s="1279"/>
      <c r="AQ384" s="1279"/>
      <c r="AR384" s="1279"/>
      <c r="AS384" s="1279"/>
      <c r="AT384" s="1279"/>
      <c r="AU384" s="1279"/>
      <c r="AV384" s="1279"/>
      <c r="AW384" s="1279"/>
      <c r="AX384" s="1279"/>
      <c r="AY384" s="1279"/>
    </row>
    <row r="385" spans="1:51" ht="14.1" customHeight="1">
      <c r="A385" s="90" t="s">
        <v>19</v>
      </c>
      <c r="B385" s="1"/>
      <c r="C385" s="90" t="s">
        <v>19</v>
      </c>
      <c r="D385" s="1"/>
      <c r="E385" s="1270" t="s">
        <v>19</v>
      </c>
      <c r="F385" s="1271"/>
      <c r="G385" s="1"/>
      <c r="H385" s="1"/>
      <c r="I385" s="90" t="s">
        <v>19</v>
      </c>
      <c r="J385" s="1"/>
      <c r="K385" s="1270" t="s">
        <v>953</v>
      </c>
      <c r="L385" s="1271"/>
      <c r="M385" s="1"/>
      <c r="N385" s="1417">
        <v>1800</v>
      </c>
      <c r="O385" s="1233"/>
      <c r="P385" s="1"/>
      <c r="Q385" s="1"/>
      <c r="R385" s="1418">
        <v>42090</v>
      </c>
      <c r="S385" s="1271"/>
      <c r="T385" s="1271"/>
      <c r="U385" s="1"/>
      <c r="V385" s="1418">
        <v>43890</v>
      </c>
      <c r="W385" s="1271"/>
      <c r="X385" s="1"/>
      <c r="Y385" s="91">
        <v>14000000</v>
      </c>
      <c r="Z385" s="1"/>
      <c r="AA385" s="1"/>
      <c r="AB385" s="1232">
        <v>1000</v>
      </c>
      <c r="AC385" s="1233"/>
      <c r="AD385" s="1233"/>
      <c r="AE385" s="1"/>
      <c r="AF385" s="91">
        <v>7</v>
      </c>
      <c r="AG385" s="1"/>
      <c r="AH385" s="201">
        <v>180</v>
      </c>
      <c r="AI385" s="1"/>
      <c r="AJ385" s="1270" t="s">
        <v>480</v>
      </c>
      <c r="AK385" s="1271"/>
      <c r="AL385" s="1271"/>
      <c r="AM385" s="1271"/>
      <c r="AN385" s="1271"/>
      <c r="AO385" s="1271"/>
      <c r="AP385" s="1"/>
      <c r="AQ385" s="1270" t="s">
        <v>729</v>
      </c>
      <c r="AR385" s="1271"/>
      <c r="AS385" s="1271"/>
      <c r="AT385" s="1"/>
      <c r="AU385" s="1270" t="s">
        <v>482</v>
      </c>
      <c r="AV385" s="1271"/>
      <c r="AW385" s="1271"/>
      <c r="AX385" s="1271"/>
      <c r="AY385" s="1"/>
    </row>
    <row r="386" spans="1:51" ht="11.1" customHeight="1">
      <c r="A386" s="1"/>
      <c r="B386" s="1"/>
      <c r="C386" s="1"/>
      <c r="D386" s="1"/>
      <c r="E386" s="1058" t="s">
        <v>1736</v>
      </c>
      <c r="F386" s="1059"/>
      <c r="G386" s="1059"/>
      <c r="H386" s="1059"/>
      <c r="I386" s="1059"/>
      <c r="J386" s="1059"/>
      <c r="K386" s="1059"/>
      <c r="L386" s="1059"/>
      <c r="M386" s="1059"/>
      <c r="N386" s="1059"/>
      <c r="O386" s="1059"/>
      <c r="P386" s="1059"/>
      <c r="Q386" s="1059"/>
      <c r="R386" s="1059"/>
      <c r="S386" s="1059"/>
      <c r="T386" s="1059"/>
      <c r="U386" s="1059"/>
      <c r="V386" s="1059"/>
      <c r="W386" s="1059"/>
      <c r="X386" s="1059"/>
      <c r="Y386" s="1059"/>
      <c r="Z386" s="1059"/>
      <c r="AA386" s="1059"/>
      <c r="AB386" s="1059"/>
      <c r="AC386" s="1059"/>
      <c r="AD386" s="1"/>
      <c r="AE386" s="1"/>
      <c r="AF386" s="1"/>
      <c r="AG386" s="1"/>
      <c r="AH386" s="1"/>
      <c r="AI386" s="1"/>
      <c r="AJ386" s="1"/>
      <c r="AK386" s="1"/>
      <c r="AL386" s="1"/>
      <c r="AM386" s="1"/>
      <c r="AN386" s="1"/>
      <c r="AO386" s="1"/>
      <c r="AP386" s="1"/>
      <c r="AQ386" s="1"/>
      <c r="AR386" s="1"/>
      <c r="AS386" s="1"/>
      <c r="AT386" s="1"/>
      <c r="AU386" s="1"/>
      <c r="AV386" s="1"/>
      <c r="AW386" s="1"/>
      <c r="AX386" s="1"/>
      <c r="AY386" s="1"/>
    </row>
    <row r="387" spans="1:51" ht="11.1" customHeight="1">
      <c r="A387" s="1"/>
      <c r="B387" s="1"/>
      <c r="C387" s="1"/>
      <c r="D387" s="1"/>
      <c r="E387" s="1"/>
      <c r="F387" s="1"/>
      <c r="G387" s="1"/>
      <c r="H387" s="1"/>
      <c r="I387" s="1278" t="s">
        <v>1737</v>
      </c>
      <c r="J387" s="1279"/>
      <c r="K387" s="1279"/>
      <c r="L387" s="1279"/>
      <c r="M387" s="1279"/>
      <c r="N387" s="1279"/>
      <c r="O387" s="1279"/>
      <c r="P387" s="1279"/>
      <c r="Q387" s="1279"/>
      <c r="R387" s="1279"/>
      <c r="S387" s="1279"/>
      <c r="T387" s="1279"/>
      <c r="U387" s="1279"/>
      <c r="V387" s="1279"/>
      <c r="W387" s="1279"/>
      <c r="X387" s="1279"/>
      <c r="Y387" s="1279"/>
      <c r="Z387" s="1279"/>
      <c r="AA387" s="1279"/>
      <c r="AB387" s="1279"/>
      <c r="AC387" s="1279"/>
      <c r="AD387" s="1279"/>
      <c r="AE387" s="1279"/>
      <c r="AF387" s="1279"/>
      <c r="AG387" s="1279"/>
      <c r="AH387" s="1279"/>
      <c r="AI387" s="1279"/>
      <c r="AJ387" s="1279"/>
      <c r="AK387" s="1279"/>
      <c r="AL387" s="1279"/>
      <c r="AM387" s="1279"/>
      <c r="AN387" s="1279"/>
      <c r="AO387" s="1279"/>
      <c r="AP387" s="1279"/>
      <c r="AQ387" s="1279"/>
      <c r="AR387" s="1279"/>
      <c r="AS387" s="1279"/>
      <c r="AT387" s="1279"/>
      <c r="AU387" s="1279"/>
      <c r="AV387" s="1279"/>
      <c r="AW387" s="1279"/>
      <c r="AX387" s="1279"/>
      <c r="AY387" s="1279"/>
    </row>
    <row r="388" spans="1:51" ht="14.1" customHeight="1">
      <c r="A388" s="90" t="s">
        <v>19</v>
      </c>
      <c r="B388" s="1"/>
      <c r="C388" s="90" t="s">
        <v>19</v>
      </c>
      <c r="D388" s="1"/>
      <c r="E388" s="1270" t="s">
        <v>19</v>
      </c>
      <c r="F388" s="1271"/>
      <c r="G388" s="1"/>
      <c r="H388" s="1"/>
      <c r="I388" s="90" t="s">
        <v>19</v>
      </c>
      <c r="J388" s="1"/>
      <c r="K388" s="1270" t="s">
        <v>956</v>
      </c>
      <c r="L388" s="1271"/>
      <c r="M388" s="1"/>
      <c r="N388" s="1417">
        <v>1080</v>
      </c>
      <c r="O388" s="1233"/>
      <c r="P388" s="1"/>
      <c r="Q388" s="1"/>
      <c r="R388" s="1418">
        <v>42550</v>
      </c>
      <c r="S388" s="1271"/>
      <c r="T388" s="1271"/>
      <c r="U388" s="1"/>
      <c r="V388" s="1418">
        <v>43630</v>
      </c>
      <c r="W388" s="1271"/>
      <c r="X388" s="1"/>
      <c r="Y388" s="91">
        <v>17500000</v>
      </c>
      <c r="Z388" s="1"/>
      <c r="AA388" s="1"/>
      <c r="AB388" s="1232">
        <v>1000</v>
      </c>
      <c r="AC388" s="1233"/>
      <c r="AD388" s="1233"/>
      <c r="AE388" s="1"/>
      <c r="AF388" s="91">
        <v>4.5</v>
      </c>
      <c r="AG388" s="1"/>
      <c r="AH388" s="201">
        <v>180</v>
      </c>
      <c r="AI388" s="1"/>
      <c r="AJ388" s="1270" t="s">
        <v>480</v>
      </c>
      <c r="AK388" s="1271"/>
      <c r="AL388" s="1271"/>
      <c r="AM388" s="1271"/>
      <c r="AN388" s="1271"/>
      <c r="AO388" s="1271"/>
      <c r="AP388" s="1"/>
      <c r="AQ388" s="1270" t="s">
        <v>729</v>
      </c>
      <c r="AR388" s="1271"/>
      <c r="AS388" s="1271"/>
      <c r="AT388" s="1"/>
      <c r="AU388" s="1270" t="s">
        <v>482</v>
      </c>
      <c r="AV388" s="1271"/>
      <c r="AW388" s="1271"/>
      <c r="AX388" s="1271"/>
      <c r="AY388" s="1"/>
    </row>
    <row r="389" spans="1:51" ht="14.1" customHeight="1">
      <c r="A389" s="90" t="s">
        <v>19</v>
      </c>
      <c r="B389" s="1"/>
      <c r="C389" s="90" t="s">
        <v>19</v>
      </c>
      <c r="D389" s="1"/>
      <c r="E389" s="1270" t="s">
        <v>19</v>
      </c>
      <c r="F389" s="1271"/>
      <c r="G389" s="1"/>
      <c r="H389" s="1"/>
      <c r="I389" s="90" t="s">
        <v>19</v>
      </c>
      <c r="J389" s="1"/>
      <c r="K389" s="1270" t="s">
        <v>957</v>
      </c>
      <c r="L389" s="1271"/>
      <c r="M389" s="1"/>
      <c r="N389" s="1417">
        <v>1440</v>
      </c>
      <c r="O389" s="1233"/>
      <c r="P389" s="1"/>
      <c r="Q389" s="1"/>
      <c r="R389" s="1418">
        <v>42550</v>
      </c>
      <c r="S389" s="1271"/>
      <c r="T389" s="1271"/>
      <c r="U389" s="1"/>
      <c r="V389" s="1418">
        <v>43990</v>
      </c>
      <c r="W389" s="1271"/>
      <c r="X389" s="1"/>
      <c r="Y389" s="91">
        <v>17500000</v>
      </c>
      <c r="Z389" s="1"/>
      <c r="AA389" s="1"/>
      <c r="AB389" s="1232">
        <v>1000</v>
      </c>
      <c r="AC389" s="1233"/>
      <c r="AD389" s="1233"/>
      <c r="AE389" s="1"/>
      <c r="AF389" s="91">
        <v>4.75</v>
      </c>
      <c r="AG389" s="1"/>
      <c r="AH389" s="201">
        <v>180</v>
      </c>
      <c r="AI389" s="1"/>
      <c r="AJ389" s="1270" t="s">
        <v>480</v>
      </c>
      <c r="AK389" s="1271"/>
      <c r="AL389" s="1271"/>
      <c r="AM389" s="1271"/>
      <c r="AN389" s="1271"/>
      <c r="AO389" s="1271"/>
      <c r="AP389" s="1"/>
      <c r="AQ389" s="1270" t="s">
        <v>729</v>
      </c>
      <c r="AR389" s="1271"/>
      <c r="AS389" s="1271"/>
      <c r="AT389" s="1"/>
      <c r="AU389" s="1270" t="s">
        <v>482</v>
      </c>
      <c r="AV389" s="1271"/>
      <c r="AW389" s="1271"/>
      <c r="AX389" s="1271"/>
      <c r="AY389" s="1"/>
    </row>
    <row r="390" spans="1:51" ht="14.1" customHeight="1">
      <c r="A390" s="90" t="s">
        <v>19</v>
      </c>
      <c r="B390" s="1"/>
      <c r="C390" s="90" t="s">
        <v>19</v>
      </c>
      <c r="D390" s="1"/>
      <c r="E390" s="1270" t="s">
        <v>19</v>
      </c>
      <c r="F390" s="1271"/>
      <c r="G390" s="1"/>
      <c r="H390" s="1"/>
      <c r="I390" s="90" t="s">
        <v>19</v>
      </c>
      <c r="J390" s="1"/>
      <c r="K390" s="1270" t="s">
        <v>958</v>
      </c>
      <c r="L390" s="1271"/>
      <c r="M390" s="1"/>
      <c r="N390" s="1417">
        <v>1800</v>
      </c>
      <c r="O390" s="1233"/>
      <c r="P390" s="1"/>
      <c r="Q390" s="1"/>
      <c r="R390" s="1418">
        <v>42550</v>
      </c>
      <c r="S390" s="1271"/>
      <c r="T390" s="1271"/>
      <c r="U390" s="1"/>
      <c r="V390" s="1418">
        <v>44350</v>
      </c>
      <c r="W390" s="1271"/>
      <c r="X390" s="1"/>
      <c r="Y390" s="91">
        <v>17500000</v>
      </c>
      <c r="Z390" s="1"/>
      <c r="AA390" s="1"/>
      <c r="AB390" s="1232">
        <v>1000</v>
      </c>
      <c r="AC390" s="1233"/>
      <c r="AD390" s="1233"/>
      <c r="AE390" s="1"/>
      <c r="AF390" s="91">
        <v>5</v>
      </c>
      <c r="AG390" s="1"/>
      <c r="AH390" s="201">
        <v>180</v>
      </c>
      <c r="AI390" s="1"/>
      <c r="AJ390" s="1270" t="s">
        <v>480</v>
      </c>
      <c r="AK390" s="1271"/>
      <c r="AL390" s="1271"/>
      <c r="AM390" s="1271"/>
      <c r="AN390" s="1271"/>
      <c r="AO390" s="1271"/>
      <c r="AP390" s="1"/>
      <c r="AQ390" s="1270" t="s">
        <v>729</v>
      </c>
      <c r="AR390" s="1271"/>
      <c r="AS390" s="1271"/>
      <c r="AT390" s="1"/>
      <c r="AU390" s="1270" t="s">
        <v>482</v>
      </c>
      <c r="AV390" s="1271"/>
      <c r="AW390" s="1271"/>
      <c r="AX390" s="1271"/>
      <c r="AY390" s="1"/>
    </row>
    <row r="391" spans="1:51" ht="11.1" customHeight="1">
      <c r="A391" s="1"/>
      <c r="B391" s="1"/>
      <c r="C391" s="1"/>
      <c r="D391" s="1"/>
      <c r="E391" s="1"/>
      <c r="F391" s="1"/>
      <c r="G391" s="1"/>
      <c r="H391" s="1"/>
      <c r="I391" s="1278" t="s">
        <v>1738</v>
      </c>
      <c r="J391" s="1279"/>
      <c r="K391" s="1279"/>
      <c r="L391" s="1279"/>
      <c r="M391" s="1279"/>
      <c r="N391" s="1279"/>
      <c r="O391" s="1279"/>
      <c r="P391" s="1279"/>
      <c r="Q391" s="1279"/>
      <c r="R391" s="1279"/>
      <c r="S391" s="1279"/>
      <c r="T391" s="1279"/>
      <c r="U391" s="1279"/>
      <c r="V391" s="1279"/>
      <c r="W391" s="1279"/>
      <c r="X391" s="1279"/>
      <c r="Y391" s="1279"/>
      <c r="Z391" s="1279"/>
      <c r="AA391" s="1279"/>
      <c r="AB391" s="1279"/>
      <c r="AC391" s="1279"/>
      <c r="AD391" s="1279"/>
      <c r="AE391" s="1279"/>
      <c r="AF391" s="1279"/>
      <c r="AG391" s="1279"/>
      <c r="AH391" s="1279"/>
      <c r="AI391" s="1279"/>
      <c r="AJ391" s="1279"/>
      <c r="AK391" s="1279"/>
      <c r="AL391" s="1279"/>
      <c r="AM391" s="1279"/>
      <c r="AN391" s="1279"/>
      <c r="AO391" s="1279"/>
      <c r="AP391" s="1279"/>
      <c r="AQ391" s="1279"/>
      <c r="AR391" s="1279"/>
      <c r="AS391" s="1279"/>
      <c r="AT391" s="1279"/>
      <c r="AU391" s="1279"/>
      <c r="AV391" s="1279"/>
      <c r="AW391" s="1279"/>
      <c r="AX391" s="1279"/>
      <c r="AY391" s="1279"/>
    </row>
    <row r="392" spans="1:51" ht="14.1" customHeight="1">
      <c r="A392" s="90" t="s">
        <v>19</v>
      </c>
      <c r="B392" s="1"/>
      <c r="C392" s="90" t="s">
        <v>19</v>
      </c>
      <c r="D392" s="1"/>
      <c r="E392" s="1270" t="s">
        <v>19</v>
      </c>
      <c r="F392" s="1271"/>
      <c r="G392" s="1"/>
      <c r="H392" s="1"/>
      <c r="I392" s="90" t="s">
        <v>19</v>
      </c>
      <c r="J392" s="1"/>
      <c r="K392" s="1270" t="s">
        <v>960</v>
      </c>
      <c r="L392" s="1271"/>
      <c r="M392" s="1"/>
      <c r="N392" s="1417">
        <v>1080</v>
      </c>
      <c r="O392" s="1233"/>
      <c r="P392" s="1"/>
      <c r="Q392" s="1"/>
      <c r="R392" s="1418">
        <v>42671</v>
      </c>
      <c r="S392" s="1271"/>
      <c r="T392" s="1271"/>
      <c r="U392" s="1"/>
      <c r="V392" s="1418">
        <v>43751</v>
      </c>
      <c r="W392" s="1271"/>
      <c r="X392" s="1"/>
      <c r="Y392" s="91">
        <v>12000000</v>
      </c>
      <c r="Z392" s="1"/>
      <c r="AA392" s="1"/>
      <c r="AB392" s="1232">
        <v>1000</v>
      </c>
      <c r="AC392" s="1233"/>
      <c r="AD392" s="1233"/>
      <c r="AE392" s="1"/>
      <c r="AF392" s="91">
        <v>4.1500000000000004</v>
      </c>
      <c r="AG392" s="1"/>
      <c r="AH392" s="201">
        <v>180</v>
      </c>
      <c r="AI392" s="1"/>
      <c r="AJ392" s="1270" t="s">
        <v>480</v>
      </c>
      <c r="AK392" s="1271"/>
      <c r="AL392" s="1271"/>
      <c r="AM392" s="1271"/>
      <c r="AN392" s="1271"/>
      <c r="AO392" s="1271"/>
      <c r="AP392" s="1"/>
      <c r="AQ392" s="1270" t="s">
        <v>729</v>
      </c>
      <c r="AR392" s="1271"/>
      <c r="AS392" s="1271"/>
      <c r="AT392" s="1"/>
      <c r="AU392" s="1270" t="s">
        <v>482</v>
      </c>
      <c r="AV392" s="1271"/>
      <c r="AW392" s="1271"/>
      <c r="AX392" s="1271"/>
      <c r="AY392" s="1"/>
    </row>
    <row r="393" spans="1:51" ht="14.1" customHeight="1">
      <c r="A393" s="90" t="s">
        <v>19</v>
      </c>
      <c r="B393" s="1"/>
      <c r="C393" s="90" t="s">
        <v>19</v>
      </c>
      <c r="D393" s="1"/>
      <c r="E393" s="1270" t="s">
        <v>19</v>
      </c>
      <c r="F393" s="1271"/>
      <c r="G393" s="1"/>
      <c r="H393" s="1"/>
      <c r="I393" s="90" t="s">
        <v>19</v>
      </c>
      <c r="J393" s="1"/>
      <c r="K393" s="1270" t="s">
        <v>961</v>
      </c>
      <c r="L393" s="1271"/>
      <c r="M393" s="1"/>
      <c r="N393" s="1417">
        <v>1440</v>
      </c>
      <c r="O393" s="1233"/>
      <c r="P393" s="1"/>
      <c r="Q393" s="1"/>
      <c r="R393" s="1418">
        <v>42671</v>
      </c>
      <c r="S393" s="1271"/>
      <c r="T393" s="1271"/>
      <c r="U393" s="1"/>
      <c r="V393" s="1418">
        <v>44111</v>
      </c>
      <c r="W393" s="1271"/>
      <c r="X393" s="1"/>
      <c r="Y393" s="91">
        <v>12000000</v>
      </c>
      <c r="Z393" s="1"/>
      <c r="AA393" s="1"/>
      <c r="AB393" s="1232">
        <v>1000</v>
      </c>
      <c r="AC393" s="1233"/>
      <c r="AD393" s="1233"/>
      <c r="AE393" s="1"/>
      <c r="AF393" s="91">
        <v>4.4000000000000004</v>
      </c>
      <c r="AG393" s="1"/>
      <c r="AH393" s="201">
        <v>180</v>
      </c>
      <c r="AI393" s="1"/>
      <c r="AJ393" s="1270" t="s">
        <v>480</v>
      </c>
      <c r="AK393" s="1271"/>
      <c r="AL393" s="1271"/>
      <c r="AM393" s="1271"/>
      <c r="AN393" s="1271"/>
      <c r="AO393" s="1271"/>
      <c r="AP393" s="1"/>
      <c r="AQ393" s="1270" t="s">
        <v>729</v>
      </c>
      <c r="AR393" s="1271"/>
      <c r="AS393" s="1271"/>
      <c r="AT393" s="1"/>
      <c r="AU393" s="1270" t="s">
        <v>482</v>
      </c>
      <c r="AV393" s="1271"/>
      <c r="AW393" s="1271"/>
      <c r="AX393" s="1271"/>
      <c r="AY393" s="1"/>
    </row>
    <row r="394" spans="1:51" ht="14.1" customHeight="1">
      <c r="A394" s="90" t="s">
        <v>19</v>
      </c>
      <c r="B394" s="1"/>
      <c r="C394" s="90" t="s">
        <v>19</v>
      </c>
      <c r="D394" s="1"/>
      <c r="E394" s="1270" t="s">
        <v>19</v>
      </c>
      <c r="F394" s="1271"/>
      <c r="G394" s="1"/>
      <c r="H394" s="1"/>
      <c r="I394" s="90" t="s">
        <v>19</v>
      </c>
      <c r="J394" s="1"/>
      <c r="K394" s="1270" t="s">
        <v>962</v>
      </c>
      <c r="L394" s="1271"/>
      <c r="M394" s="1"/>
      <c r="N394" s="1417">
        <v>1800</v>
      </c>
      <c r="O394" s="1233"/>
      <c r="P394" s="1"/>
      <c r="Q394" s="1"/>
      <c r="R394" s="1418">
        <v>42671</v>
      </c>
      <c r="S394" s="1271"/>
      <c r="T394" s="1271"/>
      <c r="U394" s="1"/>
      <c r="V394" s="1418">
        <v>44471</v>
      </c>
      <c r="W394" s="1271"/>
      <c r="X394" s="1"/>
      <c r="Y394" s="91">
        <v>18000000</v>
      </c>
      <c r="Z394" s="1"/>
      <c r="AA394" s="1"/>
      <c r="AB394" s="1232">
        <v>1000</v>
      </c>
      <c r="AC394" s="1233"/>
      <c r="AD394" s="1233"/>
      <c r="AE394" s="1"/>
      <c r="AF394" s="91">
        <v>4.6500000000000004</v>
      </c>
      <c r="AG394" s="1"/>
      <c r="AH394" s="201">
        <v>180</v>
      </c>
      <c r="AI394" s="1"/>
      <c r="AJ394" s="1270" t="s">
        <v>480</v>
      </c>
      <c r="AK394" s="1271"/>
      <c r="AL394" s="1271"/>
      <c r="AM394" s="1271"/>
      <c r="AN394" s="1271"/>
      <c r="AO394" s="1271"/>
      <c r="AP394" s="1"/>
      <c r="AQ394" s="1270" t="s">
        <v>729</v>
      </c>
      <c r="AR394" s="1271"/>
      <c r="AS394" s="1271"/>
      <c r="AT394" s="1"/>
      <c r="AU394" s="1270" t="s">
        <v>482</v>
      </c>
      <c r="AV394" s="1271"/>
      <c r="AW394" s="1271"/>
      <c r="AX394" s="1271"/>
      <c r="AY394" s="1"/>
    </row>
    <row r="395" spans="1:51" ht="14.1" customHeight="1">
      <c r="A395" s="90" t="s">
        <v>19</v>
      </c>
      <c r="B395" s="1"/>
      <c r="C395" s="90" t="s">
        <v>19</v>
      </c>
      <c r="D395" s="1"/>
      <c r="E395" s="1270" t="s">
        <v>19</v>
      </c>
      <c r="F395" s="1271"/>
      <c r="G395" s="1"/>
      <c r="H395" s="1"/>
      <c r="I395" s="90" t="s">
        <v>19</v>
      </c>
      <c r="J395" s="1"/>
      <c r="K395" s="1270" t="s">
        <v>963</v>
      </c>
      <c r="L395" s="1271"/>
      <c r="M395" s="1"/>
      <c r="N395" s="1417">
        <v>2160</v>
      </c>
      <c r="O395" s="1233"/>
      <c r="P395" s="1"/>
      <c r="Q395" s="1"/>
      <c r="R395" s="1418">
        <v>42671</v>
      </c>
      <c r="S395" s="1271"/>
      <c r="T395" s="1271"/>
      <c r="U395" s="1"/>
      <c r="V395" s="1418">
        <v>44831</v>
      </c>
      <c r="W395" s="1271"/>
      <c r="X395" s="1"/>
      <c r="Y395" s="91">
        <v>28000000</v>
      </c>
      <c r="Z395" s="1"/>
      <c r="AA395" s="1"/>
      <c r="AB395" s="1232">
        <v>1000</v>
      </c>
      <c r="AC395" s="1233"/>
      <c r="AD395" s="1233"/>
      <c r="AE395" s="1"/>
      <c r="AF395" s="91">
        <v>4.9000000000000004</v>
      </c>
      <c r="AG395" s="1"/>
      <c r="AH395" s="201">
        <v>180</v>
      </c>
      <c r="AI395" s="1"/>
      <c r="AJ395" s="1270" t="s">
        <v>480</v>
      </c>
      <c r="AK395" s="1271"/>
      <c r="AL395" s="1271"/>
      <c r="AM395" s="1271"/>
      <c r="AN395" s="1271"/>
      <c r="AO395" s="1271"/>
      <c r="AP395" s="1"/>
      <c r="AQ395" s="1270" t="s">
        <v>729</v>
      </c>
      <c r="AR395" s="1271"/>
      <c r="AS395" s="1271"/>
      <c r="AT395" s="1"/>
      <c r="AU395" s="1270" t="s">
        <v>482</v>
      </c>
      <c r="AV395" s="1271"/>
      <c r="AW395" s="1271"/>
      <c r="AX395" s="1271"/>
      <c r="AY395" s="1"/>
    </row>
    <row r="396" spans="1:51" ht="11.1" customHeight="1">
      <c r="A396" s="1"/>
      <c r="B396" s="1"/>
      <c r="C396" s="1409" t="s">
        <v>490</v>
      </c>
      <c r="D396" s="1410"/>
      <c r="E396" s="1410"/>
      <c r="F396" s="1410"/>
      <c r="G396" s="1410"/>
      <c r="H396" s="1410"/>
      <c r="I396" s="1410"/>
      <c r="J396" s="1"/>
      <c r="K396" s="1"/>
      <c r="L396" s="1"/>
      <c r="M396" s="1"/>
      <c r="N396" s="1"/>
      <c r="O396" s="1"/>
      <c r="P396" s="1"/>
      <c r="Q396" s="1"/>
      <c r="R396" s="1"/>
      <c r="S396" s="1"/>
      <c r="T396" s="1"/>
      <c r="U396" s="1"/>
      <c r="V396" s="1"/>
      <c r="W396" s="1411">
        <v>136500000</v>
      </c>
      <c r="X396" s="1412"/>
      <c r="Y396" s="1412"/>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row>
    <row r="397" spans="1:51" ht="11.1" customHeight="1">
      <c r="A397" s="1413" t="s">
        <v>157</v>
      </c>
      <c r="B397" s="1414"/>
      <c r="C397" s="1414"/>
      <c r="D397" s="1414"/>
      <c r="E397" s="1414"/>
      <c r="F397" s="1414"/>
      <c r="G397" s="1414"/>
      <c r="H397" s="1414"/>
      <c r="I397" s="1414"/>
      <c r="J397" s="202"/>
      <c r="K397" s="202"/>
      <c r="L397" s="202"/>
      <c r="M397" s="202"/>
      <c r="N397" s="202"/>
      <c r="O397" s="202"/>
      <c r="P397" s="202"/>
      <c r="Q397" s="202"/>
      <c r="R397" s="202"/>
      <c r="S397" s="202"/>
      <c r="T397" s="202"/>
      <c r="U397" s="202"/>
      <c r="V397" s="202"/>
      <c r="W397" s="1415">
        <v>6558535559.96</v>
      </c>
      <c r="X397" s="1416"/>
      <c r="Y397" s="1416"/>
      <c r="Z397" s="202"/>
      <c r="AA397" s="202"/>
      <c r="AB397" s="202"/>
      <c r="AC397" s="202"/>
      <c r="AD397" s="202"/>
      <c r="AE397" s="202"/>
      <c r="AF397" s="202"/>
      <c r="AG397" s="202"/>
      <c r="AH397" s="202"/>
      <c r="AI397" s="202"/>
      <c r="AJ397" s="202"/>
      <c r="AK397" s="202"/>
      <c r="AL397" s="202"/>
      <c r="AM397" s="202"/>
      <c r="AN397" s="202"/>
      <c r="AO397" s="202"/>
      <c r="AP397" s="202"/>
      <c r="AQ397" s="202"/>
      <c r="AR397" s="202"/>
      <c r="AS397" s="202"/>
      <c r="AT397" s="202"/>
      <c r="AU397" s="202"/>
      <c r="AV397" s="202"/>
      <c r="AW397" s="202"/>
      <c r="AX397" s="202"/>
      <c r="AY397" s="202"/>
    </row>
    <row r="398" spans="1:51" ht="11.1" customHeight="1">
      <c r="A398" s="1216" t="s">
        <v>1739</v>
      </c>
      <c r="B398" s="1217"/>
      <c r="C398" s="1217"/>
      <c r="D398" s="1217"/>
      <c r="E398" s="1217"/>
      <c r="F398" s="1217"/>
      <c r="G398" s="1217"/>
      <c r="H398" s="1217"/>
      <c r="I398" s="1217"/>
      <c r="J398" s="1217"/>
      <c r="K398" s="1217"/>
      <c r="L398" s="1217"/>
      <c r="M398" s="1217"/>
      <c r="N398" s="1217"/>
      <c r="O398" s="17"/>
      <c r="P398" s="17"/>
      <c r="Q398" s="1216" t="s">
        <v>19</v>
      </c>
      <c r="R398" s="1217"/>
      <c r="S398" s="1217"/>
      <c r="T398" s="17"/>
      <c r="U398" s="17"/>
      <c r="V398" s="17"/>
      <c r="W398" s="17"/>
      <c r="X398" s="17"/>
      <c r="Y398" s="17"/>
      <c r="Z398" s="17"/>
      <c r="AA398" s="17"/>
      <c r="AB398" s="17"/>
      <c r="AC398" s="17"/>
      <c r="AD398" s="17"/>
      <c r="AE398" s="17"/>
      <c r="AF398" s="17"/>
      <c r="AG398" s="17"/>
      <c r="AH398" s="17"/>
      <c r="AI398" s="17"/>
      <c r="AJ398" s="17"/>
      <c r="AK398" s="17"/>
      <c r="AL398" s="17"/>
      <c r="AM398" s="1282" t="s">
        <v>19</v>
      </c>
      <c r="AN398" s="1283"/>
      <c r="AO398" s="17"/>
      <c r="AP398" s="17"/>
      <c r="AQ398" s="17"/>
      <c r="AR398" s="17"/>
      <c r="AS398" s="17"/>
      <c r="AT398" s="17"/>
      <c r="AU398" s="17"/>
      <c r="AV398" s="17"/>
      <c r="AW398" s="17"/>
      <c r="AX398" s="17"/>
      <c r="AY398" s="17"/>
    </row>
    <row r="399" spans="1:51" ht="11.1" customHeight="1">
      <c r="A399" s="8"/>
      <c r="B399" s="8"/>
      <c r="C399" s="1284" t="s">
        <v>1740</v>
      </c>
      <c r="D399" s="1285"/>
      <c r="E399" s="1285"/>
      <c r="F399" s="1285"/>
      <c r="G399" s="1285"/>
      <c r="H399" s="1285"/>
      <c r="I399" s="1285"/>
      <c r="J399" s="1285"/>
      <c r="K399" s="1285"/>
      <c r="L399" s="1285"/>
      <c r="M399" s="1285"/>
      <c r="N399" s="1285"/>
      <c r="O399" s="1285"/>
      <c r="P399" s="1285"/>
      <c r="Q399" s="1285"/>
      <c r="R399" s="1285"/>
      <c r="S399" s="1285"/>
      <c r="T399" s="1285"/>
      <c r="U399" s="1285"/>
      <c r="V399" s="1285"/>
      <c r="W399" s="1285"/>
      <c r="X399" s="1285"/>
      <c r="Y399" s="1285"/>
      <c r="Z399" s="1285"/>
      <c r="AA399" s="1285"/>
      <c r="AB399" s="1285"/>
      <c r="AC399" s="1285"/>
      <c r="AD399" s="1285"/>
      <c r="AE399" s="1285"/>
      <c r="AF399" s="1285"/>
      <c r="AG399" s="1285"/>
      <c r="AH399" s="1285"/>
      <c r="AI399" s="1285"/>
      <c r="AJ399" s="1285"/>
      <c r="AK399" s="1285"/>
      <c r="AL399" s="8"/>
      <c r="AM399" s="1286" t="s">
        <v>19</v>
      </c>
      <c r="AN399" s="1287"/>
      <c r="AO399" s="8"/>
      <c r="AP399" s="8"/>
      <c r="AQ399" s="8"/>
      <c r="AR399" s="8"/>
      <c r="AS399" s="8"/>
      <c r="AT399" s="8"/>
      <c r="AU399" s="8"/>
      <c r="AV399" s="8"/>
      <c r="AW399" s="8"/>
      <c r="AX399" s="8"/>
      <c r="AY399" s="8"/>
    </row>
    <row r="400" spans="1:51" ht="15.95" customHeight="1">
      <c r="A400" s="1"/>
      <c r="B400" s="1"/>
      <c r="C400" s="1"/>
      <c r="D400" s="1"/>
      <c r="E400" s="1058" t="s">
        <v>1741</v>
      </c>
      <c r="F400" s="1059"/>
      <c r="G400" s="1059"/>
      <c r="H400" s="1059"/>
      <c r="I400" s="1059"/>
      <c r="J400" s="1059"/>
      <c r="K400" s="1059"/>
      <c r="L400" s="1059"/>
      <c r="M400" s="1059"/>
      <c r="N400" s="1059"/>
      <c r="O400" s="1059"/>
      <c r="P400" s="1059"/>
      <c r="Q400" s="1059"/>
      <c r="R400" s="1059"/>
      <c r="S400" s="1059"/>
      <c r="T400" s="1059"/>
      <c r="U400" s="1059"/>
      <c r="V400" s="1059"/>
      <c r="W400" s="1059"/>
      <c r="X400" s="1059"/>
      <c r="Y400" s="1059"/>
      <c r="Z400" s="1059"/>
      <c r="AA400" s="1059"/>
      <c r="AB400" s="1059"/>
      <c r="AC400" s="1059"/>
      <c r="AD400" s="1"/>
      <c r="AE400" s="1"/>
      <c r="AF400" s="1"/>
      <c r="AG400" s="1"/>
      <c r="AH400" s="1"/>
      <c r="AI400" s="1"/>
      <c r="AJ400" s="1"/>
      <c r="AK400" s="1"/>
      <c r="AL400" s="1"/>
      <c r="AM400" s="1"/>
      <c r="AN400" s="1"/>
      <c r="AO400" s="1"/>
      <c r="AP400" s="1"/>
      <c r="AQ400" s="1"/>
      <c r="AR400" s="1"/>
      <c r="AS400" s="1"/>
      <c r="AT400" s="1"/>
      <c r="AU400" s="1"/>
      <c r="AV400" s="1"/>
      <c r="AW400" s="1"/>
      <c r="AX400" s="1"/>
      <c r="AY400" s="1"/>
    </row>
    <row r="401" spans="1:51" ht="11.1" customHeight="1">
      <c r="A401" s="1"/>
      <c r="B401" s="1"/>
      <c r="C401" s="1"/>
      <c r="D401" s="1"/>
      <c r="E401" s="1"/>
      <c r="F401" s="1"/>
      <c r="G401" s="1"/>
      <c r="H401" s="1"/>
      <c r="I401" s="1278" t="s">
        <v>1742</v>
      </c>
      <c r="J401" s="1279"/>
      <c r="K401" s="1279"/>
      <c r="L401" s="1279"/>
      <c r="M401" s="1279"/>
      <c r="N401" s="1279"/>
      <c r="O401" s="1279"/>
      <c r="P401" s="1279"/>
      <c r="Q401" s="1279"/>
      <c r="R401" s="1279"/>
      <c r="S401" s="1279"/>
      <c r="T401" s="1279"/>
      <c r="U401" s="1279"/>
      <c r="V401" s="1279"/>
      <c r="W401" s="1279"/>
      <c r="X401" s="1279"/>
      <c r="Y401" s="1279"/>
      <c r="Z401" s="1279"/>
      <c r="AA401" s="1279"/>
      <c r="AB401" s="1279"/>
      <c r="AC401" s="1279"/>
      <c r="AD401" s="1279"/>
      <c r="AE401" s="1279"/>
      <c r="AF401" s="1279"/>
      <c r="AG401" s="1279"/>
      <c r="AH401" s="1279"/>
      <c r="AI401" s="1279"/>
      <c r="AJ401" s="1279"/>
      <c r="AK401" s="1279"/>
      <c r="AL401" s="1279"/>
      <c r="AM401" s="1279"/>
      <c r="AN401" s="1279"/>
      <c r="AO401" s="1279"/>
      <c r="AP401" s="1279"/>
      <c r="AQ401" s="1279"/>
      <c r="AR401" s="1279"/>
      <c r="AS401" s="1279"/>
      <c r="AT401" s="1279"/>
      <c r="AU401" s="1279"/>
      <c r="AV401" s="1279"/>
      <c r="AW401" s="1279"/>
      <c r="AX401" s="1279"/>
      <c r="AY401" s="1279"/>
    </row>
    <row r="402" spans="1:51" ht="14.1" customHeight="1">
      <c r="A402" s="90" t="s">
        <v>19</v>
      </c>
      <c r="B402" s="1"/>
      <c r="C402" s="90" t="s">
        <v>19</v>
      </c>
      <c r="D402" s="1"/>
      <c r="E402" s="1270" t="s">
        <v>19</v>
      </c>
      <c r="F402" s="1271"/>
      <c r="G402" s="1"/>
      <c r="H402" s="1"/>
      <c r="I402" s="90" t="s">
        <v>19</v>
      </c>
      <c r="J402" s="1"/>
      <c r="K402" s="1270" t="s">
        <v>985</v>
      </c>
      <c r="L402" s="1271"/>
      <c r="M402" s="1"/>
      <c r="N402" s="1417">
        <v>2880</v>
      </c>
      <c r="O402" s="1233"/>
      <c r="P402" s="1"/>
      <c r="Q402" s="1"/>
      <c r="R402" s="1418">
        <v>43278</v>
      </c>
      <c r="S402" s="1271"/>
      <c r="T402" s="1271"/>
      <c r="U402" s="1"/>
      <c r="V402" s="1418">
        <v>46158</v>
      </c>
      <c r="W402" s="1271"/>
      <c r="X402" s="1"/>
      <c r="Y402" s="91">
        <v>140000000</v>
      </c>
      <c r="Z402" s="1"/>
      <c r="AA402" s="1"/>
      <c r="AB402" s="1232">
        <v>10000</v>
      </c>
      <c r="AC402" s="1233"/>
      <c r="AD402" s="1233"/>
      <c r="AE402" s="1"/>
      <c r="AF402" s="91">
        <v>5.2</v>
      </c>
      <c r="AG402" s="1"/>
      <c r="AH402" s="201" t="s">
        <v>535</v>
      </c>
      <c r="AI402" s="1"/>
      <c r="AJ402" s="1270" t="s">
        <v>1743</v>
      </c>
      <c r="AK402" s="1271"/>
      <c r="AL402" s="1271"/>
      <c r="AM402" s="1271"/>
      <c r="AN402" s="1271"/>
      <c r="AO402" s="1271"/>
      <c r="AP402" s="1"/>
      <c r="AQ402" s="1270" t="s">
        <v>509</v>
      </c>
      <c r="AR402" s="1271"/>
      <c r="AS402" s="1271"/>
      <c r="AT402" s="1"/>
      <c r="AU402" s="1270" t="s">
        <v>510</v>
      </c>
      <c r="AV402" s="1271"/>
      <c r="AW402" s="1271"/>
      <c r="AX402" s="1271"/>
      <c r="AY402" s="1"/>
    </row>
    <row r="403" spans="1:51" ht="11.1" customHeight="1">
      <c r="A403" s="1"/>
      <c r="B403" s="1"/>
      <c r="C403" s="1409" t="s">
        <v>1744</v>
      </c>
      <c r="D403" s="1410"/>
      <c r="E403" s="1410"/>
      <c r="F403" s="1410"/>
      <c r="G403" s="1410"/>
      <c r="H403" s="1410"/>
      <c r="I403" s="1410"/>
      <c r="J403" s="1"/>
      <c r="K403" s="1"/>
      <c r="L403" s="1"/>
      <c r="M403" s="1"/>
      <c r="N403" s="1"/>
      <c r="O403" s="1"/>
      <c r="P403" s="1"/>
      <c r="Q403" s="1"/>
      <c r="R403" s="1"/>
      <c r="S403" s="1"/>
      <c r="T403" s="1"/>
      <c r="U403" s="1"/>
      <c r="V403" s="1"/>
      <c r="W403" s="1411">
        <v>140000000</v>
      </c>
      <c r="X403" s="1412"/>
      <c r="Y403" s="1412"/>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row>
    <row r="404" spans="1:51" ht="11.1" customHeight="1">
      <c r="A404" s="1413" t="s">
        <v>1745</v>
      </c>
      <c r="B404" s="1414"/>
      <c r="C404" s="1414"/>
      <c r="D404" s="1414"/>
      <c r="E404" s="1414"/>
      <c r="F404" s="1414"/>
      <c r="G404" s="1414"/>
      <c r="H404" s="1414"/>
      <c r="I404" s="1414"/>
      <c r="J404" s="202"/>
      <c r="K404" s="202"/>
      <c r="L404" s="202"/>
      <c r="M404" s="202"/>
      <c r="N404" s="202"/>
      <c r="O404" s="202"/>
      <c r="P404" s="202"/>
      <c r="Q404" s="202"/>
      <c r="R404" s="202"/>
      <c r="S404" s="202"/>
      <c r="T404" s="202"/>
      <c r="U404" s="202"/>
      <c r="V404" s="202"/>
      <c r="W404" s="1415">
        <v>140000000</v>
      </c>
      <c r="X404" s="1416"/>
      <c r="Y404" s="1416"/>
      <c r="Z404" s="202"/>
      <c r="AA404" s="202"/>
      <c r="AB404" s="202"/>
      <c r="AC404" s="202"/>
      <c r="AD404" s="202"/>
      <c r="AE404" s="202"/>
      <c r="AF404" s="202"/>
      <c r="AG404" s="202"/>
      <c r="AH404" s="202"/>
      <c r="AI404" s="202"/>
      <c r="AJ404" s="202"/>
      <c r="AK404" s="202"/>
      <c r="AL404" s="202"/>
      <c r="AM404" s="202"/>
      <c r="AN404" s="202"/>
      <c r="AO404" s="202"/>
      <c r="AP404" s="202"/>
      <c r="AQ404" s="202"/>
      <c r="AR404" s="202"/>
      <c r="AS404" s="202"/>
      <c r="AT404" s="202"/>
      <c r="AU404" s="202"/>
      <c r="AV404" s="202"/>
      <c r="AW404" s="202"/>
      <c r="AX404" s="202"/>
      <c r="AY404" s="202"/>
    </row>
    <row r="405" spans="1:51" ht="11.1" customHeight="1">
      <c r="A405" s="1216" t="s">
        <v>1746</v>
      </c>
      <c r="B405" s="1217"/>
      <c r="C405" s="1217"/>
      <c r="D405" s="1217"/>
      <c r="E405" s="1217"/>
      <c r="F405" s="1217"/>
      <c r="G405" s="1217"/>
      <c r="H405" s="1217"/>
      <c r="I405" s="1217"/>
      <c r="J405" s="1217"/>
      <c r="K405" s="1217"/>
      <c r="L405" s="1217"/>
      <c r="M405" s="1217"/>
      <c r="N405" s="1217"/>
      <c r="O405" s="17"/>
      <c r="P405" s="17"/>
      <c r="Q405" s="1216" t="s">
        <v>19</v>
      </c>
      <c r="R405" s="1217"/>
      <c r="S405" s="1217"/>
      <c r="T405" s="17"/>
      <c r="U405" s="17"/>
      <c r="V405" s="17"/>
      <c r="W405" s="17"/>
      <c r="X405" s="17"/>
      <c r="Y405" s="17"/>
      <c r="Z405" s="17"/>
      <c r="AA405" s="17"/>
      <c r="AB405" s="17"/>
      <c r="AC405" s="17"/>
      <c r="AD405" s="17"/>
      <c r="AE405" s="17"/>
      <c r="AF405" s="17"/>
      <c r="AG405" s="17"/>
      <c r="AH405" s="17"/>
      <c r="AI405" s="17"/>
      <c r="AJ405" s="17"/>
      <c r="AK405" s="17"/>
      <c r="AL405" s="17"/>
      <c r="AM405" s="1282" t="s">
        <v>19</v>
      </c>
      <c r="AN405" s="1283"/>
      <c r="AO405" s="17"/>
      <c r="AP405" s="17"/>
      <c r="AQ405" s="17"/>
      <c r="AR405" s="17"/>
      <c r="AS405" s="17"/>
      <c r="AT405" s="17"/>
      <c r="AU405" s="17"/>
      <c r="AV405" s="17"/>
      <c r="AW405" s="17"/>
      <c r="AX405" s="17"/>
      <c r="AY405" s="17"/>
    </row>
    <row r="406" spans="1:51" ht="11.1" customHeight="1">
      <c r="A406" s="8"/>
      <c r="B406" s="8"/>
      <c r="C406" s="1284" t="s">
        <v>1747</v>
      </c>
      <c r="D406" s="1285"/>
      <c r="E406" s="1285"/>
      <c r="F406" s="1285"/>
      <c r="G406" s="1285"/>
      <c r="H406" s="1285"/>
      <c r="I406" s="1285"/>
      <c r="J406" s="1285"/>
      <c r="K406" s="1285"/>
      <c r="L406" s="1285"/>
      <c r="M406" s="1285"/>
      <c r="N406" s="1285"/>
      <c r="O406" s="1285"/>
      <c r="P406" s="1285"/>
      <c r="Q406" s="1285"/>
      <c r="R406" s="1285"/>
      <c r="S406" s="1285"/>
      <c r="T406" s="1285"/>
      <c r="U406" s="1285"/>
      <c r="V406" s="1285"/>
      <c r="W406" s="1285"/>
      <c r="X406" s="1285"/>
      <c r="Y406" s="1285"/>
      <c r="Z406" s="1285"/>
      <c r="AA406" s="1285"/>
      <c r="AB406" s="1285"/>
      <c r="AC406" s="1285"/>
      <c r="AD406" s="1285"/>
      <c r="AE406" s="1285"/>
      <c r="AF406" s="1285"/>
      <c r="AG406" s="1285"/>
      <c r="AH406" s="1285"/>
      <c r="AI406" s="1285"/>
      <c r="AJ406" s="1285"/>
      <c r="AK406" s="1285"/>
      <c r="AL406" s="8"/>
      <c r="AM406" s="1286" t="s">
        <v>19</v>
      </c>
      <c r="AN406" s="1287"/>
      <c r="AO406" s="8"/>
      <c r="AP406" s="8"/>
      <c r="AQ406" s="8"/>
      <c r="AR406" s="8"/>
      <c r="AS406" s="8"/>
      <c r="AT406" s="8"/>
      <c r="AU406" s="8"/>
      <c r="AV406" s="8"/>
      <c r="AW406" s="8"/>
      <c r="AX406" s="8"/>
      <c r="AY406" s="8"/>
    </row>
    <row r="407" spans="1:51" ht="11.1" customHeight="1">
      <c r="A407" s="1"/>
      <c r="B407" s="1"/>
      <c r="C407" s="1"/>
      <c r="D407" s="1"/>
      <c r="E407" s="1058" t="s">
        <v>503</v>
      </c>
      <c r="F407" s="1059"/>
      <c r="G407" s="1059"/>
      <c r="H407" s="1059"/>
      <c r="I407" s="1059"/>
      <c r="J407" s="1059"/>
      <c r="K407" s="1059"/>
      <c r="L407" s="1059"/>
      <c r="M407" s="1059"/>
      <c r="N407" s="1059"/>
      <c r="O407" s="1059"/>
      <c r="P407" s="1059"/>
      <c r="Q407" s="1059"/>
      <c r="R407" s="1059"/>
      <c r="S407" s="1059"/>
      <c r="T407" s="1059"/>
      <c r="U407" s="1059"/>
      <c r="V407" s="1059"/>
      <c r="W407" s="1059"/>
      <c r="X407" s="1059"/>
      <c r="Y407" s="1059"/>
      <c r="Z407" s="1059"/>
      <c r="AA407" s="1059"/>
      <c r="AB407" s="1059"/>
      <c r="AC407" s="1059"/>
      <c r="AD407" s="1"/>
      <c r="AE407" s="1"/>
      <c r="AF407" s="1"/>
      <c r="AG407" s="1"/>
      <c r="AH407" s="1"/>
      <c r="AI407" s="1"/>
      <c r="AJ407" s="1"/>
      <c r="AK407" s="1"/>
      <c r="AL407" s="1"/>
      <c r="AM407" s="1"/>
      <c r="AN407" s="1"/>
      <c r="AO407" s="1"/>
      <c r="AP407" s="1"/>
      <c r="AQ407" s="1"/>
      <c r="AR407" s="1"/>
      <c r="AS407" s="1"/>
      <c r="AT407" s="1"/>
      <c r="AU407" s="1"/>
      <c r="AV407" s="1"/>
      <c r="AW407" s="1"/>
      <c r="AX407" s="1"/>
      <c r="AY407" s="1"/>
    </row>
    <row r="408" spans="1:51" ht="11.1" customHeight="1">
      <c r="A408" s="1"/>
      <c r="B408" s="1"/>
      <c r="C408" s="1"/>
      <c r="D408" s="1"/>
      <c r="E408" s="1"/>
      <c r="F408" s="1"/>
      <c r="G408" s="1"/>
      <c r="H408" s="1"/>
      <c r="I408" s="1278" t="s">
        <v>1748</v>
      </c>
      <c r="J408" s="1279"/>
      <c r="K408" s="1279"/>
      <c r="L408" s="1279"/>
      <c r="M408" s="1279"/>
      <c r="N408" s="1279"/>
      <c r="O408" s="1279"/>
      <c r="P408" s="1279"/>
      <c r="Q408" s="1279"/>
      <c r="R408" s="1279"/>
      <c r="S408" s="1279"/>
      <c r="T408" s="1279"/>
      <c r="U408" s="1279"/>
      <c r="V408" s="1279"/>
      <c r="W408" s="1279"/>
      <c r="X408" s="1279"/>
      <c r="Y408" s="1279"/>
      <c r="Z408" s="1279"/>
      <c r="AA408" s="1279"/>
      <c r="AB408" s="1279"/>
      <c r="AC408" s="1279"/>
      <c r="AD408" s="1279"/>
      <c r="AE408" s="1279"/>
      <c r="AF408" s="1279"/>
      <c r="AG408" s="1279"/>
      <c r="AH408" s="1279"/>
      <c r="AI408" s="1279"/>
      <c r="AJ408" s="1279"/>
      <c r="AK408" s="1279"/>
      <c r="AL408" s="1279"/>
      <c r="AM408" s="1279"/>
      <c r="AN408" s="1279"/>
      <c r="AO408" s="1279"/>
      <c r="AP408" s="1279"/>
      <c r="AQ408" s="1279"/>
      <c r="AR408" s="1279"/>
      <c r="AS408" s="1279"/>
      <c r="AT408" s="1279"/>
      <c r="AU408" s="1279"/>
      <c r="AV408" s="1279"/>
      <c r="AW408" s="1279"/>
      <c r="AX408" s="1279"/>
      <c r="AY408" s="1279"/>
    </row>
    <row r="409" spans="1:51" ht="14.1" customHeight="1">
      <c r="A409" s="90" t="s">
        <v>19</v>
      </c>
      <c r="B409" s="1"/>
      <c r="C409" s="90" t="s">
        <v>19</v>
      </c>
      <c r="D409" s="1"/>
      <c r="E409" s="1270" t="s">
        <v>19</v>
      </c>
      <c r="F409" s="1271"/>
      <c r="G409" s="1"/>
      <c r="H409" s="1"/>
      <c r="I409" s="90" t="s">
        <v>19</v>
      </c>
      <c r="J409" s="1"/>
      <c r="K409" s="1270" t="s">
        <v>988</v>
      </c>
      <c r="L409" s="1271"/>
      <c r="M409" s="1"/>
      <c r="N409" s="1417">
        <v>3060</v>
      </c>
      <c r="O409" s="1233"/>
      <c r="P409" s="1"/>
      <c r="Q409" s="1"/>
      <c r="R409" s="1418">
        <v>42790</v>
      </c>
      <c r="S409" s="1271"/>
      <c r="T409" s="1271"/>
      <c r="U409" s="1"/>
      <c r="V409" s="1418">
        <v>45850</v>
      </c>
      <c r="W409" s="1271"/>
      <c r="X409" s="1"/>
      <c r="Y409" s="91">
        <v>52000000</v>
      </c>
      <c r="Z409" s="1"/>
      <c r="AA409" s="1"/>
      <c r="AB409" s="1232">
        <v>10000</v>
      </c>
      <c r="AC409" s="1233"/>
      <c r="AD409" s="1233"/>
      <c r="AE409" s="1"/>
      <c r="AF409" s="91" t="s">
        <v>1547</v>
      </c>
      <c r="AG409" s="1"/>
      <c r="AH409" s="201">
        <v>180</v>
      </c>
      <c r="AI409" s="1"/>
      <c r="AJ409" s="1270" t="s">
        <v>480</v>
      </c>
      <c r="AK409" s="1271"/>
      <c r="AL409" s="1271"/>
      <c r="AM409" s="1271"/>
      <c r="AN409" s="1271"/>
      <c r="AO409" s="1271"/>
      <c r="AP409" s="1"/>
      <c r="AQ409" s="1270" t="s">
        <v>522</v>
      </c>
      <c r="AR409" s="1271"/>
      <c r="AS409" s="1271"/>
      <c r="AT409" s="1"/>
      <c r="AU409" s="1270" t="s">
        <v>482</v>
      </c>
      <c r="AV409" s="1271"/>
      <c r="AW409" s="1271"/>
      <c r="AX409" s="1271"/>
      <c r="AY409" s="1"/>
    </row>
    <row r="410" spans="1:51" ht="11.1" customHeight="1">
      <c r="A410" s="1"/>
      <c r="B410" s="1"/>
      <c r="C410" s="1409" t="s">
        <v>1749</v>
      </c>
      <c r="D410" s="1410"/>
      <c r="E410" s="1410"/>
      <c r="F410" s="1410"/>
      <c r="G410" s="1410"/>
      <c r="H410" s="1410"/>
      <c r="I410" s="1410"/>
      <c r="J410" s="1"/>
      <c r="K410" s="1"/>
      <c r="L410" s="1"/>
      <c r="M410" s="1"/>
      <c r="N410" s="1"/>
      <c r="O410" s="1"/>
      <c r="P410" s="1"/>
      <c r="Q410" s="1"/>
      <c r="R410" s="1"/>
      <c r="S410" s="1"/>
      <c r="T410" s="1"/>
      <c r="U410" s="1"/>
      <c r="V410" s="1"/>
      <c r="W410" s="1411">
        <v>52000000</v>
      </c>
      <c r="X410" s="1412"/>
      <c r="Y410" s="1412"/>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row>
    <row r="411" spans="1:51" ht="11.1" customHeight="1">
      <c r="A411" s="1413" t="s">
        <v>1750</v>
      </c>
      <c r="B411" s="1414"/>
      <c r="C411" s="1414"/>
      <c r="D411" s="1414"/>
      <c r="E411" s="1414"/>
      <c r="F411" s="1414"/>
      <c r="G411" s="1414"/>
      <c r="H411" s="1414"/>
      <c r="I411" s="1414"/>
      <c r="J411" s="202"/>
      <c r="K411" s="202"/>
      <c r="L411" s="202"/>
      <c r="M411" s="202"/>
      <c r="N411" s="202"/>
      <c r="O411" s="202"/>
      <c r="P411" s="202"/>
      <c r="Q411" s="202"/>
      <c r="R411" s="202"/>
      <c r="S411" s="202"/>
      <c r="T411" s="202"/>
      <c r="U411" s="202"/>
      <c r="V411" s="202"/>
      <c r="W411" s="1415">
        <v>52000000</v>
      </c>
      <c r="X411" s="1416"/>
      <c r="Y411" s="1416"/>
      <c r="Z411" s="202"/>
      <c r="AA411" s="202"/>
      <c r="AB411" s="202"/>
      <c r="AC411" s="202"/>
      <c r="AD411" s="202"/>
      <c r="AE411" s="202"/>
      <c r="AF411" s="202"/>
      <c r="AG411" s="202"/>
      <c r="AH411" s="202"/>
      <c r="AI411" s="202"/>
      <c r="AJ411" s="202"/>
      <c r="AK411" s="202"/>
      <c r="AL411" s="202"/>
      <c r="AM411" s="202"/>
      <c r="AN411" s="202"/>
      <c r="AO411" s="202"/>
      <c r="AP411" s="202"/>
      <c r="AQ411" s="202"/>
      <c r="AR411" s="202"/>
      <c r="AS411" s="202"/>
      <c r="AT411" s="202"/>
      <c r="AU411" s="202"/>
      <c r="AV411" s="202"/>
      <c r="AW411" s="202"/>
      <c r="AX411" s="202"/>
      <c r="AY411" s="202"/>
    </row>
    <row r="412" spans="1:51" ht="11.1" customHeight="1">
      <c r="A412" s="1216" t="s">
        <v>528</v>
      </c>
      <c r="B412" s="1217"/>
      <c r="C412" s="1217"/>
      <c r="D412" s="1217"/>
      <c r="E412" s="1217"/>
      <c r="F412" s="1217"/>
      <c r="G412" s="1217"/>
      <c r="H412" s="1217"/>
      <c r="I412" s="1217"/>
      <c r="J412" s="1217"/>
      <c r="K412" s="1217"/>
      <c r="L412" s="1217"/>
      <c r="M412" s="1217"/>
      <c r="N412" s="1217"/>
      <c r="O412" s="17"/>
      <c r="P412" s="17"/>
      <c r="Q412" s="1216" t="s">
        <v>19</v>
      </c>
      <c r="R412" s="1217"/>
      <c r="S412" s="1217"/>
      <c r="T412" s="17"/>
      <c r="U412" s="17"/>
      <c r="V412" s="17"/>
      <c r="W412" s="17"/>
      <c r="X412" s="17"/>
      <c r="Y412" s="17"/>
      <c r="Z412" s="17"/>
      <c r="AA412" s="17"/>
      <c r="AB412" s="17"/>
      <c r="AC412" s="17"/>
      <c r="AD412" s="17"/>
      <c r="AE412" s="17"/>
      <c r="AF412" s="17"/>
      <c r="AG412" s="17"/>
      <c r="AH412" s="17"/>
      <c r="AI412" s="17"/>
      <c r="AJ412" s="17"/>
      <c r="AK412" s="17"/>
      <c r="AL412" s="17"/>
      <c r="AM412" s="1282" t="s">
        <v>19</v>
      </c>
      <c r="AN412" s="1283"/>
      <c r="AO412" s="17"/>
      <c r="AP412" s="17"/>
      <c r="AQ412" s="17"/>
      <c r="AR412" s="17"/>
      <c r="AS412" s="17"/>
      <c r="AT412" s="17"/>
      <c r="AU412" s="17"/>
      <c r="AV412" s="17"/>
      <c r="AW412" s="17"/>
      <c r="AX412" s="17"/>
      <c r="AY412" s="17"/>
    </row>
    <row r="413" spans="1:51" ht="11.1" customHeight="1">
      <c r="A413" s="8"/>
      <c r="B413" s="8"/>
      <c r="C413" s="1284" t="s">
        <v>1751</v>
      </c>
      <c r="D413" s="1285"/>
      <c r="E413" s="1285"/>
      <c r="F413" s="1285"/>
      <c r="G413" s="1285"/>
      <c r="H413" s="1285"/>
      <c r="I413" s="1285"/>
      <c r="J413" s="1285"/>
      <c r="K413" s="1285"/>
      <c r="L413" s="1285"/>
      <c r="M413" s="1285"/>
      <c r="N413" s="1285"/>
      <c r="O413" s="1285"/>
      <c r="P413" s="1285"/>
      <c r="Q413" s="1285"/>
      <c r="R413" s="1285"/>
      <c r="S413" s="1285"/>
      <c r="T413" s="1285"/>
      <c r="U413" s="1285"/>
      <c r="V413" s="1285"/>
      <c r="W413" s="1285"/>
      <c r="X413" s="1285"/>
      <c r="Y413" s="1285"/>
      <c r="Z413" s="1285"/>
      <c r="AA413" s="1285"/>
      <c r="AB413" s="1285"/>
      <c r="AC413" s="1285"/>
      <c r="AD413" s="1285"/>
      <c r="AE413" s="1285"/>
      <c r="AF413" s="1285"/>
      <c r="AG413" s="1285"/>
      <c r="AH413" s="1285"/>
      <c r="AI413" s="1285"/>
      <c r="AJ413" s="1285"/>
      <c r="AK413" s="1285"/>
      <c r="AL413" s="8"/>
      <c r="AM413" s="1286" t="s">
        <v>19</v>
      </c>
      <c r="AN413" s="1287"/>
      <c r="AO413" s="8"/>
      <c r="AP413" s="8"/>
      <c r="AQ413" s="8"/>
      <c r="AR413" s="8"/>
      <c r="AS413" s="8"/>
      <c r="AT413" s="8"/>
      <c r="AU413" s="8"/>
      <c r="AV413" s="8"/>
      <c r="AW413" s="8"/>
      <c r="AX413" s="8"/>
      <c r="AY413" s="8"/>
    </row>
    <row r="414" spans="1:51" ht="11.1" customHeight="1">
      <c r="A414" s="1"/>
      <c r="B414" s="1"/>
      <c r="C414" s="1"/>
      <c r="D414" s="1"/>
      <c r="E414" s="1058" t="s">
        <v>503</v>
      </c>
      <c r="F414" s="1059"/>
      <c r="G414" s="1059"/>
      <c r="H414" s="1059"/>
      <c r="I414" s="1059"/>
      <c r="J414" s="1059"/>
      <c r="K414" s="1059"/>
      <c r="L414" s="1059"/>
      <c r="M414" s="1059"/>
      <c r="N414" s="1059"/>
      <c r="O414" s="1059"/>
      <c r="P414" s="1059"/>
      <c r="Q414" s="1059"/>
      <c r="R414" s="1059"/>
      <c r="S414" s="1059"/>
      <c r="T414" s="1059"/>
      <c r="U414" s="1059"/>
      <c r="V414" s="1059"/>
      <c r="W414" s="1059"/>
      <c r="X414" s="1059"/>
      <c r="Y414" s="1059"/>
      <c r="Z414" s="1059"/>
      <c r="AA414" s="1059"/>
      <c r="AB414" s="1059"/>
      <c r="AC414" s="1059"/>
      <c r="AD414" s="1"/>
      <c r="AE414" s="1"/>
      <c r="AF414" s="1"/>
      <c r="AG414" s="1"/>
      <c r="AH414" s="1"/>
      <c r="AI414" s="1"/>
      <c r="AJ414" s="1"/>
      <c r="AK414" s="1"/>
      <c r="AL414" s="1"/>
      <c r="AM414" s="1"/>
      <c r="AN414" s="1"/>
      <c r="AO414" s="1"/>
      <c r="AP414" s="1"/>
      <c r="AQ414" s="1"/>
      <c r="AR414" s="1"/>
      <c r="AS414" s="1"/>
      <c r="AT414" s="1"/>
      <c r="AU414" s="1"/>
      <c r="AV414" s="1"/>
      <c r="AW414" s="1"/>
      <c r="AX414" s="1"/>
      <c r="AY414" s="1"/>
    </row>
    <row r="415" spans="1:51" ht="11.1" customHeight="1">
      <c r="A415" s="1"/>
      <c r="B415" s="1"/>
      <c r="C415" s="1"/>
      <c r="D415" s="1"/>
      <c r="E415" s="1"/>
      <c r="F415" s="1"/>
      <c r="G415" s="1"/>
      <c r="H415" s="1"/>
      <c r="I415" s="1278" t="s">
        <v>1752</v>
      </c>
      <c r="J415" s="1279"/>
      <c r="K415" s="1279"/>
      <c r="L415" s="1279"/>
      <c r="M415" s="1279"/>
      <c r="N415" s="1279"/>
      <c r="O415" s="1279"/>
      <c r="P415" s="1279"/>
      <c r="Q415" s="1279"/>
      <c r="R415" s="1279"/>
      <c r="S415" s="1279"/>
      <c r="T415" s="1279"/>
      <c r="U415" s="1279"/>
      <c r="V415" s="1279"/>
      <c r="W415" s="1279"/>
      <c r="X415" s="1279"/>
      <c r="Y415" s="1279"/>
      <c r="Z415" s="1279"/>
      <c r="AA415" s="1279"/>
      <c r="AB415" s="1279"/>
      <c r="AC415" s="1279"/>
      <c r="AD415" s="1279"/>
      <c r="AE415" s="1279"/>
      <c r="AF415" s="1279"/>
      <c r="AG415" s="1279"/>
      <c r="AH415" s="1279"/>
      <c r="AI415" s="1279"/>
      <c r="AJ415" s="1279"/>
      <c r="AK415" s="1279"/>
      <c r="AL415" s="1279"/>
      <c r="AM415" s="1279"/>
      <c r="AN415" s="1279"/>
      <c r="AO415" s="1279"/>
      <c r="AP415" s="1279"/>
      <c r="AQ415" s="1279"/>
      <c r="AR415" s="1279"/>
      <c r="AS415" s="1279"/>
      <c r="AT415" s="1279"/>
      <c r="AU415" s="1279"/>
      <c r="AV415" s="1279"/>
      <c r="AW415" s="1279"/>
      <c r="AX415" s="1279"/>
      <c r="AY415" s="1279"/>
    </row>
    <row r="416" spans="1:51" ht="14.1" customHeight="1">
      <c r="A416" s="90" t="s">
        <v>19</v>
      </c>
      <c r="B416" s="1"/>
      <c r="C416" s="90" t="s">
        <v>19</v>
      </c>
      <c r="D416" s="1"/>
      <c r="E416" s="1270" t="s">
        <v>19</v>
      </c>
      <c r="F416" s="1271"/>
      <c r="G416" s="1"/>
      <c r="H416" s="1"/>
      <c r="I416" s="90" t="s">
        <v>19</v>
      </c>
      <c r="J416" s="1"/>
      <c r="K416" s="1270" t="s">
        <v>1000</v>
      </c>
      <c r="L416" s="1271"/>
      <c r="M416" s="1"/>
      <c r="N416" s="1417">
        <v>2170</v>
      </c>
      <c r="O416" s="1233"/>
      <c r="P416" s="1"/>
      <c r="Q416" s="1"/>
      <c r="R416" s="1418">
        <v>41682</v>
      </c>
      <c r="S416" s="1271"/>
      <c r="T416" s="1271"/>
      <c r="U416" s="1"/>
      <c r="V416" s="1418">
        <v>43852</v>
      </c>
      <c r="W416" s="1271"/>
      <c r="X416" s="1"/>
      <c r="Y416" s="91">
        <v>26125095</v>
      </c>
      <c r="Z416" s="1"/>
      <c r="AA416" s="1"/>
      <c r="AB416" s="1232">
        <v>916.67</v>
      </c>
      <c r="AC416" s="1233"/>
      <c r="AD416" s="1233"/>
      <c r="AE416" s="1"/>
      <c r="AF416" s="91">
        <v>6</v>
      </c>
      <c r="AG416" s="1"/>
      <c r="AH416" s="201" t="s">
        <v>535</v>
      </c>
      <c r="AI416" s="1"/>
      <c r="AJ416" s="1270" t="s">
        <v>536</v>
      </c>
      <c r="AK416" s="1271"/>
      <c r="AL416" s="1271"/>
      <c r="AM416" s="1271"/>
      <c r="AN416" s="1271"/>
      <c r="AO416" s="1271"/>
      <c r="AP416" s="1"/>
      <c r="AQ416" s="1270" t="s">
        <v>729</v>
      </c>
      <c r="AR416" s="1271"/>
      <c r="AS416" s="1271"/>
      <c r="AT416" s="1"/>
      <c r="AU416" s="1270" t="s">
        <v>482</v>
      </c>
      <c r="AV416" s="1271"/>
      <c r="AW416" s="1271"/>
      <c r="AX416" s="1271"/>
      <c r="AY416" s="1"/>
    </row>
    <row r="417" spans="1:51" ht="11.1" customHeight="1">
      <c r="A417" s="1"/>
      <c r="B417" s="1"/>
      <c r="C417" s="1409" t="s">
        <v>1753</v>
      </c>
      <c r="D417" s="1410"/>
      <c r="E417" s="1410"/>
      <c r="F417" s="1410"/>
      <c r="G417" s="1410"/>
      <c r="H417" s="1410"/>
      <c r="I417" s="1410"/>
      <c r="J417" s="1"/>
      <c r="K417" s="1"/>
      <c r="L417" s="1"/>
      <c r="M417" s="1"/>
      <c r="N417" s="1"/>
      <c r="O417" s="1"/>
      <c r="P417" s="1"/>
      <c r="Q417" s="1"/>
      <c r="R417" s="1"/>
      <c r="S417" s="1"/>
      <c r="T417" s="1"/>
      <c r="U417" s="1"/>
      <c r="V417" s="1"/>
      <c r="W417" s="1411">
        <v>26125095</v>
      </c>
      <c r="X417" s="1412"/>
      <c r="Y417" s="1412"/>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row>
    <row r="418" spans="1:51" ht="11.1" customHeight="1">
      <c r="A418" s="8"/>
      <c r="B418" s="8"/>
      <c r="C418" s="1284" t="s">
        <v>1754</v>
      </c>
      <c r="D418" s="1285"/>
      <c r="E418" s="1285"/>
      <c r="F418" s="1285"/>
      <c r="G418" s="1285"/>
      <c r="H418" s="1285"/>
      <c r="I418" s="1285"/>
      <c r="J418" s="1285"/>
      <c r="K418" s="1285"/>
      <c r="L418" s="1285"/>
      <c r="M418" s="1285"/>
      <c r="N418" s="1285"/>
      <c r="O418" s="1285"/>
      <c r="P418" s="1285"/>
      <c r="Q418" s="1285"/>
      <c r="R418" s="1285"/>
      <c r="S418" s="1285"/>
      <c r="T418" s="1285"/>
      <c r="U418" s="1285"/>
      <c r="V418" s="1285"/>
      <c r="W418" s="1285"/>
      <c r="X418" s="1285"/>
      <c r="Y418" s="1285"/>
      <c r="Z418" s="1285"/>
      <c r="AA418" s="1285"/>
      <c r="AB418" s="1285"/>
      <c r="AC418" s="1285"/>
      <c r="AD418" s="1285"/>
      <c r="AE418" s="1285"/>
      <c r="AF418" s="1285"/>
      <c r="AG418" s="1285"/>
      <c r="AH418" s="1285"/>
      <c r="AI418" s="1285"/>
      <c r="AJ418" s="1285"/>
      <c r="AK418" s="1285"/>
      <c r="AL418" s="8"/>
      <c r="AM418" s="1286" t="s">
        <v>19</v>
      </c>
      <c r="AN418" s="1287"/>
      <c r="AO418" s="8"/>
      <c r="AP418" s="8"/>
      <c r="AQ418" s="8"/>
      <c r="AR418" s="8"/>
      <c r="AS418" s="8"/>
      <c r="AT418" s="8"/>
      <c r="AU418" s="8"/>
      <c r="AV418" s="8"/>
      <c r="AW418" s="8"/>
      <c r="AX418" s="8"/>
      <c r="AY418" s="8"/>
    </row>
    <row r="419" spans="1:51" ht="11.1" customHeight="1">
      <c r="A419" s="1"/>
      <c r="B419" s="1"/>
      <c r="C419" s="1"/>
      <c r="D419" s="1"/>
      <c r="E419" s="1058" t="s">
        <v>503</v>
      </c>
      <c r="F419" s="1059"/>
      <c r="G419" s="1059"/>
      <c r="H419" s="1059"/>
      <c r="I419" s="1059"/>
      <c r="J419" s="1059"/>
      <c r="K419" s="1059"/>
      <c r="L419" s="1059"/>
      <c r="M419" s="1059"/>
      <c r="N419" s="1059"/>
      <c r="O419" s="1059"/>
      <c r="P419" s="1059"/>
      <c r="Q419" s="1059"/>
      <c r="R419" s="1059"/>
      <c r="S419" s="1059"/>
      <c r="T419" s="1059"/>
      <c r="U419" s="1059"/>
      <c r="V419" s="1059"/>
      <c r="W419" s="1059"/>
      <c r="X419" s="1059"/>
      <c r="Y419" s="1059"/>
      <c r="Z419" s="1059"/>
      <c r="AA419" s="1059"/>
      <c r="AB419" s="1059"/>
      <c r="AC419" s="1059"/>
      <c r="AD419" s="1"/>
      <c r="AE419" s="1"/>
      <c r="AF419" s="1"/>
      <c r="AG419" s="1"/>
      <c r="AH419" s="1"/>
      <c r="AI419" s="1"/>
      <c r="AJ419" s="1"/>
      <c r="AK419" s="1"/>
      <c r="AL419" s="1"/>
      <c r="AM419" s="1"/>
      <c r="AN419" s="1"/>
      <c r="AO419" s="1"/>
      <c r="AP419" s="1"/>
      <c r="AQ419" s="1"/>
      <c r="AR419" s="1"/>
      <c r="AS419" s="1"/>
      <c r="AT419" s="1"/>
      <c r="AU419" s="1"/>
      <c r="AV419" s="1"/>
      <c r="AW419" s="1"/>
      <c r="AX419" s="1"/>
      <c r="AY419" s="1"/>
    </row>
    <row r="420" spans="1:51" ht="11.1" customHeight="1">
      <c r="A420" s="1"/>
      <c r="B420" s="1"/>
      <c r="C420" s="1"/>
      <c r="D420" s="1"/>
      <c r="E420" s="1"/>
      <c r="F420" s="1"/>
      <c r="G420" s="1"/>
      <c r="H420" s="1"/>
      <c r="I420" s="1278" t="s">
        <v>1755</v>
      </c>
      <c r="J420" s="1279"/>
      <c r="K420" s="1279"/>
      <c r="L420" s="1279"/>
      <c r="M420" s="1279"/>
      <c r="N420" s="1279"/>
      <c r="O420" s="1279"/>
      <c r="P420" s="1279"/>
      <c r="Q420" s="1279"/>
      <c r="R420" s="1279"/>
      <c r="S420" s="1279"/>
      <c r="T420" s="1279"/>
      <c r="U420" s="1279"/>
      <c r="V420" s="1279"/>
      <c r="W420" s="1279"/>
      <c r="X420" s="1279"/>
      <c r="Y420" s="1279"/>
      <c r="Z420" s="1279"/>
      <c r="AA420" s="1279"/>
      <c r="AB420" s="1279"/>
      <c r="AC420" s="1279"/>
      <c r="AD420" s="1279"/>
      <c r="AE420" s="1279"/>
      <c r="AF420" s="1279"/>
      <c r="AG420" s="1279"/>
      <c r="AH420" s="1279"/>
      <c r="AI420" s="1279"/>
      <c r="AJ420" s="1279"/>
      <c r="AK420" s="1279"/>
      <c r="AL420" s="1279"/>
      <c r="AM420" s="1279"/>
      <c r="AN420" s="1279"/>
      <c r="AO420" s="1279"/>
      <c r="AP420" s="1279"/>
      <c r="AQ420" s="1279"/>
      <c r="AR420" s="1279"/>
      <c r="AS420" s="1279"/>
      <c r="AT420" s="1279"/>
      <c r="AU420" s="1279"/>
      <c r="AV420" s="1279"/>
      <c r="AW420" s="1279"/>
      <c r="AX420" s="1279"/>
      <c r="AY420" s="1279"/>
    </row>
    <row r="421" spans="1:51" ht="14.1" customHeight="1">
      <c r="A421" s="90" t="s">
        <v>19</v>
      </c>
      <c r="B421" s="1"/>
      <c r="C421" s="90" t="s">
        <v>19</v>
      </c>
      <c r="D421" s="1"/>
      <c r="E421" s="1270" t="s">
        <v>19</v>
      </c>
      <c r="F421" s="1271"/>
      <c r="G421" s="1"/>
      <c r="H421" s="1"/>
      <c r="I421" s="90" t="s">
        <v>19</v>
      </c>
      <c r="J421" s="1"/>
      <c r="K421" s="1270" t="s">
        <v>1002</v>
      </c>
      <c r="L421" s="1271"/>
      <c r="M421" s="1"/>
      <c r="N421" s="1417">
        <v>1095</v>
      </c>
      <c r="O421" s="1233"/>
      <c r="P421" s="1"/>
      <c r="Q421" s="1"/>
      <c r="R421" s="1418">
        <v>42821</v>
      </c>
      <c r="S421" s="1271"/>
      <c r="T421" s="1271"/>
      <c r="U421" s="1"/>
      <c r="V421" s="1418">
        <v>43916</v>
      </c>
      <c r="W421" s="1271"/>
      <c r="X421" s="1"/>
      <c r="Y421" s="91">
        <v>6577000</v>
      </c>
      <c r="Z421" s="1"/>
      <c r="AA421" s="1"/>
      <c r="AB421" s="1232">
        <v>1000</v>
      </c>
      <c r="AC421" s="1233"/>
      <c r="AD421" s="1233"/>
      <c r="AE421" s="1"/>
      <c r="AF421" s="91">
        <v>5</v>
      </c>
      <c r="AG421" s="1"/>
      <c r="AH421" s="201" t="s">
        <v>535</v>
      </c>
      <c r="AI421" s="1"/>
      <c r="AJ421" s="1270" t="s">
        <v>536</v>
      </c>
      <c r="AK421" s="1271"/>
      <c r="AL421" s="1271"/>
      <c r="AM421" s="1271"/>
      <c r="AN421" s="1271"/>
      <c r="AO421" s="1271"/>
      <c r="AP421" s="1"/>
      <c r="AQ421" s="1270" t="s">
        <v>522</v>
      </c>
      <c r="AR421" s="1271"/>
      <c r="AS421" s="1271"/>
      <c r="AT421" s="1"/>
      <c r="AU421" s="1270" t="s">
        <v>482</v>
      </c>
      <c r="AV421" s="1271"/>
      <c r="AW421" s="1271"/>
      <c r="AX421" s="1271"/>
      <c r="AY421" s="1"/>
    </row>
    <row r="422" spans="1:51" ht="14.1" customHeight="1">
      <c r="A422" s="90" t="s">
        <v>19</v>
      </c>
      <c r="B422" s="1"/>
      <c r="C422" s="90" t="s">
        <v>19</v>
      </c>
      <c r="D422" s="1"/>
      <c r="E422" s="1270" t="s">
        <v>19</v>
      </c>
      <c r="F422" s="1271"/>
      <c r="G422" s="1"/>
      <c r="H422" s="1"/>
      <c r="I422" s="90" t="s">
        <v>19</v>
      </c>
      <c r="J422" s="1"/>
      <c r="K422" s="1270" t="s">
        <v>1003</v>
      </c>
      <c r="L422" s="1271"/>
      <c r="M422" s="1"/>
      <c r="N422" s="1417">
        <v>2100</v>
      </c>
      <c r="O422" s="1233"/>
      <c r="P422" s="1"/>
      <c r="Q422" s="1"/>
      <c r="R422" s="1418">
        <v>42821</v>
      </c>
      <c r="S422" s="1271"/>
      <c r="T422" s="1271"/>
      <c r="U422" s="1"/>
      <c r="V422" s="1418">
        <v>44921</v>
      </c>
      <c r="W422" s="1271"/>
      <c r="X422" s="1"/>
      <c r="Y422" s="91">
        <v>20044000</v>
      </c>
      <c r="Z422" s="1"/>
      <c r="AA422" s="1"/>
      <c r="AB422" s="1232">
        <v>1000</v>
      </c>
      <c r="AC422" s="1233"/>
      <c r="AD422" s="1233"/>
      <c r="AE422" s="1"/>
      <c r="AF422" s="91">
        <v>6</v>
      </c>
      <c r="AG422" s="1"/>
      <c r="AH422" s="201" t="s">
        <v>535</v>
      </c>
      <c r="AI422" s="1"/>
      <c r="AJ422" s="1270" t="s">
        <v>536</v>
      </c>
      <c r="AK422" s="1271"/>
      <c r="AL422" s="1271"/>
      <c r="AM422" s="1271"/>
      <c r="AN422" s="1271"/>
      <c r="AO422" s="1271"/>
      <c r="AP422" s="1"/>
      <c r="AQ422" s="1270" t="s">
        <v>522</v>
      </c>
      <c r="AR422" s="1271"/>
      <c r="AS422" s="1271"/>
      <c r="AT422" s="1"/>
      <c r="AU422" s="1270" t="s">
        <v>482</v>
      </c>
      <c r="AV422" s="1271"/>
      <c r="AW422" s="1271"/>
      <c r="AX422" s="1271"/>
      <c r="AY422" s="1"/>
    </row>
    <row r="423" spans="1:51" ht="14.1" customHeight="1">
      <c r="A423" s="90" t="s">
        <v>19</v>
      </c>
      <c r="B423" s="1"/>
      <c r="C423" s="90" t="s">
        <v>19</v>
      </c>
      <c r="D423" s="1"/>
      <c r="E423" s="1270" t="s">
        <v>19</v>
      </c>
      <c r="F423" s="1271"/>
      <c r="G423" s="1"/>
      <c r="H423" s="1"/>
      <c r="I423" s="90" t="s">
        <v>19</v>
      </c>
      <c r="J423" s="1"/>
      <c r="K423" s="1270" t="s">
        <v>1004</v>
      </c>
      <c r="L423" s="1271"/>
      <c r="M423" s="1"/>
      <c r="N423" s="1417">
        <v>3651</v>
      </c>
      <c r="O423" s="1233"/>
      <c r="P423" s="1"/>
      <c r="Q423" s="1"/>
      <c r="R423" s="1418">
        <v>42821</v>
      </c>
      <c r="S423" s="1271"/>
      <c r="T423" s="1271"/>
      <c r="U423" s="1"/>
      <c r="V423" s="1418">
        <v>46472</v>
      </c>
      <c r="W423" s="1271"/>
      <c r="X423" s="1"/>
      <c r="Y423" s="91">
        <v>36019000</v>
      </c>
      <c r="Z423" s="1"/>
      <c r="AA423" s="1"/>
      <c r="AB423" s="1232">
        <v>1000</v>
      </c>
      <c r="AC423" s="1233"/>
      <c r="AD423" s="1233"/>
      <c r="AE423" s="1"/>
      <c r="AF423" s="91">
        <v>8</v>
      </c>
      <c r="AG423" s="1"/>
      <c r="AH423" s="201" t="s">
        <v>535</v>
      </c>
      <c r="AI423" s="1"/>
      <c r="AJ423" s="1270" t="s">
        <v>536</v>
      </c>
      <c r="AK423" s="1271"/>
      <c r="AL423" s="1271"/>
      <c r="AM423" s="1271"/>
      <c r="AN423" s="1271"/>
      <c r="AO423" s="1271"/>
      <c r="AP423" s="1"/>
      <c r="AQ423" s="1270" t="s">
        <v>522</v>
      </c>
      <c r="AR423" s="1271"/>
      <c r="AS423" s="1271"/>
      <c r="AT423" s="1"/>
      <c r="AU423" s="1270" t="s">
        <v>482</v>
      </c>
      <c r="AV423" s="1271"/>
      <c r="AW423" s="1271"/>
      <c r="AX423" s="1271"/>
      <c r="AY423" s="1"/>
    </row>
    <row r="424" spans="1:51" ht="11.1" customHeight="1">
      <c r="A424" s="1"/>
      <c r="B424" s="1"/>
      <c r="C424" s="1409" t="s">
        <v>1756</v>
      </c>
      <c r="D424" s="1410"/>
      <c r="E424" s="1410"/>
      <c r="F424" s="1410"/>
      <c r="G424" s="1410"/>
      <c r="H424" s="1410"/>
      <c r="I424" s="1410"/>
      <c r="J424" s="1"/>
      <c r="K424" s="1"/>
      <c r="L424" s="1"/>
      <c r="M424" s="1"/>
      <c r="N424" s="1"/>
      <c r="O424" s="1"/>
      <c r="P424" s="1"/>
      <c r="Q424" s="1"/>
      <c r="R424" s="1"/>
      <c r="S424" s="1"/>
      <c r="T424" s="1"/>
      <c r="U424" s="1"/>
      <c r="V424" s="1"/>
      <c r="W424" s="1411">
        <v>62640000</v>
      </c>
      <c r="X424" s="1412"/>
      <c r="Y424" s="1412"/>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row>
    <row r="425" spans="1:51" ht="11.1" customHeight="1">
      <c r="A425" s="8"/>
      <c r="B425" s="8"/>
      <c r="C425" s="1284" t="s">
        <v>1757</v>
      </c>
      <c r="D425" s="1285"/>
      <c r="E425" s="1285"/>
      <c r="F425" s="1285"/>
      <c r="G425" s="1285"/>
      <c r="H425" s="1285"/>
      <c r="I425" s="1285"/>
      <c r="J425" s="1285"/>
      <c r="K425" s="1285"/>
      <c r="L425" s="1285"/>
      <c r="M425" s="1285"/>
      <c r="N425" s="1285"/>
      <c r="O425" s="1285"/>
      <c r="P425" s="1285"/>
      <c r="Q425" s="1285"/>
      <c r="R425" s="1285"/>
      <c r="S425" s="1285"/>
      <c r="T425" s="1285"/>
      <c r="U425" s="1285"/>
      <c r="V425" s="1285"/>
      <c r="W425" s="1285"/>
      <c r="X425" s="1285"/>
      <c r="Y425" s="1285"/>
      <c r="Z425" s="1285"/>
      <c r="AA425" s="1285"/>
      <c r="AB425" s="1285"/>
      <c r="AC425" s="1285"/>
      <c r="AD425" s="1285"/>
      <c r="AE425" s="1285"/>
      <c r="AF425" s="1285"/>
      <c r="AG425" s="1285"/>
      <c r="AH425" s="1285"/>
      <c r="AI425" s="1285"/>
      <c r="AJ425" s="1285"/>
      <c r="AK425" s="1285"/>
      <c r="AL425" s="8"/>
      <c r="AM425" s="1286" t="s">
        <v>19</v>
      </c>
      <c r="AN425" s="1287"/>
      <c r="AO425" s="8"/>
      <c r="AP425" s="8"/>
      <c r="AQ425" s="8"/>
      <c r="AR425" s="8"/>
      <c r="AS425" s="8"/>
      <c r="AT425" s="8"/>
      <c r="AU425" s="8"/>
      <c r="AV425" s="8"/>
      <c r="AW425" s="8"/>
      <c r="AX425" s="8"/>
      <c r="AY425" s="8"/>
    </row>
    <row r="426" spans="1:51" ht="11.1" customHeight="1">
      <c r="A426" s="1"/>
      <c r="B426" s="1"/>
      <c r="C426" s="1"/>
      <c r="D426" s="1"/>
      <c r="E426" s="1058" t="s">
        <v>503</v>
      </c>
      <c r="F426" s="1059"/>
      <c r="G426" s="1059"/>
      <c r="H426" s="1059"/>
      <c r="I426" s="1059"/>
      <c r="J426" s="1059"/>
      <c r="K426" s="1059"/>
      <c r="L426" s="1059"/>
      <c r="M426" s="1059"/>
      <c r="N426" s="1059"/>
      <c r="O426" s="1059"/>
      <c r="P426" s="1059"/>
      <c r="Q426" s="1059"/>
      <c r="R426" s="1059"/>
      <c r="S426" s="1059"/>
      <c r="T426" s="1059"/>
      <c r="U426" s="1059"/>
      <c r="V426" s="1059"/>
      <c r="W426" s="1059"/>
      <c r="X426" s="1059"/>
      <c r="Y426" s="1059"/>
      <c r="Z426" s="1059"/>
      <c r="AA426" s="1059"/>
      <c r="AB426" s="1059"/>
      <c r="AC426" s="1059"/>
      <c r="AD426" s="1"/>
      <c r="AE426" s="1"/>
      <c r="AF426" s="1"/>
      <c r="AG426" s="1"/>
      <c r="AH426" s="1"/>
      <c r="AI426" s="1"/>
      <c r="AJ426" s="1"/>
      <c r="AK426" s="1"/>
      <c r="AL426" s="1"/>
      <c r="AM426" s="1"/>
      <c r="AN426" s="1"/>
      <c r="AO426" s="1"/>
      <c r="AP426" s="1"/>
      <c r="AQ426" s="1"/>
      <c r="AR426" s="1"/>
      <c r="AS426" s="1"/>
      <c r="AT426" s="1"/>
      <c r="AU426" s="1"/>
      <c r="AV426" s="1"/>
      <c r="AW426" s="1"/>
      <c r="AX426" s="1"/>
      <c r="AY426" s="1"/>
    </row>
    <row r="427" spans="1:51" ht="11.1" customHeight="1">
      <c r="A427" s="1"/>
      <c r="B427" s="1"/>
      <c r="C427" s="1"/>
      <c r="D427" s="1"/>
      <c r="E427" s="1"/>
      <c r="F427" s="1"/>
      <c r="G427" s="1"/>
      <c r="H427" s="1"/>
      <c r="I427" s="1278" t="s">
        <v>1758</v>
      </c>
      <c r="J427" s="1279"/>
      <c r="K427" s="1279"/>
      <c r="L427" s="1279"/>
      <c r="M427" s="1279"/>
      <c r="N427" s="1279"/>
      <c r="O427" s="1279"/>
      <c r="P427" s="1279"/>
      <c r="Q427" s="1279"/>
      <c r="R427" s="1279"/>
      <c r="S427" s="1279"/>
      <c r="T427" s="1279"/>
      <c r="U427" s="1279"/>
      <c r="V427" s="1279"/>
      <c r="W427" s="1279"/>
      <c r="X427" s="1279"/>
      <c r="Y427" s="1279"/>
      <c r="Z427" s="1279"/>
      <c r="AA427" s="1279"/>
      <c r="AB427" s="1279"/>
      <c r="AC427" s="1279"/>
      <c r="AD427" s="1279"/>
      <c r="AE427" s="1279"/>
      <c r="AF427" s="1279"/>
      <c r="AG427" s="1279"/>
      <c r="AH427" s="1279"/>
      <c r="AI427" s="1279"/>
      <c r="AJ427" s="1279"/>
      <c r="AK427" s="1279"/>
      <c r="AL427" s="1279"/>
      <c r="AM427" s="1279"/>
      <c r="AN427" s="1279"/>
      <c r="AO427" s="1279"/>
      <c r="AP427" s="1279"/>
      <c r="AQ427" s="1279"/>
      <c r="AR427" s="1279"/>
      <c r="AS427" s="1279"/>
      <c r="AT427" s="1279"/>
      <c r="AU427" s="1279"/>
      <c r="AV427" s="1279"/>
      <c r="AW427" s="1279"/>
      <c r="AX427" s="1279"/>
      <c r="AY427" s="1279"/>
    </row>
    <row r="428" spans="1:51" ht="14.1" customHeight="1">
      <c r="A428" s="90" t="s">
        <v>19</v>
      </c>
      <c r="B428" s="1"/>
      <c r="C428" s="90" t="s">
        <v>19</v>
      </c>
      <c r="D428" s="1"/>
      <c r="E428" s="1270" t="s">
        <v>19</v>
      </c>
      <c r="F428" s="1271"/>
      <c r="G428" s="1"/>
      <c r="H428" s="1"/>
      <c r="I428" s="90" t="s">
        <v>19</v>
      </c>
      <c r="J428" s="1"/>
      <c r="K428" s="1270" t="s">
        <v>1006</v>
      </c>
      <c r="L428" s="1271"/>
      <c r="M428" s="1"/>
      <c r="N428" s="1417">
        <v>1097</v>
      </c>
      <c r="O428" s="1233"/>
      <c r="P428" s="1"/>
      <c r="Q428" s="1"/>
      <c r="R428" s="1418">
        <v>42992</v>
      </c>
      <c r="S428" s="1271"/>
      <c r="T428" s="1271"/>
      <c r="U428" s="1"/>
      <c r="V428" s="1418">
        <v>44089</v>
      </c>
      <c r="W428" s="1271"/>
      <c r="X428" s="1"/>
      <c r="Y428" s="91">
        <v>28140000</v>
      </c>
      <c r="Z428" s="1"/>
      <c r="AA428" s="1"/>
      <c r="AB428" s="1232">
        <v>562.79999999999995</v>
      </c>
      <c r="AC428" s="1233"/>
      <c r="AD428" s="1233"/>
      <c r="AE428" s="1"/>
      <c r="AF428" s="91">
        <v>5</v>
      </c>
      <c r="AG428" s="1"/>
      <c r="AH428" s="201" t="s">
        <v>535</v>
      </c>
      <c r="AI428" s="1"/>
      <c r="AJ428" s="1270" t="s">
        <v>536</v>
      </c>
      <c r="AK428" s="1271"/>
      <c r="AL428" s="1271"/>
      <c r="AM428" s="1271"/>
      <c r="AN428" s="1271"/>
      <c r="AO428" s="1271"/>
      <c r="AP428" s="1"/>
      <c r="AQ428" s="1270" t="s">
        <v>729</v>
      </c>
      <c r="AR428" s="1271"/>
      <c r="AS428" s="1271"/>
      <c r="AT428" s="1"/>
      <c r="AU428" s="1270" t="s">
        <v>482</v>
      </c>
      <c r="AV428" s="1271"/>
      <c r="AW428" s="1271"/>
      <c r="AX428" s="1271"/>
      <c r="AY428" s="1"/>
    </row>
    <row r="429" spans="1:51" ht="14.1" customHeight="1">
      <c r="A429" s="90" t="s">
        <v>19</v>
      </c>
      <c r="B429" s="1"/>
      <c r="C429" s="90" t="s">
        <v>19</v>
      </c>
      <c r="D429" s="1"/>
      <c r="E429" s="1270" t="s">
        <v>19</v>
      </c>
      <c r="F429" s="1271"/>
      <c r="G429" s="1"/>
      <c r="H429" s="1"/>
      <c r="I429" s="90" t="s">
        <v>19</v>
      </c>
      <c r="J429" s="1"/>
      <c r="K429" s="1270" t="s">
        <v>1007</v>
      </c>
      <c r="L429" s="1271"/>
      <c r="M429" s="1"/>
      <c r="N429" s="1417">
        <v>1462</v>
      </c>
      <c r="O429" s="1233"/>
      <c r="P429" s="1"/>
      <c r="Q429" s="1"/>
      <c r="R429" s="1418">
        <v>42992</v>
      </c>
      <c r="S429" s="1271"/>
      <c r="T429" s="1271"/>
      <c r="U429" s="1"/>
      <c r="V429" s="1418">
        <v>44454</v>
      </c>
      <c r="W429" s="1271"/>
      <c r="X429" s="1"/>
      <c r="Y429" s="91">
        <v>36745000</v>
      </c>
      <c r="Z429" s="1"/>
      <c r="AA429" s="1"/>
      <c r="AB429" s="1232">
        <v>734.9</v>
      </c>
      <c r="AC429" s="1233"/>
      <c r="AD429" s="1233"/>
      <c r="AE429" s="1"/>
      <c r="AF429" s="91">
        <v>5.25</v>
      </c>
      <c r="AG429" s="1"/>
      <c r="AH429" s="201" t="s">
        <v>535</v>
      </c>
      <c r="AI429" s="1"/>
      <c r="AJ429" s="1270" t="s">
        <v>536</v>
      </c>
      <c r="AK429" s="1271"/>
      <c r="AL429" s="1271"/>
      <c r="AM429" s="1271"/>
      <c r="AN429" s="1271"/>
      <c r="AO429" s="1271"/>
      <c r="AP429" s="1"/>
      <c r="AQ429" s="1270" t="s">
        <v>729</v>
      </c>
      <c r="AR429" s="1271"/>
      <c r="AS429" s="1271"/>
      <c r="AT429" s="1"/>
      <c r="AU429" s="1270" t="s">
        <v>482</v>
      </c>
      <c r="AV429" s="1271"/>
      <c r="AW429" s="1271"/>
      <c r="AX429" s="1271"/>
      <c r="AY429" s="1"/>
    </row>
    <row r="430" spans="1:51" ht="14.1" customHeight="1">
      <c r="A430" s="90" t="s">
        <v>19</v>
      </c>
      <c r="B430" s="1"/>
      <c r="C430" s="90" t="s">
        <v>19</v>
      </c>
      <c r="D430" s="1"/>
      <c r="E430" s="1270" t="s">
        <v>19</v>
      </c>
      <c r="F430" s="1271"/>
      <c r="G430" s="1"/>
      <c r="H430" s="1"/>
      <c r="I430" s="90" t="s">
        <v>19</v>
      </c>
      <c r="J430" s="1"/>
      <c r="K430" s="1270" t="s">
        <v>1008</v>
      </c>
      <c r="L430" s="1271"/>
      <c r="M430" s="1"/>
      <c r="N430" s="1417">
        <v>1827</v>
      </c>
      <c r="O430" s="1233"/>
      <c r="P430" s="1"/>
      <c r="Q430" s="1"/>
      <c r="R430" s="1418">
        <v>42992</v>
      </c>
      <c r="S430" s="1271"/>
      <c r="T430" s="1271"/>
      <c r="U430" s="1"/>
      <c r="V430" s="1418">
        <v>44819</v>
      </c>
      <c r="W430" s="1271"/>
      <c r="X430" s="1"/>
      <c r="Y430" s="91">
        <v>46565000</v>
      </c>
      <c r="Z430" s="1"/>
      <c r="AA430" s="1"/>
      <c r="AB430" s="1232">
        <v>931.3</v>
      </c>
      <c r="AC430" s="1233"/>
      <c r="AD430" s="1233"/>
      <c r="AE430" s="1"/>
      <c r="AF430" s="91">
        <v>5.5</v>
      </c>
      <c r="AG430" s="1"/>
      <c r="AH430" s="201" t="s">
        <v>535</v>
      </c>
      <c r="AI430" s="1"/>
      <c r="AJ430" s="1270" t="s">
        <v>536</v>
      </c>
      <c r="AK430" s="1271"/>
      <c r="AL430" s="1271"/>
      <c r="AM430" s="1271"/>
      <c r="AN430" s="1271"/>
      <c r="AO430" s="1271"/>
      <c r="AP430" s="1"/>
      <c r="AQ430" s="1270" t="s">
        <v>729</v>
      </c>
      <c r="AR430" s="1271"/>
      <c r="AS430" s="1271"/>
      <c r="AT430" s="1"/>
      <c r="AU430" s="1270" t="s">
        <v>482</v>
      </c>
      <c r="AV430" s="1271"/>
      <c r="AW430" s="1271"/>
      <c r="AX430" s="1271"/>
      <c r="AY430" s="1"/>
    </row>
    <row r="431" spans="1:51" ht="11.1" customHeight="1">
      <c r="A431" s="1"/>
      <c r="B431" s="1"/>
      <c r="C431" s="1409" t="s">
        <v>1759</v>
      </c>
      <c r="D431" s="1410"/>
      <c r="E431" s="1410"/>
      <c r="F431" s="1410"/>
      <c r="G431" s="1410"/>
      <c r="H431" s="1410"/>
      <c r="I431" s="1410"/>
      <c r="J431" s="1"/>
      <c r="K431" s="1"/>
      <c r="L431" s="1"/>
      <c r="M431" s="1"/>
      <c r="N431" s="1"/>
      <c r="O431" s="1"/>
      <c r="P431" s="1"/>
      <c r="Q431" s="1"/>
      <c r="R431" s="1"/>
      <c r="S431" s="1"/>
      <c r="T431" s="1"/>
      <c r="U431" s="1"/>
      <c r="V431" s="1"/>
      <c r="W431" s="1411">
        <v>111450000</v>
      </c>
      <c r="X431" s="1412"/>
      <c r="Y431" s="1412"/>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row>
    <row r="432" spans="1:51" ht="11.1" customHeight="1">
      <c r="A432" s="8"/>
      <c r="B432" s="8"/>
      <c r="C432" s="1284" t="s">
        <v>1760</v>
      </c>
      <c r="D432" s="1285"/>
      <c r="E432" s="1285"/>
      <c r="F432" s="1285"/>
      <c r="G432" s="1285"/>
      <c r="H432" s="1285"/>
      <c r="I432" s="1285"/>
      <c r="J432" s="1285"/>
      <c r="K432" s="1285"/>
      <c r="L432" s="1285"/>
      <c r="M432" s="1285"/>
      <c r="N432" s="1285"/>
      <c r="O432" s="1285"/>
      <c r="P432" s="1285"/>
      <c r="Q432" s="1285"/>
      <c r="R432" s="1285"/>
      <c r="S432" s="1285"/>
      <c r="T432" s="1285"/>
      <c r="U432" s="1285"/>
      <c r="V432" s="1285"/>
      <c r="W432" s="1285"/>
      <c r="X432" s="1285"/>
      <c r="Y432" s="1285"/>
      <c r="Z432" s="1285"/>
      <c r="AA432" s="1285"/>
      <c r="AB432" s="1285"/>
      <c r="AC432" s="1285"/>
      <c r="AD432" s="1285"/>
      <c r="AE432" s="1285"/>
      <c r="AF432" s="1285"/>
      <c r="AG432" s="1285"/>
      <c r="AH432" s="1285"/>
      <c r="AI432" s="1285"/>
      <c r="AJ432" s="1285"/>
      <c r="AK432" s="1285"/>
      <c r="AL432" s="8"/>
      <c r="AM432" s="1286" t="s">
        <v>19</v>
      </c>
      <c r="AN432" s="1287"/>
      <c r="AO432" s="8"/>
      <c r="AP432" s="8"/>
      <c r="AQ432" s="8"/>
      <c r="AR432" s="8"/>
      <c r="AS432" s="8"/>
      <c r="AT432" s="8"/>
      <c r="AU432" s="8"/>
      <c r="AV432" s="8"/>
      <c r="AW432" s="8"/>
      <c r="AX432" s="8"/>
      <c r="AY432" s="8"/>
    </row>
    <row r="433" spans="1:51" ht="11.1" customHeight="1">
      <c r="A433" s="1"/>
      <c r="B433" s="1"/>
      <c r="C433" s="1"/>
      <c r="D433" s="1"/>
      <c r="E433" s="1058" t="s">
        <v>503</v>
      </c>
      <c r="F433" s="1059"/>
      <c r="G433" s="1059"/>
      <c r="H433" s="1059"/>
      <c r="I433" s="1059"/>
      <c r="J433" s="1059"/>
      <c r="K433" s="1059"/>
      <c r="L433" s="1059"/>
      <c r="M433" s="1059"/>
      <c r="N433" s="1059"/>
      <c r="O433" s="1059"/>
      <c r="P433" s="1059"/>
      <c r="Q433" s="1059"/>
      <c r="R433" s="1059"/>
      <c r="S433" s="1059"/>
      <c r="T433" s="1059"/>
      <c r="U433" s="1059"/>
      <c r="V433" s="1059"/>
      <c r="W433" s="1059"/>
      <c r="X433" s="1059"/>
      <c r="Y433" s="1059"/>
      <c r="Z433" s="1059"/>
      <c r="AA433" s="1059"/>
      <c r="AB433" s="1059"/>
      <c r="AC433" s="1059"/>
      <c r="AD433" s="1"/>
      <c r="AE433" s="1"/>
      <c r="AF433" s="1"/>
      <c r="AG433" s="1"/>
      <c r="AH433" s="1"/>
      <c r="AI433" s="1"/>
      <c r="AJ433" s="1"/>
      <c r="AK433" s="1"/>
      <c r="AL433" s="1"/>
      <c r="AM433" s="1"/>
      <c r="AN433" s="1"/>
      <c r="AO433" s="1"/>
      <c r="AP433" s="1"/>
      <c r="AQ433" s="1"/>
      <c r="AR433" s="1"/>
      <c r="AS433" s="1"/>
      <c r="AT433" s="1"/>
      <c r="AU433" s="1"/>
      <c r="AV433" s="1"/>
      <c r="AW433" s="1"/>
      <c r="AX433" s="1"/>
      <c r="AY433" s="1"/>
    </row>
    <row r="434" spans="1:51" ht="11.1" customHeight="1">
      <c r="A434" s="1"/>
      <c r="B434" s="1"/>
      <c r="C434" s="1"/>
      <c r="D434" s="1"/>
      <c r="E434" s="1"/>
      <c r="F434" s="1"/>
      <c r="G434" s="1"/>
      <c r="H434" s="1"/>
      <c r="I434" s="1278" t="s">
        <v>1761</v>
      </c>
      <c r="J434" s="1279"/>
      <c r="K434" s="1279"/>
      <c r="L434" s="1279"/>
      <c r="M434" s="1279"/>
      <c r="N434" s="1279"/>
      <c r="O434" s="1279"/>
      <c r="P434" s="1279"/>
      <c r="Q434" s="1279"/>
      <c r="R434" s="1279"/>
      <c r="S434" s="1279"/>
      <c r="T434" s="1279"/>
      <c r="U434" s="1279"/>
      <c r="V434" s="1279"/>
      <c r="W434" s="1279"/>
      <c r="X434" s="1279"/>
      <c r="Y434" s="1279"/>
      <c r="Z434" s="1279"/>
      <c r="AA434" s="1279"/>
      <c r="AB434" s="1279"/>
      <c r="AC434" s="1279"/>
      <c r="AD434" s="1279"/>
      <c r="AE434" s="1279"/>
      <c r="AF434" s="1279"/>
      <c r="AG434" s="1279"/>
      <c r="AH434" s="1279"/>
      <c r="AI434" s="1279"/>
      <c r="AJ434" s="1279"/>
      <c r="AK434" s="1279"/>
      <c r="AL434" s="1279"/>
      <c r="AM434" s="1279"/>
      <c r="AN434" s="1279"/>
      <c r="AO434" s="1279"/>
      <c r="AP434" s="1279"/>
      <c r="AQ434" s="1279"/>
      <c r="AR434" s="1279"/>
      <c r="AS434" s="1279"/>
      <c r="AT434" s="1279"/>
      <c r="AU434" s="1279"/>
      <c r="AV434" s="1279"/>
      <c r="AW434" s="1279"/>
      <c r="AX434" s="1279"/>
      <c r="AY434" s="1279"/>
    </row>
    <row r="435" spans="1:51" ht="14.1" customHeight="1">
      <c r="A435" s="90" t="s">
        <v>19</v>
      </c>
      <c r="B435" s="1"/>
      <c r="C435" s="90" t="s">
        <v>19</v>
      </c>
      <c r="D435" s="1"/>
      <c r="E435" s="1270" t="s">
        <v>19</v>
      </c>
      <c r="F435" s="1271"/>
      <c r="G435" s="1"/>
      <c r="H435" s="1"/>
      <c r="I435" s="90" t="s">
        <v>19</v>
      </c>
      <c r="J435" s="1"/>
      <c r="K435" s="1270" t="s">
        <v>1010</v>
      </c>
      <c r="L435" s="1271"/>
      <c r="M435" s="1"/>
      <c r="N435" s="1417">
        <v>359</v>
      </c>
      <c r="O435" s="1233"/>
      <c r="P435" s="1"/>
      <c r="Q435" s="1"/>
      <c r="R435" s="1418">
        <v>43327</v>
      </c>
      <c r="S435" s="1271"/>
      <c r="T435" s="1271"/>
      <c r="U435" s="1"/>
      <c r="V435" s="1418">
        <v>43686</v>
      </c>
      <c r="W435" s="1271"/>
      <c r="X435" s="1"/>
      <c r="Y435" s="91">
        <v>10157896</v>
      </c>
      <c r="Z435" s="1"/>
      <c r="AA435" s="1"/>
      <c r="AB435" s="1232">
        <v>518.26</v>
      </c>
      <c r="AC435" s="1233"/>
      <c r="AD435" s="1233"/>
      <c r="AE435" s="1"/>
      <c r="AF435" s="91">
        <v>4.75</v>
      </c>
      <c r="AG435" s="1"/>
      <c r="AH435" s="201" t="s">
        <v>535</v>
      </c>
      <c r="AI435" s="1"/>
      <c r="AJ435" s="1270" t="s">
        <v>536</v>
      </c>
      <c r="AK435" s="1271"/>
      <c r="AL435" s="1271"/>
      <c r="AM435" s="1271"/>
      <c r="AN435" s="1271"/>
      <c r="AO435" s="1271"/>
      <c r="AP435" s="1"/>
      <c r="AQ435" s="1270" t="s">
        <v>481</v>
      </c>
      <c r="AR435" s="1271"/>
      <c r="AS435" s="1271"/>
      <c r="AT435" s="1"/>
      <c r="AU435" s="1270" t="s">
        <v>482</v>
      </c>
      <c r="AV435" s="1271"/>
      <c r="AW435" s="1271"/>
      <c r="AX435" s="1271"/>
      <c r="AY435" s="1"/>
    </row>
    <row r="436" spans="1:51" ht="14.1" customHeight="1">
      <c r="A436" s="90" t="s">
        <v>19</v>
      </c>
      <c r="B436" s="1"/>
      <c r="C436" s="90" t="s">
        <v>19</v>
      </c>
      <c r="D436" s="1"/>
      <c r="E436" s="1270" t="s">
        <v>19</v>
      </c>
      <c r="F436" s="1271"/>
      <c r="G436" s="1"/>
      <c r="H436" s="1"/>
      <c r="I436" s="90" t="s">
        <v>19</v>
      </c>
      <c r="J436" s="1"/>
      <c r="K436" s="1270" t="s">
        <v>1011</v>
      </c>
      <c r="L436" s="1271"/>
      <c r="M436" s="1"/>
      <c r="N436" s="1417">
        <v>738</v>
      </c>
      <c r="O436" s="1233"/>
      <c r="P436" s="1"/>
      <c r="Q436" s="1"/>
      <c r="R436" s="1418">
        <v>43327</v>
      </c>
      <c r="S436" s="1271"/>
      <c r="T436" s="1271"/>
      <c r="U436" s="1"/>
      <c r="V436" s="1418">
        <v>44065</v>
      </c>
      <c r="W436" s="1271"/>
      <c r="X436" s="1"/>
      <c r="Y436" s="91">
        <v>20600000</v>
      </c>
      <c r="Z436" s="1"/>
      <c r="AA436" s="1"/>
      <c r="AB436" s="1232">
        <v>1000</v>
      </c>
      <c r="AC436" s="1233"/>
      <c r="AD436" s="1233"/>
      <c r="AE436" s="1"/>
      <c r="AF436" s="91">
        <v>4.9000000000000004</v>
      </c>
      <c r="AG436" s="1"/>
      <c r="AH436" s="201" t="s">
        <v>535</v>
      </c>
      <c r="AI436" s="1"/>
      <c r="AJ436" s="1270" t="s">
        <v>536</v>
      </c>
      <c r="AK436" s="1271"/>
      <c r="AL436" s="1271"/>
      <c r="AM436" s="1271"/>
      <c r="AN436" s="1271"/>
      <c r="AO436" s="1271"/>
      <c r="AP436" s="1"/>
      <c r="AQ436" s="1270" t="s">
        <v>522</v>
      </c>
      <c r="AR436" s="1271"/>
      <c r="AS436" s="1271"/>
      <c r="AT436" s="1"/>
      <c r="AU436" s="1270" t="s">
        <v>482</v>
      </c>
      <c r="AV436" s="1271"/>
      <c r="AW436" s="1271"/>
      <c r="AX436" s="1271"/>
      <c r="AY436" s="1"/>
    </row>
    <row r="437" spans="1:51" ht="14.1" customHeight="1">
      <c r="A437" s="90" t="s">
        <v>19</v>
      </c>
      <c r="B437" s="1"/>
      <c r="C437" s="90" t="s">
        <v>19</v>
      </c>
      <c r="D437" s="1"/>
      <c r="E437" s="1270" t="s">
        <v>19</v>
      </c>
      <c r="F437" s="1271"/>
      <c r="G437" s="1"/>
      <c r="H437" s="1"/>
      <c r="I437" s="90" t="s">
        <v>19</v>
      </c>
      <c r="J437" s="1"/>
      <c r="K437" s="1270" t="s">
        <v>1012</v>
      </c>
      <c r="L437" s="1271"/>
      <c r="M437" s="1"/>
      <c r="N437" s="1417">
        <v>1103</v>
      </c>
      <c r="O437" s="1233"/>
      <c r="P437" s="1"/>
      <c r="Q437" s="1"/>
      <c r="R437" s="1418">
        <v>43327</v>
      </c>
      <c r="S437" s="1271"/>
      <c r="T437" s="1271"/>
      <c r="U437" s="1"/>
      <c r="V437" s="1418">
        <v>44430</v>
      </c>
      <c r="W437" s="1271"/>
      <c r="X437" s="1"/>
      <c r="Y437" s="91">
        <v>21900000</v>
      </c>
      <c r="Z437" s="1"/>
      <c r="AA437" s="1"/>
      <c r="AB437" s="1232">
        <v>1000</v>
      </c>
      <c r="AC437" s="1233"/>
      <c r="AD437" s="1233"/>
      <c r="AE437" s="1"/>
      <c r="AF437" s="91">
        <v>5.4</v>
      </c>
      <c r="AG437" s="1"/>
      <c r="AH437" s="201" t="s">
        <v>535</v>
      </c>
      <c r="AI437" s="1"/>
      <c r="AJ437" s="1270" t="s">
        <v>536</v>
      </c>
      <c r="AK437" s="1271"/>
      <c r="AL437" s="1271"/>
      <c r="AM437" s="1271"/>
      <c r="AN437" s="1271"/>
      <c r="AO437" s="1271"/>
      <c r="AP437" s="1"/>
      <c r="AQ437" s="1270" t="s">
        <v>522</v>
      </c>
      <c r="AR437" s="1271"/>
      <c r="AS437" s="1271"/>
      <c r="AT437" s="1"/>
      <c r="AU437" s="1270" t="s">
        <v>482</v>
      </c>
      <c r="AV437" s="1271"/>
      <c r="AW437" s="1271"/>
      <c r="AX437" s="1271"/>
      <c r="AY437" s="1"/>
    </row>
    <row r="438" spans="1:51" ht="14.1" customHeight="1">
      <c r="A438" s="90" t="s">
        <v>19</v>
      </c>
      <c r="B438" s="1"/>
      <c r="C438" s="90" t="s">
        <v>19</v>
      </c>
      <c r="D438" s="1"/>
      <c r="E438" s="1270" t="s">
        <v>19</v>
      </c>
      <c r="F438" s="1271"/>
      <c r="G438" s="1"/>
      <c r="H438" s="1"/>
      <c r="I438" s="90" t="s">
        <v>19</v>
      </c>
      <c r="J438" s="1"/>
      <c r="K438" s="1270" t="s">
        <v>1013</v>
      </c>
      <c r="L438" s="1271"/>
      <c r="M438" s="1"/>
      <c r="N438" s="1417">
        <v>1468</v>
      </c>
      <c r="O438" s="1233"/>
      <c r="P438" s="1"/>
      <c r="Q438" s="1"/>
      <c r="R438" s="1418">
        <v>43327</v>
      </c>
      <c r="S438" s="1271"/>
      <c r="T438" s="1271"/>
      <c r="U438" s="1"/>
      <c r="V438" s="1418">
        <v>44795</v>
      </c>
      <c r="W438" s="1271"/>
      <c r="X438" s="1"/>
      <c r="Y438" s="91">
        <v>23200000</v>
      </c>
      <c r="Z438" s="1"/>
      <c r="AA438" s="1"/>
      <c r="AB438" s="1232">
        <v>1000</v>
      </c>
      <c r="AC438" s="1233"/>
      <c r="AD438" s="1233"/>
      <c r="AE438" s="1"/>
      <c r="AF438" s="91">
        <v>5.7</v>
      </c>
      <c r="AG438" s="1"/>
      <c r="AH438" s="201" t="s">
        <v>535</v>
      </c>
      <c r="AI438" s="1"/>
      <c r="AJ438" s="1270" t="s">
        <v>536</v>
      </c>
      <c r="AK438" s="1271"/>
      <c r="AL438" s="1271"/>
      <c r="AM438" s="1271"/>
      <c r="AN438" s="1271"/>
      <c r="AO438" s="1271"/>
      <c r="AP438" s="1"/>
      <c r="AQ438" s="1270" t="s">
        <v>522</v>
      </c>
      <c r="AR438" s="1271"/>
      <c r="AS438" s="1271"/>
      <c r="AT438" s="1"/>
      <c r="AU438" s="1270" t="s">
        <v>482</v>
      </c>
      <c r="AV438" s="1271"/>
      <c r="AW438" s="1271"/>
      <c r="AX438" s="1271"/>
      <c r="AY438" s="1"/>
    </row>
    <row r="439" spans="1:51" ht="14.1" customHeight="1">
      <c r="A439" s="90" t="s">
        <v>19</v>
      </c>
      <c r="B439" s="1"/>
      <c r="C439" s="90" t="s">
        <v>19</v>
      </c>
      <c r="D439" s="1"/>
      <c r="E439" s="1270" t="s">
        <v>19</v>
      </c>
      <c r="F439" s="1271"/>
      <c r="G439" s="1"/>
      <c r="H439" s="1"/>
      <c r="I439" s="90" t="s">
        <v>19</v>
      </c>
      <c r="J439" s="1"/>
      <c r="K439" s="1270" t="s">
        <v>1014</v>
      </c>
      <c r="L439" s="1271"/>
      <c r="M439" s="1"/>
      <c r="N439" s="1417">
        <v>1833</v>
      </c>
      <c r="O439" s="1233"/>
      <c r="P439" s="1"/>
      <c r="Q439" s="1"/>
      <c r="R439" s="1418">
        <v>43327</v>
      </c>
      <c r="S439" s="1271"/>
      <c r="T439" s="1271"/>
      <c r="U439" s="1"/>
      <c r="V439" s="1418">
        <v>45160</v>
      </c>
      <c r="W439" s="1271"/>
      <c r="X439" s="1"/>
      <c r="Y439" s="91">
        <v>24700000</v>
      </c>
      <c r="Z439" s="1"/>
      <c r="AA439" s="1"/>
      <c r="AB439" s="1232">
        <v>1000</v>
      </c>
      <c r="AC439" s="1233"/>
      <c r="AD439" s="1233"/>
      <c r="AE439" s="1"/>
      <c r="AF439" s="91">
        <v>5.9</v>
      </c>
      <c r="AG439" s="1"/>
      <c r="AH439" s="201" t="s">
        <v>535</v>
      </c>
      <c r="AI439" s="1"/>
      <c r="AJ439" s="1270" t="s">
        <v>536</v>
      </c>
      <c r="AK439" s="1271"/>
      <c r="AL439" s="1271"/>
      <c r="AM439" s="1271"/>
      <c r="AN439" s="1271"/>
      <c r="AO439" s="1271"/>
      <c r="AP439" s="1"/>
      <c r="AQ439" s="1270" t="s">
        <v>522</v>
      </c>
      <c r="AR439" s="1271"/>
      <c r="AS439" s="1271"/>
      <c r="AT439" s="1"/>
      <c r="AU439" s="1270" t="s">
        <v>482</v>
      </c>
      <c r="AV439" s="1271"/>
      <c r="AW439" s="1271"/>
      <c r="AX439" s="1271"/>
      <c r="AY439" s="1"/>
    </row>
    <row r="440" spans="1:51" ht="11.1" customHeight="1">
      <c r="A440" s="1"/>
      <c r="B440" s="1"/>
      <c r="C440" s="1409" t="s">
        <v>1762</v>
      </c>
      <c r="D440" s="1410"/>
      <c r="E440" s="1410"/>
      <c r="F440" s="1410"/>
      <c r="G440" s="1410"/>
      <c r="H440" s="1410"/>
      <c r="I440" s="1410"/>
      <c r="J440" s="1"/>
      <c r="K440" s="1"/>
      <c r="L440" s="1"/>
      <c r="M440" s="1"/>
      <c r="N440" s="1"/>
      <c r="O440" s="1"/>
      <c r="P440" s="1"/>
      <c r="Q440" s="1"/>
      <c r="R440" s="1"/>
      <c r="S440" s="1"/>
      <c r="T440" s="1"/>
      <c r="U440" s="1"/>
      <c r="V440" s="1"/>
      <c r="W440" s="1411">
        <v>100557896</v>
      </c>
      <c r="X440" s="1412"/>
      <c r="Y440" s="1412"/>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row>
    <row r="441" spans="1:51" ht="11.1" customHeight="1">
      <c r="A441" s="8"/>
      <c r="B441" s="8"/>
      <c r="C441" s="1284" t="s">
        <v>1763</v>
      </c>
      <c r="D441" s="1285"/>
      <c r="E441" s="1285"/>
      <c r="F441" s="1285"/>
      <c r="G441" s="1285"/>
      <c r="H441" s="1285"/>
      <c r="I441" s="1285"/>
      <c r="J441" s="1285"/>
      <c r="K441" s="1285"/>
      <c r="L441" s="1285"/>
      <c r="M441" s="1285"/>
      <c r="N441" s="1285"/>
      <c r="O441" s="1285"/>
      <c r="P441" s="1285"/>
      <c r="Q441" s="1285"/>
      <c r="R441" s="1285"/>
      <c r="S441" s="1285"/>
      <c r="T441" s="1285"/>
      <c r="U441" s="1285"/>
      <c r="V441" s="1285"/>
      <c r="W441" s="1285"/>
      <c r="X441" s="1285"/>
      <c r="Y441" s="1285"/>
      <c r="Z441" s="1285"/>
      <c r="AA441" s="1285"/>
      <c r="AB441" s="1285"/>
      <c r="AC441" s="1285"/>
      <c r="AD441" s="1285"/>
      <c r="AE441" s="1285"/>
      <c r="AF441" s="1285"/>
      <c r="AG441" s="1285"/>
      <c r="AH441" s="1285"/>
      <c r="AI441" s="1285"/>
      <c r="AJ441" s="1285"/>
      <c r="AK441" s="1285"/>
      <c r="AL441" s="8"/>
      <c r="AM441" s="1286" t="s">
        <v>19</v>
      </c>
      <c r="AN441" s="1287"/>
      <c r="AO441" s="8"/>
      <c r="AP441" s="8"/>
      <c r="AQ441" s="8"/>
      <c r="AR441" s="8"/>
      <c r="AS441" s="8"/>
      <c r="AT441" s="8"/>
      <c r="AU441" s="8"/>
      <c r="AV441" s="8"/>
      <c r="AW441" s="8"/>
      <c r="AX441" s="8"/>
      <c r="AY441" s="8"/>
    </row>
    <row r="442" spans="1:51" ht="11.1" customHeight="1">
      <c r="A442" s="1"/>
      <c r="B442" s="1"/>
      <c r="C442" s="1"/>
      <c r="D442" s="1"/>
      <c r="E442" s="1058" t="s">
        <v>503</v>
      </c>
      <c r="F442" s="1059"/>
      <c r="G442" s="1059"/>
      <c r="H442" s="1059"/>
      <c r="I442" s="1059"/>
      <c r="J442" s="1059"/>
      <c r="K442" s="1059"/>
      <c r="L442" s="1059"/>
      <c r="M442" s="1059"/>
      <c r="N442" s="1059"/>
      <c r="O442" s="1059"/>
      <c r="P442" s="1059"/>
      <c r="Q442" s="1059"/>
      <c r="R442" s="1059"/>
      <c r="S442" s="1059"/>
      <c r="T442" s="1059"/>
      <c r="U442" s="1059"/>
      <c r="V442" s="1059"/>
      <c r="W442" s="1059"/>
      <c r="X442" s="1059"/>
      <c r="Y442" s="1059"/>
      <c r="Z442" s="1059"/>
      <c r="AA442" s="1059"/>
      <c r="AB442" s="1059"/>
      <c r="AC442" s="1059"/>
      <c r="AD442" s="1"/>
      <c r="AE442" s="1"/>
      <c r="AF442" s="1"/>
      <c r="AG442" s="1"/>
      <c r="AH442" s="1"/>
      <c r="AI442" s="1"/>
      <c r="AJ442" s="1"/>
      <c r="AK442" s="1"/>
      <c r="AL442" s="1"/>
      <c r="AM442" s="1"/>
      <c r="AN442" s="1"/>
      <c r="AO442" s="1"/>
      <c r="AP442" s="1"/>
      <c r="AQ442" s="1"/>
      <c r="AR442" s="1"/>
      <c r="AS442" s="1"/>
      <c r="AT442" s="1"/>
      <c r="AU442" s="1"/>
      <c r="AV442" s="1"/>
      <c r="AW442" s="1"/>
      <c r="AX442" s="1"/>
      <c r="AY442" s="1"/>
    </row>
    <row r="443" spans="1:51" ht="11.1" customHeight="1">
      <c r="A443" s="1"/>
      <c r="B443" s="1"/>
      <c r="C443" s="1"/>
      <c r="D443" s="1"/>
      <c r="E443" s="1"/>
      <c r="F443" s="1"/>
      <c r="G443" s="1"/>
      <c r="H443" s="1"/>
      <c r="I443" s="1278" t="s">
        <v>1764</v>
      </c>
      <c r="J443" s="1279"/>
      <c r="K443" s="1279"/>
      <c r="L443" s="1279"/>
      <c r="M443" s="1279"/>
      <c r="N443" s="1279"/>
      <c r="O443" s="1279"/>
      <c r="P443" s="1279"/>
      <c r="Q443" s="1279"/>
      <c r="R443" s="1279"/>
      <c r="S443" s="1279"/>
      <c r="T443" s="1279"/>
      <c r="U443" s="1279"/>
      <c r="V443" s="1279"/>
      <c r="W443" s="1279"/>
      <c r="X443" s="1279"/>
      <c r="Y443" s="1279"/>
      <c r="Z443" s="1279"/>
      <c r="AA443" s="1279"/>
      <c r="AB443" s="1279"/>
      <c r="AC443" s="1279"/>
      <c r="AD443" s="1279"/>
      <c r="AE443" s="1279"/>
      <c r="AF443" s="1279"/>
      <c r="AG443" s="1279"/>
      <c r="AH443" s="1279"/>
      <c r="AI443" s="1279"/>
      <c r="AJ443" s="1279"/>
      <c r="AK443" s="1279"/>
      <c r="AL443" s="1279"/>
      <c r="AM443" s="1279"/>
      <c r="AN443" s="1279"/>
      <c r="AO443" s="1279"/>
      <c r="AP443" s="1279"/>
      <c r="AQ443" s="1279"/>
      <c r="AR443" s="1279"/>
      <c r="AS443" s="1279"/>
      <c r="AT443" s="1279"/>
      <c r="AU443" s="1279"/>
      <c r="AV443" s="1279"/>
      <c r="AW443" s="1279"/>
      <c r="AX443" s="1279"/>
      <c r="AY443" s="1279"/>
    </row>
    <row r="444" spans="1:51" ht="14.1" customHeight="1">
      <c r="A444" s="90" t="s">
        <v>19</v>
      </c>
      <c r="B444" s="1"/>
      <c r="C444" s="90" t="s">
        <v>19</v>
      </c>
      <c r="D444" s="1"/>
      <c r="E444" s="1270" t="s">
        <v>19</v>
      </c>
      <c r="F444" s="1271"/>
      <c r="G444" s="1"/>
      <c r="H444" s="1"/>
      <c r="I444" s="90" t="s">
        <v>19</v>
      </c>
      <c r="J444" s="1"/>
      <c r="K444" s="1270" t="s">
        <v>1016</v>
      </c>
      <c r="L444" s="1271"/>
      <c r="M444" s="1"/>
      <c r="N444" s="1417">
        <v>2168</v>
      </c>
      <c r="O444" s="1233"/>
      <c r="P444" s="1"/>
      <c r="Q444" s="1"/>
      <c r="R444" s="1418">
        <v>41558</v>
      </c>
      <c r="S444" s="1271"/>
      <c r="T444" s="1271"/>
      <c r="U444" s="1"/>
      <c r="V444" s="1418">
        <v>43726</v>
      </c>
      <c r="W444" s="1271"/>
      <c r="X444" s="1"/>
      <c r="Y444" s="91">
        <v>2400000</v>
      </c>
      <c r="Z444" s="1"/>
      <c r="AA444" s="1"/>
      <c r="AB444" s="1232">
        <v>3000</v>
      </c>
      <c r="AC444" s="1233"/>
      <c r="AD444" s="1233"/>
      <c r="AE444" s="1"/>
      <c r="AF444" s="91">
        <v>5.95</v>
      </c>
      <c r="AG444" s="1"/>
      <c r="AH444" s="201" t="s">
        <v>535</v>
      </c>
      <c r="AI444" s="1"/>
      <c r="AJ444" s="1270" t="s">
        <v>536</v>
      </c>
      <c r="AK444" s="1271"/>
      <c r="AL444" s="1271"/>
      <c r="AM444" s="1271"/>
      <c r="AN444" s="1271"/>
      <c r="AO444" s="1271"/>
      <c r="AP444" s="1"/>
      <c r="AQ444" s="1270" t="s">
        <v>723</v>
      </c>
      <c r="AR444" s="1271"/>
      <c r="AS444" s="1271"/>
      <c r="AT444" s="1"/>
      <c r="AU444" s="1270" t="s">
        <v>482</v>
      </c>
      <c r="AV444" s="1271"/>
      <c r="AW444" s="1271"/>
      <c r="AX444" s="1271"/>
      <c r="AY444" s="1"/>
    </row>
    <row r="445" spans="1:51" ht="11.1" customHeight="1">
      <c r="A445" s="1"/>
      <c r="B445" s="1"/>
      <c r="C445" s="1409" t="s">
        <v>1765</v>
      </c>
      <c r="D445" s="1410"/>
      <c r="E445" s="1410"/>
      <c r="F445" s="1410"/>
      <c r="G445" s="1410"/>
      <c r="H445" s="1410"/>
      <c r="I445" s="1410"/>
      <c r="J445" s="1"/>
      <c r="K445" s="1"/>
      <c r="L445" s="1"/>
      <c r="M445" s="1"/>
      <c r="N445" s="1"/>
      <c r="O445" s="1"/>
      <c r="P445" s="1"/>
      <c r="Q445" s="1"/>
      <c r="R445" s="1"/>
      <c r="S445" s="1"/>
      <c r="T445" s="1"/>
      <c r="U445" s="1"/>
      <c r="V445" s="1"/>
      <c r="W445" s="1411">
        <v>2400000</v>
      </c>
      <c r="X445" s="1412"/>
      <c r="Y445" s="1412"/>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row>
    <row r="446" spans="1:51" ht="11.1" customHeight="1">
      <c r="A446" s="8"/>
      <c r="B446" s="8"/>
      <c r="C446" s="1284" t="s">
        <v>529</v>
      </c>
      <c r="D446" s="1285"/>
      <c r="E446" s="1285"/>
      <c r="F446" s="1285"/>
      <c r="G446" s="1285"/>
      <c r="H446" s="1285"/>
      <c r="I446" s="1285"/>
      <c r="J446" s="1285"/>
      <c r="K446" s="1285"/>
      <c r="L446" s="1285"/>
      <c r="M446" s="1285"/>
      <c r="N446" s="1285"/>
      <c r="O446" s="1285"/>
      <c r="P446" s="1285"/>
      <c r="Q446" s="1285"/>
      <c r="R446" s="1285"/>
      <c r="S446" s="1285"/>
      <c r="T446" s="1285"/>
      <c r="U446" s="1285"/>
      <c r="V446" s="1285"/>
      <c r="W446" s="1285"/>
      <c r="X446" s="1285"/>
      <c r="Y446" s="1285"/>
      <c r="Z446" s="1285"/>
      <c r="AA446" s="1285"/>
      <c r="AB446" s="1285"/>
      <c r="AC446" s="1285"/>
      <c r="AD446" s="1285"/>
      <c r="AE446" s="1285"/>
      <c r="AF446" s="1285"/>
      <c r="AG446" s="1285"/>
      <c r="AH446" s="1285"/>
      <c r="AI446" s="1285"/>
      <c r="AJ446" s="1285"/>
      <c r="AK446" s="1285"/>
      <c r="AL446" s="8"/>
      <c r="AM446" s="1286" t="s">
        <v>19</v>
      </c>
      <c r="AN446" s="1287"/>
      <c r="AO446" s="8"/>
      <c r="AP446" s="8"/>
      <c r="AQ446" s="8"/>
      <c r="AR446" s="8"/>
      <c r="AS446" s="8"/>
      <c r="AT446" s="8"/>
      <c r="AU446" s="8"/>
      <c r="AV446" s="8"/>
      <c r="AW446" s="8"/>
      <c r="AX446" s="8"/>
      <c r="AY446" s="8"/>
    </row>
    <row r="447" spans="1:51" ht="11.1" customHeight="1">
      <c r="A447" s="1"/>
      <c r="B447" s="1"/>
      <c r="C447" s="1"/>
      <c r="D447" s="1"/>
      <c r="E447" s="1058" t="s">
        <v>503</v>
      </c>
      <c r="F447" s="1059"/>
      <c r="G447" s="1059"/>
      <c r="H447" s="1059"/>
      <c r="I447" s="1059"/>
      <c r="J447" s="1059"/>
      <c r="K447" s="1059"/>
      <c r="L447" s="1059"/>
      <c r="M447" s="1059"/>
      <c r="N447" s="1059"/>
      <c r="O447" s="1059"/>
      <c r="P447" s="1059"/>
      <c r="Q447" s="1059"/>
      <c r="R447" s="1059"/>
      <c r="S447" s="1059"/>
      <c r="T447" s="1059"/>
      <c r="U447" s="1059"/>
      <c r="V447" s="1059"/>
      <c r="W447" s="1059"/>
      <c r="X447" s="1059"/>
      <c r="Y447" s="1059"/>
      <c r="Z447" s="1059"/>
      <c r="AA447" s="1059"/>
      <c r="AB447" s="1059"/>
      <c r="AC447" s="1059"/>
      <c r="AD447" s="1"/>
      <c r="AE447" s="1"/>
      <c r="AF447" s="1"/>
      <c r="AG447" s="1"/>
      <c r="AH447" s="1"/>
      <c r="AI447" s="1"/>
      <c r="AJ447" s="1"/>
      <c r="AK447" s="1"/>
      <c r="AL447" s="1"/>
      <c r="AM447" s="1"/>
      <c r="AN447" s="1"/>
      <c r="AO447" s="1"/>
      <c r="AP447" s="1"/>
      <c r="AQ447" s="1"/>
      <c r="AR447" s="1"/>
      <c r="AS447" s="1"/>
      <c r="AT447" s="1"/>
      <c r="AU447" s="1"/>
      <c r="AV447" s="1"/>
      <c r="AW447" s="1"/>
      <c r="AX447" s="1"/>
      <c r="AY447" s="1"/>
    </row>
    <row r="448" spans="1:51" ht="11.1" customHeight="1">
      <c r="A448" s="1"/>
      <c r="B448" s="1"/>
      <c r="C448" s="1"/>
      <c r="D448" s="1"/>
      <c r="E448" s="1"/>
      <c r="F448" s="1"/>
      <c r="G448" s="1"/>
      <c r="H448" s="1"/>
      <c r="I448" s="1278" t="s">
        <v>530</v>
      </c>
      <c r="J448" s="1279"/>
      <c r="K448" s="1279"/>
      <c r="L448" s="1279"/>
      <c r="M448" s="1279"/>
      <c r="N448" s="1279"/>
      <c r="O448" s="1279"/>
      <c r="P448" s="1279"/>
      <c r="Q448" s="1279"/>
      <c r="R448" s="1279"/>
      <c r="S448" s="1279"/>
      <c r="T448" s="1279"/>
      <c r="U448" s="1279"/>
      <c r="V448" s="1279"/>
      <c r="W448" s="1279"/>
      <c r="X448" s="1279"/>
      <c r="Y448" s="1279"/>
      <c r="Z448" s="1279"/>
      <c r="AA448" s="1279"/>
      <c r="AB448" s="1279"/>
      <c r="AC448" s="1279"/>
      <c r="AD448" s="1279"/>
      <c r="AE448" s="1279"/>
      <c r="AF448" s="1279"/>
      <c r="AG448" s="1279"/>
      <c r="AH448" s="1279"/>
      <c r="AI448" s="1279"/>
      <c r="AJ448" s="1279"/>
      <c r="AK448" s="1279"/>
      <c r="AL448" s="1279"/>
      <c r="AM448" s="1279"/>
      <c r="AN448" s="1279"/>
      <c r="AO448" s="1279"/>
      <c r="AP448" s="1279"/>
      <c r="AQ448" s="1279"/>
      <c r="AR448" s="1279"/>
      <c r="AS448" s="1279"/>
      <c r="AT448" s="1279"/>
      <c r="AU448" s="1279"/>
      <c r="AV448" s="1279"/>
      <c r="AW448" s="1279"/>
      <c r="AX448" s="1279"/>
      <c r="AY448" s="1279"/>
    </row>
    <row r="449" spans="1:51" ht="14.1" customHeight="1">
      <c r="A449" s="90" t="s">
        <v>19</v>
      </c>
      <c r="B449" s="1"/>
      <c r="C449" s="90" t="s">
        <v>19</v>
      </c>
      <c r="D449" s="1"/>
      <c r="E449" s="1270" t="s">
        <v>19</v>
      </c>
      <c r="F449" s="1271"/>
      <c r="G449" s="1"/>
      <c r="H449" s="1"/>
      <c r="I449" s="90" t="s">
        <v>19</v>
      </c>
      <c r="J449" s="1"/>
      <c r="K449" s="1270" t="s">
        <v>531</v>
      </c>
      <c r="L449" s="1271"/>
      <c r="M449" s="1"/>
      <c r="N449" s="1417">
        <v>3616</v>
      </c>
      <c r="O449" s="1233"/>
      <c r="P449" s="1"/>
      <c r="Q449" s="1"/>
      <c r="R449" s="1418">
        <v>43486</v>
      </c>
      <c r="S449" s="1271"/>
      <c r="T449" s="1271"/>
      <c r="U449" s="1"/>
      <c r="V449" s="1418">
        <v>47102</v>
      </c>
      <c r="W449" s="1271"/>
      <c r="X449" s="1"/>
      <c r="Y449" s="91">
        <v>97120000</v>
      </c>
      <c r="Z449" s="1"/>
      <c r="AA449" s="1"/>
      <c r="AB449" s="1232">
        <v>10000</v>
      </c>
      <c r="AC449" s="1233"/>
      <c r="AD449" s="1233"/>
      <c r="AE449" s="1"/>
      <c r="AF449" s="91">
        <v>6</v>
      </c>
      <c r="AG449" s="1"/>
      <c r="AH449" s="201" t="s">
        <v>535</v>
      </c>
      <c r="AI449" s="1"/>
      <c r="AJ449" s="1270" t="s">
        <v>536</v>
      </c>
      <c r="AK449" s="1271"/>
      <c r="AL449" s="1271"/>
      <c r="AM449" s="1271"/>
      <c r="AN449" s="1271"/>
      <c r="AO449" s="1271"/>
      <c r="AP449" s="1"/>
      <c r="AQ449" s="1270" t="s">
        <v>522</v>
      </c>
      <c r="AR449" s="1271"/>
      <c r="AS449" s="1271"/>
      <c r="AT449" s="1"/>
      <c r="AU449" s="1270" t="s">
        <v>482</v>
      </c>
      <c r="AV449" s="1271"/>
      <c r="AW449" s="1271"/>
      <c r="AX449" s="1271"/>
      <c r="AY449" s="1"/>
    </row>
    <row r="450" spans="1:51" ht="11.1" customHeight="1">
      <c r="A450" s="1"/>
      <c r="B450" s="1"/>
      <c r="C450" s="1409" t="s">
        <v>537</v>
      </c>
      <c r="D450" s="1410"/>
      <c r="E450" s="1410"/>
      <c r="F450" s="1410"/>
      <c r="G450" s="1410"/>
      <c r="H450" s="1410"/>
      <c r="I450" s="1410"/>
      <c r="J450" s="1"/>
      <c r="K450" s="1"/>
      <c r="L450" s="1"/>
      <c r="M450" s="1"/>
      <c r="N450" s="1"/>
      <c r="O450" s="1"/>
      <c r="P450" s="1"/>
      <c r="Q450" s="1"/>
      <c r="R450" s="1"/>
      <c r="S450" s="1"/>
      <c r="T450" s="1"/>
      <c r="U450" s="1"/>
      <c r="V450" s="1"/>
      <c r="W450" s="1411">
        <v>97120000</v>
      </c>
      <c r="X450" s="1412"/>
      <c r="Y450" s="1412"/>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row>
    <row r="451" spans="1:51" ht="11.1" customHeight="1">
      <c r="A451" s="8"/>
      <c r="B451" s="8"/>
      <c r="C451" s="1284" t="s">
        <v>1766</v>
      </c>
      <c r="D451" s="1285"/>
      <c r="E451" s="1285"/>
      <c r="F451" s="1285"/>
      <c r="G451" s="1285"/>
      <c r="H451" s="1285"/>
      <c r="I451" s="1285"/>
      <c r="J451" s="1285"/>
      <c r="K451" s="1285"/>
      <c r="L451" s="1285"/>
      <c r="M451" s="1285"/>
      <c r="N451" s="1285"/>
      <c r="O451" s="1285"/>
      <c r="P451" s="1285"/>
      <c r="Q451" s="1285"/>
      <c r="R451" s="1285"/>
      <c r="S451" s="1285"/>
      <c r="T451" s="1285"/>
      <c r="U451" s="1285"/>
      <c r="V451" s="1285"/>
      <c r="W451" s="1285"/>
      <c r="X451" s="1285"/>
      <c r="Y451" s="1285"/>
      <c r="Z451" s="1285"/>
      <c r="AA451" s="1285"/>
      <c r="AB451" s="1285"/>
      <c r="AC451" s="1285"/>
      <c r="AD451" s="1285"/>
      <c r="AE451" s="1285"/>
      <c r="AF451" s="1285"/>
      <c r="AG451" s="1285"/>
      <c r="AH451" s="1285"/>
      <c r="AI451" s="1285"/>
      <c r="AJ451" s="1285"/>
      <c r="AK451" s="1285"/>
      <c r="AL451" s="8"/>
      <c r="AM451" s="1286" t="s">
        <v>19</v>
      </c>
      <c r="AN451" s="1287"/>
      <c r="AO451" s="8"/>
      <c r="AP451" s="8"/>
      <c r="AQ451" s="8"/>
      <c r="AR451" s="8"/>
      <c r="AS451" s="8"/>
      <c r="AT451" s="8"/>
      <c r="AU451" s="8"/>
      <c r="AV451" s="8"/>
      <c r="AW451" s="8"/>
      <c r="AX451" s="8"/>
      <c r="AY451" s="8"/>
    </row>
    <row r="452" spans="1:51" ht="11.1" customHeight="1">
      <c r="A452" s="1"/>
      <c r="B452" s="1"/>
      <c r="C452" s="1"/>
      <c r="D452" s="1"/>
      <c r="E452" s="1058" t="s">
        <v>503</v>
      </c>
      <c r="F452" s="1059"/>
      <c r="G452" s="1059"/>
      <c r="H452" s="1059"/>
      <c r="I452" s="1059"/>
      <c r="J452" s="1059"/>
      <c r="K452" s="1059"/>
      <c r="L452" s="1059"/>
      <c r="M452" s="1059"/>
      <c r="N452" s="1059"/>
      <c r="O452" s="1059"/>
      <c r="P452" s="1059"/>
      <c r="Q452" s="1059"/>
      <c r="R452" s="1059"/>
      <c r="S452" s="1059"/>
      <c r="T452" s="1059"/>
      <c r="U452" s="1059"/>
      <c r="V452" s="1059"/>
      <c r="W452" s="1059"/>
      <c r="X452" s="1059"/>
      <c r="Y452" s="1059"/>
      <c r="Z452" s="1059"/>
      <c r="AA452" s="1059"/>
      <c r="AB452" s="1059"/>
      <c r="AC452" s="1059"/>
      <c r="AD452" s="1"/>
      <c r="AE452" s="1"/>
      <c r="AF452" s="1"/>
      <c r="AG452" s="1"/>
      <c r="AH452" s="1"/>
      <c r="AI452" s="1"/>
      <c r="AJ452" s="1"/>
      <c r="AK452" s="1"/>
      <c r="AL452" s="1"/>
      <c r="AM452" s="1"/>
      <c r="AN452" s="1"/>
      <c r="AO452" s="1"/>
      <c r="AP452" s="1"/>
      <c r="AQ452" s="1"/>
      <c r="AR452" s="1"/>
      <c r="AS452" s="1"/>
      <c r="AT452" s="1"/>
      <c r="AU452" s="1"/>
      <c r="AV452" s="1"/>
      <c r="AW452" s="1"/>
      <c r="AX452" s="1"/>
      <c r="AY452" s="1"/>
    </row>
    <row r="453" spans="1:51" ht="11.1" customHeight="1">
      <c r="A453" s="1"/>
      <c r="B453" s="1"/>
      <c r="C453" s="1"/>
      <c r="D453" s="1"/>
      <c r="E453" s="1"/>
      <c r="F453" s="1"/>
      <c r="G453" s="1"/>
      <c r="H453" s="1"/>
      <c r="I453" s="1278" t="s">
        <v>1767</v>
      </c>
      <c r="J453" s="1279"/>
      <c r="K453" s="1279"/>
      <c r="L453" s="1279"/>
      <c r="M453" s="1279"/>
      <c r="N453" s="1279"/>
      <c r="O453" s="1279"/>
      <c r="P453" s="1279"/>
      <c r="Q453" s="1279"/>
      <c r="R453" s="1279"/>
      <c r="S453" s="1279"/>
      <c r="T453" s="1279"/>
      <c r="U453" s="1279"/>
      <c r="V453" s="1279"/>
      <c r="W453" s="1279"/>
      <c r="X453" s="1279"/>
      <c r="Y453" s="1279"/>
      <c r="Z453" s="1279"/>
      <c r="AA453" s="1279"/>
      <c r="AB453" s="1279"/>
      <c r="AC453" s="1279"/>
      <c r="AD453" s="1279"/>
      <c r="AE453" s="1279"/>
      <c r="AF453" s="1279"/>
      <c r="AG453" s="1279"/>
      <c r="AH453" s="1279"/>
      <c r="AI453" s="1279"/>
      <c r="AJ453" s="1279"/>
      <c r="AK453" s="1279"/>
      <c r="AL453" s="1279"/>
      <c r="AM453" s="1279"/>
      <c r="AN453" s="1279"/>
      <c r="AO453" s="1279"/>
      <c r="AP453" s="1279"/>
      <c r="AQ453" s="1279"/>
      <c r="AR453" s="1279"/>
      <c r="AS453" s="1279"/>
      <c r="AT453" s="1279"/>
      <c r="AU453" s="1279"/>
      <c r="AV453" s="1279"/>
      <c r="AW453" s="1279"/>
      <c r="AX453" s="1279"/>
      <c r="AY453" s="1279"/>
    </row>
    <row r="454" spans="1:51" ht="14.1" customHeight="1">
      <c r="A454" s="90" t="s">
        <v>19</v>
      </c>
      <c r="B454" s="1"/>
      <c r="C454" s="90" t="s">
        <v>19</v>
      </c>
      <c r="D454" s="1"/>
      <c r="E454" s="1270" t="s">
        <v>19</v>
      </c>
      <c r="F454" s="1271"/>
      <c r="G454" s="1"/>
      <c r="H454" s="1"/>
      <c r="I454" s="90" t="s">
        <v>19</v>
      </c>
      <c r="J454" s="1"/>
      <c r="K454" s="1270" t="s">
        <v>1019</v>
      </c>
      <c r="L454" s="1271"/>
      <c r="M454" s="1"/>
      <c r="N454" s="1417">
        <v>1108</v>
      </c>
      <c r="O454" s="1233"/>
      <c r="P454" s="1"/>
      <c r="Q454" s="1"/>
      <c r="R454" s="1418">
        <v>42717</v>
      </c>
      <c r="S454" s="1271"/>
      <c r="T454" s="1271"/>
      <c r="U454" s="1"/>
      <c r="V454" s="1418">
        <v>43825</v>
      </c>
      <c r="W454" s="1271"/>
      <c r="X454" s="1"/>
      <c r="Y454" s="91">
        <v>29700000</v>
      </c>
      <c r="Z454" s="1"/>
      <c r="AA454" s="1"/>
      <c r="AB454" s="1232">
        <v>4500</v>
      </c>
      <c r="AC454" s="1233"/>
      <c r="AD454" s="1233"/>
      <c r="AE454" s="1"/>
      <c r="AF454" s="91">
        <v>4.7</v>
      </c>
      <c r="AG454" s="1"/>
      <c r="AH454" s="201" t="s">
        <v>535</v>
      </c>
      <c r="AI454" s="1"/>
      <c r="AJ454" s="1270" t="s">
        <v>536</v>
      </c>
      <c r="AK454" s="1271"/>
      <c r="AL454" s="1271"/>
      <c r="AM454" s="1271"/>
      <c r="AN454" s="1271"/>
      <c r="AO454" s="1271"/>
      <c r="AP454" s="1"/>
      <c r="AQ454" s="1270" t="s">
        <v>729</v>
      </c>
      <c r="AR454" s="1271"/>
      <c r="AS454" s="1271"/>
      <c r="AT454" s="1"/>
      <c r="AU454" s="1270" t="s">
        <v>482</v>
      </c>
      <c r="AV454" s="1271"/>
      <c r="AW454" s="1271"/>
      <c r="AX454" s="1271"/>
      <c r="AY454" s="1"/>
    </row>
    <row r="455" spans="1:51" ht="14.1" customHeight="1">
      <c r="A455" s="90" t="s">
        <v>19</v>
      </c>
      <c r="B455" s="1"/>
      <c r="C455" s="90" t="s">
        <v>19</v>
      </c>
      <c r="D455" s="1"/>
      <c r="E455" s="1270" t="s">
        <v>19</v>
      </c>
      <c r="F455" s="1271"/>
      <c r="G455" s="1"/>
      <c r="H455" s="1"/>
      <c r="I455" s="90" t="s">
        <v>19</v>
      </c>
      <c r="J455" s="1"/>
      <c r="K455" s="1270" t="s">
        <v>1020</v>
      </c>
      <c r="L455" s="1271"/>
      <c r="M455" s="1"/>
      <c r="N455" s="1417">
        <v>1474</v>
      </c>
      <c r="O455" s="1233"/>
      <c r="P455" s="1"/>
      <c r="Q455" s="1"/>
      <c r="R455" s="1418">
        <v>42717</v>
      </c>
      <c r="S455" s="1271"/>
      <c r="T455" s="1271"/>
      <c r="U455" s="1"/>
      <c r="V455" s="1418">
        <v>44191</v>
      </c>
      <c r="W455" s="1271"/>
      <c r="X455" s="1"/>
      <c r="Y455" s="91">
        <v>33000000</v>
      </c>
      <c r="Z455" s="1"/>
      <c r="AA455" s="1"/>
      <c r="AB455" s="1232">
        <v>5000</v>
      </c>
      <c r="AC455" s="1233"/>
      <c r="AD455" s="1233"/>
      <c r="AE455" s="1"/>
      <c r="AF455" s="91">
        <v>5.3</v>
      </c>
      <c r="AG455" s="1"/>
      <c r="AH455" s="201" t="s">
        <v>535</v>
      </c>
      <c r="AI455" s="1"/>
      <c r="AJ455" s="1270" t="s">
        <v>536</v>
      </c>
      <c r="AK455" s="1271"/>
      <c r="AL455" s="1271"/>
      <c r="AM455" s="1271"/>
      <c r="AN455" s="1271"/>
      <c r="AO455" s="1271"/>
      <c r="AP455" s="1"/>
      <c r="AQ455" s="1270" t="s">
        <v>729</v>
      </c>
      <c r="AR455" s="1271"/>
      <c r="AS455" s="1271"/>
      <c r="AT455" s="1"/>
      <c r="AU455" s="1270" t="s">
        <v>482</v>
      </c>
      <c r="AV455" s="1271"/>
      <c r="AW455" s="1271"/>
      <c r="AX455" s="1271"/>
      <c r="AY455" s="1"/>
    </row>
    <row r="456" spans="1:51" ht="11.1" customHeight="1">
      <c r="A456" s="1"/>
      <c r="B456" s="1"/>
      <c r="C456" s="1409" t="s">
        <v>1768</v>
      </c>
      <c r="D456" s="1410"/>
      <c r="E456" s="1410"/>
      <c r="F456" s="1410"/>
      <c r="G456" s="1410"/>
      <c r="H456" s="1410"/>
      <c r="I456" s="1410"/>
      <c r="J456" s="1"/>
      <c r="K456" s="1"/>
      <c r="L456" s="1"/>
      <c r="M456" s="1"/>
      <c r="N456" s="1"/>
      <c r="O456" s="1"/>
      <c r="P456" s="1"/>
      <c r="Q456" s="1"/>
      <c r="R456" s="1"/>
      <c r="S456" s="1"/>
      <c r="T456" s="1"/>
      <c r="U456" s="1"/>
      <c r="V456" s="1"/>
      <c r="W456" s="1411">
        <v>62700000</v>
      </c>
      <c r="X456" s="1412"/>
      <c r="Y456" s="1412"/>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row>
    <row r="457" spans="1:51" ht="11.1" customHeight="1">
      <c r="A457" s="8"/>
      <c r="B457" s="8"/>
      <c r="C457" s="1284" t="s">
        <v>1769</v>
      </c>
      <c r="D457" s="1285"/>
      <c r="E457" s="1285"/>
      <c r="F457" s="1285"/>
      <c r="G457" s="1285"/>
      <c r="H457" s="1285"/>
      <c r="I457" s="1285"/>
      <c r="J457" s="1285"/>
      <c r="K457" s="1285"/>
      <c r="L457" s="1285"/>
      <c r="M457" s="1285"/>
      <c r="N457" s="1285"/>
      <c r="O457" s="1285"/>
      <c r="P457" s="1285"/>
      <c r="Q457" s="1285"/>
      <c r="R457" s="1285"/>
      <c r="S457" s="1285"/>
      <c r="T457" s="1285"/>
      <c r="U457" s="1285"/>
      <c r="V457" s="1285"/>
      <c r="W457" s="1285"/>
      <c r="X457" s="1285"/>
      <c r="Y457" s="1285"/>
      <c r="Z457" s="1285"/>
      <c r="AA457" s="1285"/>
      <c r="AB457" s="1285"/>
      <c r="AC457" s="1285"/>
      <c r="AD457" s="1285"/>
      <c r="AE457" s="1285"/>
      <c r="AF457" s="1285"/>
      <c r="AG457" s="1285"/>
      <c r="AH457" s="1285"/>
      <c r="AI457" s="1285"/>
      <c r="AJ457" s="1285"/>
      <c r="AK457" s="1285"/>
      <c r="AL457" s="8"/>
      <c r="AM457" s="1286" t="s">
        <v>19</v>
      </c>
      <c r="AN457" s="1287"/>
      <c r="AO457" s="8"/>
      <c r="AP457" s="8"/>
      <c r="AQ457" s="8"/>
      <c r="AR457" s="8"/>
      <c r="AS457" s="8"/>
      <c r="AT457" s="8"/>
      <c r="AU457" s="8"/>
      <c r="AV457" s="8"/>
      <c r="AW457" s="8"/>
      <c r="AX457" s="8"/>
      <c r="AY457" s="8"/>
    </row>
    <row r="458" spans="1:51" ht="11.1" customHeight="1">
      <c r="A458" s="1"/>
      <c r="B458" s="1"/>
      <c r="C458" s="1"/>
      <c r="D458" s="1"/>
      <c r="E458" s="1058" t="s">
        <v>503</v>
      </c>
      <c r="F458" s="1059"/>
      <c r="G458" s="1059"/>
      <c r="H458" s="1059"/>
      <c r="I458" s="1059"/>
      <c r="J458" s="1059"/>
      <c r="K458" s="1059"/>
      <c r="L458" s="1059"/>
      <c r="M458" s="1059"/>
      <c r="N458" s="1059"/>
      <c r="O458" s="1059"/>
      <c r="P458" s="1059"/>
      <c r="Q458" s="1059"/>
      <c r="R458" s="1059"/>
      <c r="S458" s="1059"/>
      <c r="T458" s="1059"/>
      <c r="U458" s="1059"/>
      <c r="V458" s="1059"/>
      <c r="W458" s="1059"/>
      <c r="X458" s="1059"/>
      <c r="Y458" s="1059"/>
      <c r="Z458" s="1059"/>
      <c r="AA458" s="1059"/>
      <c r="AB458" s="1059"/>
      <c r="AC458" s="1059"/>
      <c r="AD458" s="1"/>
      <c r="AE458" s="1"/>
      <c r="AF458" s="1"/>
      <c r="AG458" s="1"/>
      <c r="AH458" s="1"/>
      <c r="AI458" s="1"/>
      <c r="AJ458" s="1"/>
      <c r="AK458" s="1"/>
      <c r="AL458" s="1"/>
      <c r="AM458" s="1"/>
      <c r="AN458" s="1"/>
      <c r="AO458" s="1"/>
      <c r="AP458" s="1"/>
      <c r="AQ458" s="1"/>
      <c r="AR458" s="1"/>
      <c r="AS458" s="1"/>
      <c r="AT458" s="1"/>
      <c r="AU458" s="1"/>
      <c r="AV458" s="1"/>
      <c r="AW458" s="1"/>
      <c r="AX458" s="1"/>
      <c r="AY458" s="1"/>
    </row>
    <row r="459" spans="1:51" ht="11.1" customHeight="1">
      <c r="A459" s="1"/>
      <c r="B459" s="1"/>
      <c r="C459" s="1"/>
      <c r="D459" s="1"/>
      <c r="E459" s="1"/>
      <c r="F459" s="1"/>
      <c r="G459" s="1"/>
      <c r="H459" s="1"/>
      <c r="I459" s="1278" t="s">
        <v>1770</v>
      </c>
      <c r="J459" s="1279"/>
      <c r="K459" s="1279"/>
      <c r="L459" s="1279"/>
      <c r="M459" s="1279"/>
      <c r="N459" s="1279"/>
      <c r="O459" s="1279"/>
      <c r="P459" s="1279"/>
      <c r="Q459" s="1279"/>
      <c r="R459" s="1279"/>
      <c r="S459" s="1279"/>
      <c r="T459" s="1279"/>
      <c r="U459" s="1279"/>
      <c r="V459" s="1279"/>
      <c r="W459" s="1279"/>
      <c r="X459" s="1279"/>
      <c r="Y459" s="1279"/>
      <c r="Z459" s="1279"/>
      <c r="AA459" s="1279"/>
      <c r="AB459" s="1279"/>
      <c r="AC459" s="1279"/>
      <c r="AD459" s="1279"/>
      <c r="AE459" s="1279"/>
      <c r="AF459" s="1279"/>
      <c r="AG459" s="1279"/>
      <c r="AH459" s="1279"/>
      <c r="AI459" s="1279"/>
      <c r="AJ459" s="1279"/>
      <c r="AK459" s="1279"/>
      <c r="AL459" s="1279"/>
      <c r="AM459" s="1279"/>
      <c r="AN459" s="1279"/>
      <c r="AO459" s="1279"/>
      <c r="AP459" s="1279"/>
      <c r="AQ459" s="1279"/>
      <c r="AR459" s="1279"/>
      <c r="AS459" s="1279"/>
      <c r="AT459" s="1279"/>
      <c r="AU459" s="1279"/>
      <c r="AV459" s="1279"/>
      <c r="AW459" s="1279"/>
      <c r="AX459" s="1279"/>
      <c r="AY459" s="1279"/>
    </row>
    <row r="460" spans="1:51" ht="14.1" customHeight="1">
      <c r="A460" s="90" t="s">
        <v>19</v>
      </c>
      <c r="B460" s="1"/>
      <c r="C460" s="90" t="s">
        <v>19</v>
      </c>
      <c r="D460" s="1"/>
      <c r="E460" s="1270" t="s">
        <v>19</v>
      </c>
      <c r="F460" s="1271"/>
      <c r="G460" s="1"/>
      <c r="H460" s="1"/>
      <c r="I460" s="90" t="s">
        <v>19</v>
      </c>
      <c r="J460" s="1"/>
      <c r="K460" s="1270" t="s">
        <v>1022</v>
      </c>
      <c r="L460" s="1271"/>
      <c r="M460" s="1"/>
      <c r="N460" s="1417">
        <v>2171</v>
      </c>
      <c r="O460" s="1233"/>
      <c r="P460" s="1"/>
      <c r="Q460" s="1"/>
      <c r="R460" s="1418">
        <v>42346</v>
      </c>
      <c r="S460" s="1271"/>
      <c r="T460" s="1271"/>
      <c r="U460" s="1"/>
      <c r="V460" s="1418">
        <v>44517</v>
      </c>
      <c r="W460" s="1271"/>
      <c r="X460" s="1"/>
      <c r="Y460" s="91">
        <v>10687600</v>
      </c>
      <c r="Z460" s="1"/>
      <c r="AA460" s="1"/>
      <c r="AB460" s="1232">
        <v>3470</v>
      </c>
      <c r="AC460" s="1233"/>
      <c r="AD460" s="1233"/>
      <c r="AE460" s="1"/>
      <c r="AF460" s="91">
        <v>7.5</v>
      </c>
      <c r="AG460" s="1"/>
      <c r="AH460" s="201" t="s">
        <v>535</v>
      </c>
      <c r="AI460" s="1"/>
      <c r="AJ460" s="1270" t="s">
        <v>536</v>
      </c>
      <c r="AK460" s="1271"/>
      <c r="AL460" s="1271"/>
      <c r="AM460" s="1271"/>
      <c r="AN460" s="1271"/>
      <c r="AO460" s="1271"/>
      <c r="AP460" s="1"/>
      <c r="AQ460" s="1270" t="s">
        <v>522</v>
      </c>
      <c r="AR460" s="1271"/>
      <c r="AS460" s="1271"/>
      <c r="AT460" s="1"/>
      <c r="AU460" s="1270" t="s">
        <v>482</v>
      </c>
      <c r="AV460" s="1271"/>
      <c r="AW460" s="1271"/>
      <c r="AX460" s="1271"/>
      <c r="AY460" s="1"/>
    </row>
    <row r="461" spans="1:51" ht="11.1" customHeight="1">
      <c r="A461" s="1"/>
      <c r="B461" s="1"/>
      <c r="C461" s="1409" t="s">
        <v>1771</v>
      </c>
      <c r="D461" s="1410"/>
      <c r="E461" s="1410"/>
      <c r="F461" s="1410"/>
      <c r="G461" s="1410"/>
      <c r="H461" s="1410"/>
      <c r="I461" s="1410"/>
      <c r="J461" s="1"/>
      <c r="K461" s="1"/>
      <c r="L461" s="1"/>
      <c r="M461" s="1"/>
      <c r="N461" s="1"/>
      <c r="O461" s="1"/>
      <c r="P461" s="1"/>
      <c r="Q461" s="1"/>
      <c r="R461" s="1"/>
      <c r="S461" s="1"/>
      <c r="T461" s="1"/>
      <c r="U461" s="1"/>
      <c r="V461" s="1"/>
      <c r="W461" s="1411">
        <v>10687600</v>
      </c>
      <c r="X461" s="1412"/>
      <c r="Y461" s="1412"/>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row>
    <row r="462" spans="1:51" ht="11.1" customHeight="1">
      <c r="A462" s="8"/>
      <c r="B462" s="8"/>
      <c r="C462" s="1284" t="s">
        <v>538</v>
      </c>
      <c r="D462" s="1285"/>
      <c r="E462" s="1285"/>
      <c r="F462" s="1285"/>
      <c r="G462" s="1285"/>
      <c r="H462" s="1285"/>
      <c r="I462" s="1285"/>
      <c r="J462" s="1285"/>
      <c r="K462" s="1285"/>
      <c r="L462" s="1285"/>
      <c r="M462" s="1285"/>
      <c r="N462" s="1285"/>
      <c r="O462" s="1285"/>
      <c r="P462" s="1285"/>
      <c r="Q462" s="1285"/>
      <c r="R462" s="1285"/>
      <c r="S462" s="1285"/>
      <c r="T462" s="1285"/>
      <c r="U462" s="1285"/>
      <c r="V462" s="1285"/>
      <c r="W462" s="1285"/>
      <c r="X462" s="1285"/>
      <c r="Y462" s="1285"/>
      <c r="Z462" s="1285"/>
      <c r="AA462" s="1285"/>
      <c r="AB462" s="1285"/>
      <c r="AC462" s="1285"/>
      <c r="AD462" s="1285"/>
      <c r="AE462" s="1285"/>
      <c r="AF462" s="1285"/>
      <c r="AG462" s="1285"/>
      <c r="AH462" s="1285"/>
      <c r="AI462" s="1285"/>
      <c r="AJ462" s="1285"/>
      <c r="AK462" s="1285"/>
      <c r="AL462" s="8"/>
      <c r="AM462" s="1286" t="s">
        <v>19</v>
      </c>
      <c r="AN462" s="1287"/>
      <c r="AO462" s="8"/>
      <c r="AP462" s="8"/>
      <c r="AQ462" s="8"/>
      <c r="AR462" s="8"/>
      <c r="AS462" s="8"/>
      <c r="AT462" s="8"/>
      <c r="AU462" s="8"/>
      <c r="AV462" s="8"/>
      <c r="AW462" s="8"/>
      <c r="AX462" s="8"/>
      <c r="AY462" s="8"/>
    </row>
    <row r="463" spans="1:51" ht="11.1" customHeight="1">
      <c r="A463" s="1"/>
      <c r="B463" s="1"/>
      <c r="C463" s="1"/>
      <c r="D463" s="1"/>
      <c r="E463" s="1058" t="s">
        <v>503</v>
      </c>
      <c r="F463" s="1059"/>
      <c r="G463" s="1059"/>
      <c r="H463" s="1059"/>
      <c r="I463" s="1059"/>
      <c r="J463" s="1059"/>
      <c r="K463" s="1059"/>
      <c r="L463" s="1059"/>
      <c r="M463" s="1059"/>
      <c r="N463" s="1059"/>
      <c r="O463" s="1059"/>
      <c r="P463" s="1059"/>
      <c r="Q463" s="1059"/>
      <c r="R463" s="1059"/>
      <c r="S463" s="1059"/>
      <c r="T463" s="1059"/>
      <c r="U463" s="1059"/>
      <c r="V463" s="1059"/>
      <c r="W463" s="1059"/>
      <c r="X463" s="1059"/>
      <c r="Y463" s="1059"/>
      <c r="Z463" s="1059"/>
      <c r="AA463" s="1059"/>
      <c r="AB463" s="1059"/>
      <c r="AC463" s="1059"/>
      <c r="AD463" s="1"/>
      <c r="AE463" s="1"/>
      <c r="AF463" s="1"/>
      <c r="AG463" s="1"/>
      <c r="AH463" s="1"/>
      <c r="AI463" s="1"/>
      <c r="AJ463" s="1"/>
      <c r="AK463" s="1"/>
      <c r="AL463" s="1"/>
      <c r="AM463" s="1"/>
      <c r="AN463" s="1"/>
      <c r="AO463" s="1"/>
      <c r="AP463" s="1"/>
      <c r="AQ463" s="1"/>
      <c r="AR463" s="1"/>
      <c r="AS463" s="1"/>
      <c r="AT463" s="1"/>
      <c r="AU463" s="1"/>
      <c r="AV463" s="1"/>
      <c r="AW463" s="1"/>
      <c r="AX463" s="1"/>
      <c r="AY463" s="1"/>
    </row>
    <row r="464" spans="1:51" ht="11.1" customHeight="1">
      <c r="A464" s="1"/>
      <c r="B464" s="1"/>
      <c r="C464" s="1"/>
      <c r="D464" s="1"/>
      <c r="E464" s="1"/>
      <c r="F464" s="1"/>
      <c r="G464" s="1"/>
      <c r="H464" s="1"/>
      <c r="I464" s="1278" t="s">
        <v>539</v>
      </c>
      <c r="J464" s="1279"/>
      <c r="K464" s="1279"/>
      <c r="L464" s="1279"/>
      <c r="M464" s="1279"/>
      <c r="N464" s="1279"/>
      <c r="O464" s="1279"/>
      <c r="P464" s="1279"/>
      <c r="Q464" s="1279"/>
      <c r="R464" s="1279"/>
      <c r="S464" s="1279"/>
      <c r="T464" s="1279"/>
      <c r="U464" s="1279"/>
      <c r="V464" s="1279"/>
      <c r="W464" s="1279"/>
      <c r="X464" s="1279"/>
      <c r="Y464" s="1279"/>
      <c r="Z464" s="1279"/>
      <c r="AA464" s="1279"/>
      <c r="AB464" s="1279"/>
      <c r="AC464" s="1279"/>
      <c r="AD464" s="1279"/>
      <c r="AE464" s="1279"/>
      <c r="AF464" s="1279"/>
      <c r="AG464" s="1279"/>
      <c r="AH464" s="1279"/>
      <c r="AI464" s="1279"/>
      <c r="AJ464" s="1279"/>
      <c r="AK464" s="1279"/>
      <c r="AL464" s="1279"/>
      <c r="AM464" s="1279"/>
      <c r="AN464" s="1279"/>
      <c r="AO464" s="1279"/>
      <c r="AP464" s="1279"/>
      <c r="AQ464" s="1279"/>
      <c r="AR464" s="1279"/>
      <c r="AS464" s="1279"/>
      <c r="AT464" s="1279"/>
      <c r="AU464" s="1279"/>
      <c r="AV464" s="1279"/>
      <c r="AW464" s="1279"/>
      <c r="AX464" s="1279"/>
      <c r="AY464" s="1279"/>
    </row>
    <row r="465" spans="1:51" ht="14.1" customHeight="1">
      <c r="A465" s="90" t="s">
        <v>19</v>
      </c>
      <c r="B465" s="1"/>
      <c r="C465" s="90" t="s">
        <v>19</v>
      </c>
      <c r="D465" s="1"/>
      <c r="E465" s="1270" t="s">
        <v>19</v>
      </c>
      <c r="F465" s="1271"/>
      <c r="G465" s="1"/>
      <c r="H465" s="1"/>
      <c r="I465" s="90" t="s">
        <v>19</v>
      </c>
      <c r="J465" s="1"/>
      <c r="K465" s="1270" t="s">
        <v>540</v>
      </c>
      <c r="L465" s="1271"/>
      <c r="M465" s="1"/>
      <c r="N465" s="1417">
        <v>735</v>
      </c>
      <c r="O465" s="1233"/>
      <c r="P465" s="1"/>
      <c r="Q465" s="1"/>
      <c r="R465" s="1418">
        <v>43488</v>
      </c>
      <c r="S465" s="1271"/>
      <c r="T465" s="1271"/>
      <c r="U465" s="1"/>
      <c r="V465" s="1418">
        <v>44223</v>
      </c>
      <c r="W465" s="1271"/>
      <c r="X465" s="1"/>
      <c r="Y465" s="91">
        <v>25000000</v>
      </c>
      <c r="Z465" s="1"/>
      <c r="AA465" s="1"/>
      <c r="AB465" s="1232">
        <v>5000</v>
      </c>
      <c r="AC465" s="1233"/>
      <c r="AD465" s="1233"/>
      <c r="AE465" s="1"/>
      <c r="AF465" s="91">
        <v>4.9000000000000004</v>
      </c>
      <c r="AG465" s="1"/>
      <c r="AH465" s="201" t="s">
        <v>535</v>
      </c>
      <c r="AI465" s="1"/>
      <c r="AJ465" s="1270" t="s">
        <v>536</v>
      </c>
      <c r="AK465" s="1271"/>
      <c r="AL465" s="1271"/>
      <c r="AM465" s="1271"/>
      <c r="AN465" s="1271"/>
      <c r="AO465" s="1271"/>
      <c r="AP465" s="1"/>
      <c r="AQ465" s="1270" t="s">
        <v>522</v>
      </c>
      <c r="AR465" s="1271"/>
      <c r="AS465" s="1271"/>
      <c r="AT465" s="1"/>
      <c r="AU465" s="1270" t="s">
        <v>482</v>
      </c>
      <c r="AV465" s="1271"/>
      <c r="AW465" s="1271"/>
      <c r="AX465" s="1271"/>
      <c r="AY465" s="1"/>
    </row>
    <row r="466" spans="1:51" ht="14.1" customHeight="1">
      <c r="A466" s="90" t="s">
        <v>19</v>
      </c>
      <c r="B466" s="1"/>
      <c r="C466" s="90" t="s">
        <v>19</v>
      </c>
      <c r="D466" s="1"/>
      <c r="E466" s="1270" t="s">
        <v>19</v>
      </c>
      <c r="F466" s="1271"/>
      <c r="G466" s="1"/>
      <c r="H466" s="1"/>
      <c r="I466" s="90" t="s">
        <v>19</v>
      </c>
      <c r="J466" s="1"/>
      <c r="K466" s="1270" t="s">
        <v>544</v>
      </c>
      <c r="L466" s="1271"/>
      <c r="M466" s="1"/>
      <c r="N466" s="1417">
        <v>1161</v>
      </c>
      <c r="O466" s="1233"/>
      <c r="P466" s="1"/>
      <c r="Q466" s="1"/>
      <c r="R466" s="1418">
        <v>43488</v>
      </c>
      <c r="S466" s="1271"/>
      <c r="T466" s="1271"/>
      <c r="U466" s="1"/>
      <c r="V466" s="1418">
        <v>44649</v>
      </c>
      <c r="W466" s="1271"/>
      <c r="X466" s="1"/>
      <c r="Y466" s="91">
        <v>25000000</v>
      </c>
      <c r="Z466" s="1"/>
      <c r="AA466" s="1"/>
      <c r="AB466" s="1232">
        <v>5000</v>
      </c>
      <c r="AC466" s="1233"/>
      <c r="AD466" s="1233"/>
      <c r="AE466" s="1"/>
      <c r="AF466" s="91">
        <v>5.4</v>
      </c>
      <c r="AG466" s="1"/>
      <c r="AH466" s="201" t="s">
        <v>535</v>
      </c>
      <c r="AI466" s="1"/>
      <c r="AJ466" s="1270" t="s">
        <v>536</v>
      </c>
      <c r="AK466" s="1271"/>
      <c r="AL466" s="1271"/>
      <c r="AM466" s="1271"/>
      <c r="AN466" s="1271"/>
      <c r="AO466" s="1271"/>
      <c r="AP466" s="1"/>
      <c r="AQ466" s="1270" t="s">
        <v>522</v>
      </c>
      <c r="AR466" s="1271"/>
      <c r="AS466" s="1271"/>
      <c r="AT466" s="1"/>
      <c r="AU466" s="1270" t="s">
        <v>482</v>
      </c>
      <c r="AV466" s="1271"/>
      <c r="AW466" s="1271"/>
      <c r="AX466" s="1271"/>
      <c r="AY466" s="1"/>
    </row>
    <row r="467" spans="1:51" ht="14.1" customHeight="1">
      <c r="A467" s="90" t="s">
        <v>19</v>
      </c>
      <c r="B467" s="1"/>
      <c r="C467" s="90" t="s">
        <v>19</v>
      </c>
      <c r="D467" s="1"/>
      <c r="E467" s="1270" t="s">
        <v>19</v>
      </c>
      <c r="F467" s="1271"/>
      <c r="G467" s="1"/>
      <c r="H467" s="1"/>
      <c r="I467" s="90" t="s">
        <v>19</v>
      </c>
      <c r="J467" s="1"/>
      <c r="K467" s="1270" t="s">
        <v>546</v>
      </c>
      <c r="L467" s="1271"/>
      <c r="M467" s="1"/>
      <c r="N467" s="1417">
        <v>1526</v>
      </c>
      <c r="O467" s="1233"/>
      <c r="P467" s="1"/>
      <c r="Q467" s="1"/>
      <c r="R467" s="1418">
        <v>43488</v>
      </c>
      <c r="S467" s="1271"/>
      <c r="T467" s="1271"/>
      <c r="U467" s="1"/>
      <c r="V467" s="1418">
        <v>45014</v>
      </c>
      <c r="W467" s="1271"/>
      <c r="X467" s="1"/>
      <c r="Y467" s="91">
        <v>25000000</v>
      </c>
      <c r="Z467" s="1"/>
      <c r="AA467" s="1"/>
      <c r="AB467" s="1232">
        <v>5000</v>
      </c>
      <c r="AC467" s="1233"/>
      <c r="AD467" s="1233"/>
      <c r="AE467" s="1"/>
      <c r="AF467" s="91">
        <v>5.7</v>
      </c>
      <c r="AG467" s="1"/>
      <c r="AH467" s="201" t="s">
        <v>535</v>
      </c>
      <c r="AI467" s="1"/>
      <c r="AJ467" s="1270" t="s">
        <v>536</v>
      </c>
      <c r="AK467" s="1271"/>
      <c r="AL467" s="1271"/>
      <c r="AM467" s="1271"/>
      <c r="AN467" s="1271"/>
      <c r="AO467" s="1271"/>
      <c r="AP467" s="1"/>
      <c r="AQ467" s="1270" t="s">
        <v>522</v>
      </c>
      <c r="AR467" s="1271"/>
      <c r="AS467" s="1271"/>
      <c r="AT467" s="1"/>
      <c r="AU467" s="1270" t="s">
        <v>482</v>
      </c>
      <c r="AV467" s="1271"/>
      <c r="AW467" s="1271"/>
      <c r="AX467" s="1271"/>
      <c r="AY467" s="1"/>
    </row>
    <row r="468" spans="1:51" ht="14.1" customHeight="1">
      <c r="A468" s="90" t="s">
        <v>19</v>
      </c>
      <c r="B468" s="1"/>
      <c r="C468" s="90" t="s">
        <v>19</v>
      </c>
      <c r="D468" s="1"/>
      <c r="E468" s="1270" t="s">
        <v>19</v>
      </c>
      <c r="F468" s="1271"/>
      <c r="G468" s="1"/>
      <c r="H468" s="1"/>
      <c r="I468" s="90" t="s">
        <v>19</v>
      </c>
      <c r="J468" s="1"/>
      <c r="K468" s="1270" t="s">
        <v>548</v>
      </c>
      <c r="L468" s="1271"/>
      <c r="M468" s="1"/>
      <c r="N468" s="1417">
        <v>1830</v>
      </c>
      <c r="O468" s="1233"/>
      <c r="P468" s="1"/>
      <c r="Q468" s="1"/>
      <c r="R468" s="1418">
        <v>43488</v>
      </c>
      <c r="S468" s="1271"/>
      <c r="T468" s="1271"/>
      <c r="U468" s="1"/>
      <c r="V468" s="1418">
        <v>45318</v>
      </c>
      <c r="W468" s="1271"/>
      <c r="X468" s="1"/>
      <c r="Y468" s="91">
        <v>25000000</v>
      </c>
      <c r="Z468" s="1"/>
      <c r="AA468" s="1"/>
      <c r="AB468" s="1232">
        <v>5000</v>
      </c>
      <c r="AC468" s="1233"/>
      <c r="AD468" s="1233"/>
      <c r="AE468" s="1"/>
      <c r="AF468" s="91">
        <v>6.1</v>
      </c>
      <c r="AG468" s="1"/>
      <c r="AH468" s="201" t="s">
        <v>535</v>
      </c>
      <c r="AI468" s="1"/>
      <c r="AJ468" s="1270" t="s">
        <v>536</v>
      </c>
      <c r="AK468" s="1271"/>
      <c r="AL468" s="1271"/>
      <c r="AM468" s="1271"/>
      <c r="AN468" s="1271"/>
      <c r="AO468" s="1271"/>
      <c r="AP468" s="1"/>
      <c r="AQ468" s="1270" t="s">
        <v>522</v>
      </c>
      <c r="AR468" s="1271"/>
      <c r="AS468" s="1271"/>
      <c r="AT468" s="1"/>
      <c r="AU468" s="1270" t="s">
        <v>482</v>
      </c>
      <c r="AV468" s="1271"/>
      <c r="AW468" s="1271"/>
      <c r="AX468" s="1271"/>
      <c r="AY468" s="1"/>
    </row>
    <row r="469" spans="1:51" ht="11.1" customHeight="1">
      <c r="A469" s="1"/>
      <c r="B469" s="1"/>
      <c r="C469" s="1409" t="s">
        <v>550</v>
      </c>
      <c r="D469" s="1410"/>
      <c r="E469" s="1410"/>
      <c r="F469" s="1410"/>
      <c r="G469" s="1410"/>
      <c r="H469" s="1410"/>
      <c r="I469" s="1410"/>
      <c r="J469" s="1"/>
      <c r="K469" s="1"/>
      <c r="L469" s="1"/>
      <c r="M469" s="1"/>
      <c r="N469" s="1"/>
      <c r="O469" s="1"/>
      <c r="P469" s="1"/>
      <c r="Q469" s="1"/>
      <c r="R469" s="1"/>
      <c r="S469" s="1"/>
      <c r="T469" s="1"/>
      <c r="U469" s="1"/>
      <c r="V469" s="1"/>
      <c r="W469" s="1411">
        <v>100000000</v>
      </c>
      <c r="X469" s="1412"/>
      <c r="Y469" s="1412"/>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row>
    <row r="470" spans="1:51" ht="11.1" customHeight="1">
      <c r="A470" s="8"/>
      <c r="B470" s="8"/>
      <c r="C470" s="1284" t="s">
        <v>1772</v>
      </c>
      <c r="D470" s="1285"/>
      <c r="E470" s="1285"/>
      <c r="F470" s="1285"/>
      <c r="G470" s="1285"/>
      <c r="H470" s="1285"/>
      <c r="I470" s="1285"/>
      <c r="J470" s="1285"/>
      <c r="K470" s="1285"/>
      <c r="L470" s="1285"/>
      <c r="M470" s="1285"/>
      <c r="N470" s="1285"/>
      <c r="O470" s="1285"/>
      <c r="P470" s="1285"/>
      <c r="Q470" s="1285"/>
      <c r="R470" s="1285"/>
      <c r="S470" s="1285"/>
      <c r="T470" s="1285"/>
      <c r="U470" s="1285"/>
      <c r="V470" s="1285"/>
      <c r="W470" s="1285"/>
      <c r="X470" s="1285"/>
      <c r="Y470" s="1285"/>
      <c r="Z470" s="1285"/>
      <c r="AA470" s="1285"/>
      <c r="AB470" s="1285"/>
      <c r="AC470" s="1285"/>
      <c r="AD470" s="1285"/>
      <c r="AE470" s="1285"/>
      <c r="AF470" s="1285"/>
      <c r="AG470" s="1285"/>
      <c r="AH470" s="1285"/>
      <c r="AI470" s="1285"/>
      <c r="AJ470" s="1285"/>
      <c r="AK470" s="1285"/>
      <c r="AL470" s="8"/>
      <c r="AM470" s="1286" t="s">
        <v>19</v>
      </c>
      <c r="AN470" s="1287"/>
      <c r="AO470" s="8"/>
      <c r="AP470" s="8"/>
      <c r="AQ470" s="8"/>
      <c r="AR470" s="8"/>
      <c r="AS470" s="8"/>
      <c r="AT470" s="8"/>
      <c r="AU470" s="8"/>
      <c r="AV470" s="8"/>
      <c r="AW470" s="8"/>
      <c r="AX470" s="8"/>
      <c r="AY470" s="8"/>
    </row>
    <row r="471" spans="1:51" ht="11.1" customHeight="1">
      <c r="A471" s="1"/>
      <c r="B471" s="1"/>
      <c r="C471" s="1"/>
      <c r="D471" s="1"/>
      <c r="E471" s="1058" t="s">
        <v>503</v>
      </c>
      <c r="F471" s="1059"/>
      <c r="G471" s="1059"/>
      <c r="H471" s="1059"/>
      <c r="I471" s="1059"/>
      <c r="J471" s="1059"/>
      <c r="K471" s="1059"/>
      <c r="L471" s="1059"/>
      <c r="M471" s="1059"/>
      <c r="N471" s="1059"/>
      <c r="O471" s="1059"/>
      <c r="P471" s="1059"/>
      <c r="Q471" s="1059"/>
      <c r="R471" s="1059"/>
      <c r="S471" s="1059"/>
      <c r="T471" s="1059"/>
      <c r="U471" s="1059"/>
      <c r="V471" s="1059"/>
      <c r="W471" s="1059"/>
      <c r="X471" s="1059"/>
      <c r="Y471" s="1059"/>
      <c r="Z471" s="1059"/>
      <c r="AA471" s="1059"/>
      <c r="AB471" s="1059"/>
      <c r="AC471" s="1059"/>
      <c r="AD471" s="1"/>
      <c r="AE471" s="1"/>
      <c r="AF471" s="1"/>
      <c r="AG471" s="1"/>
      <c r="AH471" s="1"/>
      <c r="AI471" s="1"/>
      <c r="AJ471" s="1"/>
      <c r="AK471" s="1"/>
      <c r="AL471" s="1"/>
      <c r="AM471" s="1"/>
      <c r="AN471" s="1"/>
      <c r="AO471" s="1"/>
      <c r="AP471" s="1"/>
      <c r="AQ471" s="1"/>
      <c r="AR471" s="1"/>
      <c r="AS471" s="1"/>
      <c r="AT471" s="1"/>
      <c r="AU471" s="1"/>
      <c r="AV471" s="1"/>
      <c r="AW471" s="1"/>
      <c r="AX471" s="1"/>
      <c r="AY471" s="1"/>
    </row>
    <row r="472" spans="1:51" ht="11.1" customHeight="1">
      <c r="A472" s="1"/>
      <c r="B472" s="1"/>
      <c r="C472" s="1"/>
      <c r="D472" s="1"/>
      <c r="E472" s="1"/>
      <c r="F472" s="1"/>
      <c r="G472" s="1"/>
      <c r="H472" s="1"/>
      <c r="I472" s="1278" t="s">
        <v>1773</v>
      </c>
      <c r="J472" s="1279"/>
      <c r="K472" s="1279"/>
      <c r="L472" s="1279"/>
      <c r="M472" s="1279"/>
      <c r="N472" s="1279"/>
      <c r="O472" s="1279"/>
      <c r="P472" s="1279"/>
      <c r="Q472" s="1279"/>
      <c r="R472" s="1279"/>
      <c r="S472" s="1279"/>
      <c r="T472" s="1279"/>
      <c r="U472" s="1279"/>
      <c r="V472" s="1279"/>
      <c r="W472" s="1279"/>
      <c r="X472" s="1279"/>
      <c r="Y472" s="1279"/>
      <c r="Z472" s="1279"/>
      <c r="AA472" s="1279"/>
      <c r="AB472" s="1279"/>
      <c r="AC472" s="1279"/>
      <c r="AD472" s="1279"/>
      <c r="AE472" s="1279"/>
      <c r="AF472" s="1279"/>
      <c r="AG472" s="1279"/>
      <c r="AH472" s="1279"/>
      <c r="AI472" s="1279"/>
      <c r="AJ472" s="1279"/>
      <c r="AK472" s="1279"/>
      <c r="AL472" s="1279"/>
      <c r="AM472" s="1279"/>
      <c r="AN472" s="1279"/>
      <c r="AO472" s="1279"/>
      <c r="AP472" s="1279"/>
      <c r="AQ472" s="1279"/>
      <c r="AR472" s="1279"/>
      <c r="AS472" s="1279"/>
      <c r="AT472" s="1279"/>
      <c r="AU472" s="1279"/>
      <c r="AV472" s="1279"/>
      <c r="AW472" s="1279"/>
      <c r="AX472" s="1279"/>
      <c r="AY472" s="1279"/>
    </row>
    <row r="473" spans="1:51" ht="14.1" customHeight="1">
      <c r="A473" s="90" t="s">
        <v>19</v>
      </c>
      <c r="B473" s="1"/>
      <c r="C473" s="90" t="s">
        <v>19</v>
      </c>
      <c r="D473" s="1"/>
      <c r="E473" s="1270" t="s">
        <v>19</v>
      </c>
      <c r="F473" s="1271"/>
      <c r="G473" s="1"/>
      <c r="H473" s="1"/>
      <c r="I473" s="90" t="s">
        <v>19</v>
      </c>
      <c r="J473" s="1"/>
      <c r="K473" s="1270" t="s">
        <v>1025</v>
      </c>
      <c r="L473" s="1271"/>
      <c r="M473" s="1"/>
      <c r="N473" s="1417">
        <v>1114</v>
      </c>
      <c r="O473" s="1233"/>
      <c r="P473" s="1"/>
      <c r="Q473" s="1"/>
      <c r="R473" s="1418">
        <v>43451</v>
      </c>
      <c r="S473" s="1271"/>
      <c r="T473" s="1271"/>
      <c r="U473" s="1"/>
      <c r="V473" s="1418">
        <v>44565</v>
      </c>
      <c r="W473" s="1271"/>
      <c r="X473" s="1"/>
      <c r="Y473" s="91">
        <v>20000000</v>
      </c>
      <c r="Z473" s="1"/>
      <c r="AA473" s="1"/>
      <c r="AB473" s="1232">
        <v>1000</v>
      </c>
      <c r="AC473" s="1233"/>
      <c r="AD473" s="1233"/>
      <c r="AE473" s="1"/>
      <c r="AF473" s="91">
        <v>5</v>
      </c>
      <c r="AG473" s="1"/>
      <c r="AH473" s="201" t="s">
        <v>535</v>
      </c>
      <c r="AI473" s="1"/>
      <c r="AJ473" s="1270" t="s">
        <v>536</v>
      </c>
      <c r="AK473" s="1271"/>
      <c r="AL473" s="1271"/>
      <c r="AM473" s="1271"/>
      <c r="AN473" s="1271"/>
      <c r="AO473" s="1271"/>
      <c r="AP473" s="1"/>
      <c r="AQ473" s="1270" t="s">
        <v>676</v>
      </c>
      <c r="AR473" s="1271"/>
      <c r="AS473" s="1271"/>
      <c r="AT473" s="1"/>
      <c r="AU473" s="1270" t="s">
        <v>482</v>
      </c>
      <c r="AV473" s="1271"/>
      <c r="AW473" s="1271"/>
      <c r="AX473" s="1271"/>
      <c r="AY473" s="1"/>
    </row>
    <row r="474" spans="1:51" ht="14.1" customHeight="1">
      <c r="A474" s="90" t="s">
        <v>19</v>
      </c>
      <c r="B474" s="1"/>
      <c r="C474" s="90" t="s">
        <v>19</v>
      </c>
      <c r="D474" s="1"/>
      <c r="E474" s="1270" t="s">
        <v>19</v>
      </c>
      <c r="F474" s="1271"/>
      <c r="G474" s="1"/>
      <c r="H474" s="1"/>
      <c r="I474" s="90" t="s">
        <v>19</v>
      </c>
      <c r="J474" s="1"/>
      <c r="K474" s="1270" t="s">
        <v>1026</v>
      </c>
      <c r="L474" s="1271"/>
      <c r="M474" s="1"/>
      <c r="N474" s="1417">
        <v>2210</v>
      </c>
      <c r="O474" s="1233"/>
      <c r="P474" s="1"/>
      <c r="Q474" s="1"/>
      <c r="R474" s="1418">
        <v>43451</v>
      </c>
      <c r="S474" s="1271"/>
      <c r="T474" s="1271"/>
      <c r="U474" s="1"/>
      <c r="V474" s="1418">
        <v>45661</v>
      </c>
      <c r="W474" s="1271"/>
      <c r="X474" s="1"/>
      <c r="Y474" s="91">
        <v>32000000</v>
      </c>
      <c r="Z474" s="1"/>
      <c r="AA474" s="1"/>
      <c r="AB474" s="1232">
        <v>1000</v>
      </c>
      <c r="AC474" s="1233"/>
      <c r="AD474" s="1233"/>
      <c r="AE474" s="1"/>
      <c r="AF474" s="91">
        <v>5.5</v>
      </c>
      <c r="AG474" s="1"/>
      <c r="AH474" s="201" t="s">
        <v>535</v>
      </c>
      <c r="AI474" s="1"/>
      <c r="AJ474" s="1270" t="s">
        <v>536</v>
      </c>
      <c r="AK474" s="1271"/>
      <c r="AL474" s="1271"/>
      <c r="AM474" s="1271"/>
      <c r="AN474" s="1271"/>
      <c r="AO474" s="1271"/>
      <c r="AP474" s="1"/>
      <c r="AQ474" s="1270" t="s">
        <v>676</v>
      </c>
      <c r="AR474" s="1271"/>
      <c r="AS474" s="1271"/>
      <c r="AT474" s="1"/>
      <c r="AU474" s="1270" t="s">
        <v>482</v>
      </c>
      <c r="AV474" s="1271"/>
      <c r="AW474" s="1271"/>
      <c r="AX474" s="1271"/>
      <c r="AY474" s="1"/>
    </row>
    <row r="475" spans="1:51" ht="14.1" customHeight="1">
      <c r="A475" s="90" t="s">
        <v>19</v>
      </c>
      <c r="B475" s="1"/>
      <c r="C475" s="90" t="s">
        <v>19</v>
      </c>
      <c r="D475" s="1"/>
      <c r="E475" s="1270" t="s">
        <v>19</v>
      </c>
      <c r="F475" s="1271"/>
      <c r="G475" s="1"/>
      <c r="H475" s="1"/>
      <c r="I475" s="90" t="s">
        <v>19</v>
      </c>
      <c r="J475" s="1"/>
      <c r="K475" s="1270" t="s">
        <v>1027</v>
      </c>
      <c r="L475" s="1271"/>
      <c r="M475" s="1"/>
      <c r="N475" s="1417">
        <v>3305</v>
      </c>
      <c r="O475" s="1233"/>
      <c r="P475" s="1"/>
      <c r="Q475" s="1"/>
      <c r="R475" s="1418">
        <v>43451</v>
      </c>
      <c r="S475" s="1271"/>
      <c r="T475" s="1271"/>
      <c r="U475" s="1"/>
      <c r="V475" s="1418">
        <v>46756</v>
      </c>
      <c r="W475" s="1271"/>
      <c r="X475" s="1"/>
      <c r="Y475" s="91">
        <v>17700000</v>
      </c>
      <c r="Z475" s="1"/>
      <c r="AA475" s="1"/>
      <c r="AB475" s="1232">
        <v>1000</v>
      </c>
      <c r="AC475" s="1233"/>
      <c r="AD475" s="1233"/>
      <c r="AE475" s="1"/>
      <c r="AF475" s="91">
        <v>6.25</v>
      </c>
      <c r="AG475" s="1"/>
      <c r="AH475" s="201" t="s">
        <v>535</v>
      </c>
      <c r="AI475" s="1"/>
      <c r="AJ475" s="1270" t="s">
        <v>536</v>
      </c>
      <c r="AK475" s="1271"/>
      <c r="AL475" s="1271"/>
      <c r="AM475" s="1271"/>
      <c r="AN475" s="1271"/>
      <c r="AO475" s="1271"/>
      <c r="AP475" s="1"/>
      <c r="AQ475" s="1270" t="s">
        <v>676</v>
      </c>
      <c r="AR475" s="1271"/>
      <c r="AS475" s="1271"/>
      <c r="AT475" s="1"/>
      <c r="AU475" s="1270" t="s">
        <v>482</v>
      </c>
      <c r="AV475" s="1271"/>
      <c r="AW475" s="1271"/>
      <c r="AX475" s="1271"/>
      <c r="AY475" s="1"/>
    </row>
    <row r="476" spans="1:51" ht="14.1" customHeight="1">
      <c r="A476" s="90" t="s">
        <v>19</v>
      </c>
      <c r="B476" s="1"/>
      <c r="C476" s="90" t="s">
        <v>19</v>
      </c>
      <c r="D476" s="1"/>
      <c r="E476" s="1270" t="s">
        <v>19</v>
      </c>
      <c r="F476" s="1271"/>
      <c r="G476" s="1"/>
      <c r="H476" s="1"/>
      <c r="I476" s="90" t="s">
        <v>19</v>
      </c>
      <c r="J476" s="1"/>
      <c r="K476" s="1270" t="s">
        <v>1028</v>
      </c>
      <c r="L476" s="1271"/>
      <c r="M476" s="1"/>
      <c r="N476" s="1417">
        <v>3671</v>
      </c>
      <c r="O476" s="1233"/>
      <c r="P476" s="1"/>
      <c r="Q476" s="1"/>
      <c r="R476" s="1418">
        <v>43451</v>
      </c>
      <c r="S476" s="1271"/>
      <c r="T476" s="1271"/>
      <c r="U476" s="1"/>
      <c r="V476" s="1418">
        <v>47122</v>
      </c>
      <c r="W476" s="1271"/>
      <c r="X476" s="1"/>
      <c r="Y476" s="91">
        <v>37000000</v>
      </c>
      <c r="Z476" s="1"/>
      <c r="AA476" s="1"/>
      <c r="AB476" s="1232">
        <v>1000</v>
      </c>
      <c r="AC476" s="1233"/>
      <c r="AD476" s="1233"/>
      <c r="AE476" s="1"/>
      <c r="AF476" s="91">
        <v>6.35</v>
      </c>
      <c r="AG476" s="1"/>
      <c r="AH476" s="201" t="s">
        <v>535</v>
      </c>
      <c r="AI476" s="1"/>
      <c r="AJ476" s="1270" t="s">
        <v>536</v>
      </c>
      <c r="AK476" s="1271"/>
      <c r="AL476" s="1271"/>
      <c r="AM476" s="1271"/>
      <c r="AN476" s="1271"/>
      <c r="AO476" s="1271"/>
      <c r="AP476" s="1"/>
      <c r="AQ476" s="1270" t="s">
        <v>676</v>
      </c>
      <c r="AR476" s="1271"/>
      <c r="AS476" s="1271"/>
      <c r="AT476" s="1"/>
      <c r="AU476" s="1270" t="s">
        <v>482</v>
      </c>
      <c r="AV476" s="1271"/>
      <c r="AW476" s="1271"/>
      <c r="AX476" s="1271"/>
      <c r="AY476" s="1"/>
    </row>
    <row r="477" spans="1:51" ht="11.1" customHeight="1">
      <c r="A477" s="1"/>
      <c r="B477" s="1"/>
      <c r="C477" s="1409" t="s">
        <v>1774</v>
      </c>
      <c r="D477" s="1410"/>
      <c r="E477" s="1410"/>
      <c r="F477" s="1410"/>
      <c r="G477" s="1410"/>
      <c r="H477" s="1410"/>
      <c r="I477" s="1410"/>
      <c r="J477" s="1"/>
      <c r="K477" s="1"/>
      <c r="L477" s="1"/>
      <c r="M477" s="1"/>
      <c r="N477" s="1"/>
      <c r="O477" s="1"/>
      <c r="P477" s="1"/>
      <c r="Q477" s="1"/>
      <c r="R477" s="1"/>
      <c r="S477" s="1"/>
      <c r="T477" s="1"/>
      <c r="U477" s="1"/>
      <c r="V477" s="1"/>
      <c r="W477" s="1411">
        <v>106700000</v>
      </c>
      <c r="X477" s="1412"/>
      <c r="Y477" s="1412"/>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row>
    <row r="478" spans="1:51" ht="11.1" customHeight="1">
      <c r="A478" s="8"/>
      <c r="B478" s="8"/>
      <c r="C478" s="1284" t="s">
        <v>1775</v>
      </c>
      <c r="D478" s="1285"/>
      <c r="E478" s="1285"/>
      <c r="F478" s="1285"/>
      <c r="G478" s="1285"/>
      <c r="H478" s="1285"/>
      <c r="I478" s="1285"/>
      <c r="J478" s="1285"/>
      <c r="K478" s="1285"/>
      <c r="L478" s="1285"/>
      <c r="M478" s="1285"/>
      <c r="N478" s="1285"/>
      <c r="O478" s="1285"/>
      <c r="P478" s="1285"/>
      <c r="Q478" s="1285"/>
      <c r="R478" s="1285"/>
      <c r="S478" s="1285"/>
      <c r="T478" s="1285"/>
      <c r="U478" s="1285"/>
      <c r="V478" s="1285"/>
      <c r="W478" s="1285"/>
      <c r="X478" s="1285"/>
      <c r="Y478" s="1285"/>
      <c r="Z478" s="1285"/>
      <c r="AA478" s="1285"/>
      <c r="AB478" s="1285"/>
      <c r="AC478" s="1285"/>
      <c r="AD478" s="1285"/>
      <c r="AE478" s="1285"/>
      <c r="AF478" s="1285"/>
      <c r="AG478" s="1285"/>
      <c r="AH478" s="1285"/>
      <c r="AI478" s="1285"/>
      <c r="AJ478" s="1285"/>
      <c r="AK478" s="1285"/>
      <c r="AL478" s="8"/>
      <c r="AM478" s="1286" t="s">
        <v>19</v>
      </c>
      <c r="AN478" s="1287"/>
      <c r="AO478" s="8"/>
      <c r="AP478" s="8"/>
      <c r="AQ478" s="8"/>
      <c r="AR478" s="8"/>
      <c r="AS478" s="8"/>
      <c r="AT478" s="8"/>
      <c r="AU478" s="8"/>
      <c r="AV478" s="8"/>
      <c r="AW478" s="8"/>
      <c r="AX478" s="8"/>
      <c r="AY478" s="8"/>
    </row>
    <row r="479" spans="1:51" ht="11.1" customHeight="1">
      <c r="A479" s="1"/>
      <c r="B479" s="1"/>
      <c r="C479" s="1"/>
      <c r="D479" s="1"/>
      <c r="E479" s="1058" t="s">
        <v>503</v>
      </c>
      <c r="F479" s="1059"/>
      <c r="G479" s="1059"/>
      <c r="H479" s="1059"/>
      <c r="I479" s="1059"/>
      <c r="J479" s="1059"/>
      <c r="K479" s="1059"/>
      <c r="L479" s="1059"/>
      <c r="M479" s="1059"/>
      <c r="N479" s="1059"/>
      <c r="O479" s="1059"/>
      <c r="P479" s="1059"/>
      <c r="Q479" s="1059"/>
      <c r="R479" s="1059"/>
      <c r="S479" s="1059"/>
      <c r="T479" s="1059"/>
      <c r="U479" s="1059"/>
      <c r="V479" s="1059"/>
      <c r="W479" s="1059"/>
      <c r="X479" s="1059"/>
      <c r="Y479" s="1059"/>
      <c r="Z479" s="1059"/>
      <c r="AA479" s="1059"/>
      <c r="AB479" s="1059"/>
      <c r="AC479" s="1059"/>
      <c r="AD479" s="1"/>
      <c r="AE479" s="1"/>
      <c r="AF479" s="1"/>
      <c r="AG479" s="1"/>
      <c r="AH479" s="1"/>
      <c r="AI479" s="1"/>
      <c r="AJ479" s="1"/>
      <c r="AK479" s="1"/>
      <c r="AL479" s="1"/>
      <c r="AM479" s="1"/>
      <c r="AN479" s="1"/>
      <c r="AO479" s="1"/>
      <c r="AP479" s="1"/>
      <c r="AQ479" s="1"/>
      <c r="AR479" s="1"/>
      <c r="AS479" s="1"/>
      <c r="AT479" s="1"/>
      <c r="AU479" s="1"/>
      <c r="AV479" s="1"/>
      <c r="AW479" s="1"/>
      <c r="AX479" s="1"/>
      <c r="AY479" s="1"/>
    </row>
    <row r="480" spans="1:51" ht="11.1" customHeight="1">
      <c r="A480" s="1"/>
      <c r="B480" s="1"/>
      <c r="C480" s="1"/>
      <c r="D480" s="1"/>
      <c r="E480" s="1"/>
      <c r="F480" s="1"/>
      <c r="G480" s="1"/>
      <c r="H480" s="1"/>
      <c r="I480" s="1278" t="s">
        <v>1776</v>
      </c>
      <c r="J480" s="1279"/>
      <c r="K480" s="1279"/>
      <c r="L480" s="1279"/>
      <c r="M480" s="1279"/>
      <c r="N480" s="1279"/>
      <c r="O480" s="1279"/>
      <c r="P480" s="1279"/>
      <c r="Q480" s="1279"/>
      <c r="R480" s="1279"/>
      <c r="S480" s="1279"/>
      <c r="T480" s="1279"/>
      <c r="U480" s="1279"/>
      <c r="V480" s="1279"/>
      <c r="W480" s="1279"/>
      <c r="X480" s="1279"/>
      <c r="Y480" s="1279"/>
      <c r="Z480" s="1279"/>
      <c r="AA480" s="1279"/>
      <c r="AB480" s="1279"/>
      <c r="AC480" s="1279"/>
      <c r="AD480" s="1279"/>
      <c r="AE480" s="1279"/>
      <c r="AF480" s="1279"/>
      <c r="AG480" s="1279"/>
      <c r="AH480" s="1279"/>
      <c r="AI480" s="1279"/>
      <c r="AJ480" s="1279"/>
      <c r="AK480" s="1279"/>
      <c r="AL480" s="1279"/>
      <c r="AM480" s="1279"/>
      <c r="AN480" s="1279"/>
      <c r="AO480" s="1279"/>
      <c r="AP480" s="1279"/>
      <c r="AQ480" s="1279"/>
      <c r="AR480" s="1279"/>
      <c r="AS480" s="1279"/>
      <c r="AT480" s="1279"/>
      <c r="AU480" s="1279"/>
      <c r="AV480" s="1279"/>
      <c r="AW480" s="1279"/>
      <c r="AX480" s="1279"/>
      <c r="AY480" s="1279"/>
    </row>
    <row r="481" spans="1:51" ht="14.1" customHeight="1">
      <c r="A481" s="90" t="s">
        <v>19</v>
      </c>
      <c r="B481" s="1"/>
      <c r="C481" s="90" t="s">
        <v>19</v>
      </c>
      <c r="D481" s="1"/>
      <c r="E481" s="1270" t="s">
        <v>19</v>
      </c>
      <c r="F481" s="1271"/>
      <c r="G481" s="1"/>
      <c r="H481" s="1"/>
      <c r="I481" s="90" t="s">
        <v>19</v>
      </c>
      <c r="J481" s="1"/>
      <c r="K481" s="1270" t="s">
        <v>1030</v>
      </c>
      <c r="L481" s="1271"/>
      <c r="M481" s="1"/>
      <c r="N481" s="1417">
        <v>737</v>
      </c>
      <c r="O481" s="1233"/>
      <c r="P481" s="1"/>
      <c r="Q481" s="1"/>
      <c r="R481" s="1418">
        <v>43080</v>
      </c>
      <c r="S481" s="1271"/>
      <c r="T481" s="1271"/>
      <c r="U481" s="1"/>
      <c r="V481" s="1418">
        <v>43817</v>
      </c>
      <c r="W481" s="1271"/>
      <c r="X481" s="1"/>
      <c r="Y481" s="91">
        <v>25600000</v>
      </c>
      <c r="Z481" s="1"/>
      <c r="AA481" s="1"/>
      <c r="AB481" s="1232">
        <v>4000</v>
      </c>
      <c r="AC481" s="1233"/>
      <c r="AD481" s="1233"/>
      <c r="AE481" s="1"/>
      <c r="AF481" s="91">
        <v>4.3</v>
      </c>
      <c r="AG481" s="1"/>
      <c r="AH481" s="201" t="s">
        <v>535</v>
      </c>
      <c r="AI481" s="1"/>
      <c r="AJ481" s="1270" t="s">
        <v>536</v>
      </c>
      <c r="AK481" s="1271"/>
      <c r="AL481" s="1271"/>
      <c r="AM481" s="1271"/>
      <c r="AN481" s="1271"/>
      <c r="AO481" s="1271"/>
      <c r="AP481" s="1"/>
      <c r="AQ481" s="1270" t="s">
        <v>729</v>
      </c>
      <c r="AR481" s="1271"/>
      <c r="AS481" s="1271"/>
      <c r="AT481" s="1"/>
      <c r="AU481" s="1270" t="s">
        <v>482</v>
      </c>
      <c r="AV481" s="1271"/>
      <c r="AW481" s="1271"/>
      <c r="AX481" s="1271"/>
      <c r="AY481" s="1"/>
    </row>
    <row r="482" spans="1:51" ht="14.1" customHeight="1">
      <c r="A482" s="90" t="s">
        <v>19</v>
      </c>
      <c r="B482" s="1"/>
      <c r="C482" s="90" t="s">
        <v>19</v>
      </c>
      <c r="D482" s="1"/>
      <c r="E482" s="1270" t="s">
        <v>19</v>
      </c>
      <c r="F482" s="1271"/>
      <c r="G482" s="1"/>
      <c r="H482" s="1"/>
      <c r="I482" s="90" t="s">
        <v>19</v>
      </c>
      <c r="J482" s="1"/>
      <c r="K482" s="1270" t="s">
        <v>1031</v>
      </c>
      <c r="L482" s="1271"/>
      <c r="M482" s="1"/>
      <c r="N482" s="1417">
        <v>1103</v>
      </c>
      <c r="O482" s="1233"/>
      <c r="P482" s="1"/>
      <c r="Q482" s="1"/>
      <c r="R482" s="1418">
        <v>43080</v>
      </c>
      <c r="S482" s="1271"/>
      <c r="T482" s="1271"/>
      <c r="U482" s="1"/>
      <c r="V482" s="1418">
        <v>44183</v>
      </c>
      <c r="W482" s="1271"/>
      <c r="X482" s="1"/>
      <c r="Y482" s="91">
        <v>48000000</v>
      </c>
      <c r="Z482" s="1"/>
      <c r="AA482" s="1"/>
      <c r="AB482" s="1232">
        <v>5000</v>
      </c>
      <c r="AC482" s="1233"/>
      <c r="AD482" s="1233"/>
      <c r="AE482" s="1"/>
      <c r="AF482" s="91">
        <v>4.7</v>
      </c>
      <c r="AG482" s="1"/>
      <c r="AH482" s="201" t="s">
        <v>535</v>
      </c>
      <c r="AI482" s="1"/>
      <c r="AJ482" s="1270" t="s">
        <v>536</v>
      </c>
      <c r="AK482" s="1271"/>
      <c r="AL482" s="1271"/>
      <c r="AM482" s="1271"/>
      <c r="AN482" s="1271"/>
      <c r="AO482" s="1271"/>
      <c r="AP482" s="1"/>
      <c r="AQ482" s="1270" t="s">
        <v>729</v>
      </c>
      <c r="AR482" s="1271"/>
      <c r="AS482" s="1271"/>
      <c r="AT482" s="1"/>
      <c r="AU482" s="1270" t="s">
        <v>482</v>
      </c>
      <c r="AV482" s="1271"/>
      <c r="AW482" s="1271"/>
      <c r="AX482" s="1271"/>
      <c r="AY482" s="1"/>
    </row>
    <row r="483" spans="1:51" ht="14.1" customHeight="1">
      <c r="A483" s="90" t="s">
        <v>19</v>
      </c>
      <c r="B483" s="1"/>
      <c r="C483" s="90" t="s">
        <v>19</v>
      </c>
      <c r="D483" s="1"/>
      <c r="E483" s="1270" t="s">
        <v>19</v>
      </c>
      <c r="F483" s="1271"/>
      <c r="G483" s="1"/>
      <c r="H483" s="1"/>
      <c r="I483" s="90" t="s">
        <v>19</v>
      </c>
      <c r="J483" s="1"/>
      <c r="K483" s="1270" t="s">
        <v>1032</v>
      </c>
      <c r="L483" s="1271"/>
      <c r="M483" s="1"/>
      <c r="N483" s="1417">
        <v>1468</v>
      </c>
      <c r="O483" s="1233"/>
      <c r="P483" s="1"/>
      <c r="Q483" s="1"/>
      <c r="R483" s="1418">
        <v>43080</v>
      </c>
      <c r="S483" s="1271"/>
      <c r="T483" s="1271"/>
      <c r="U483" s="1"/>
      <c r="V483" s="1418">
        <v>44548</v>
      </c>
      <c r="W483" s="1271"/>
      <c r="X483" s="1"/>
      <c r="Y483" s="91">
        <v>48000000</v>
      </c>
      <c r="Z483" s="1"/>
      <c r="AA483" s="1"/>
      <c r="AB483" s="1232">
        <v>5000</v>
      </c>
      <c r="AC483" s="1233"/>
      <c r="AD483" s="1233"/>
      <c r="AE483" s="1"/>
      <c r="AF483" s="91">
        <v>5.3</v>
      </c>
      <c r="AG483" s="1"/>
      <c r="AH483" s="201" t="s">
        <v>535</v>
      </c>
      <c r="AI483" s="1"/>
      <c r="AJ483" s="1270" t="s">
        <v>536</v>
      </c>
      <c r="AK483" s="1271"/>
      <c r="AL483" s="1271"/>
      <c r="AM483" s="1271"/>
      <c r="AN483" s="1271"/>
      <c r="AO483" s="1271"/>
      <c r="AP483" s="1"/>
      <c r="AQ483" s="1270" t="s">
        <v>729</v>
      </c>
      <c r="AR483" s="1271"/>
      <c r="AS483" s="1271"/>
      <c r="AT483" s="1"/>
      <c r="AU483" s="1270" t="s">
        <v>482</v>
      </c>
      <c r="AV483" s="1271"/>
      <c r="AW483" s="1271"/>
      <c r="AX483" s="1271"/>
      <c r="AY483" s="1"/>
    </row>
    <row r="484" spans="1:51" ht="11.1" customHeight="1">
      <c r="A484" s="1"/>
      <c r="B484" s="1"/>
      <c r="C484" s="1409" t="s">
        <v>1777</v>
      </c>
      <c r="D484" s="1410"/>
      <c r="E484" s="1410"/>
      <c r="F484" s="1410"/>
      <c r="G484" s="1410"/>
      <c r="H484" s="1410"/>
      <c r="I484" s="1410"/>
      <c r="J484" s="1"/>
      <c r="K484" s="1"/>
      <c r="L484" s="1"/>
      <c r="M484" s="1"/>
      <c r="N484" s="1"/>
      <c r="O484" s="1"/>
      <c r="P484" s="1"/>
      <c r="Q484" s="1"/>
      <c r="R484" s="1"/>
      <c r="S484" s="1"/>
      <c r="T484" s="1"/>
      <c r="U484" s="1"/>
      <c r="V484" s="1"/>
      <c r="W484" s="1411">
        <v>121600000</v>
      </c>
      <c r="X484" s="1412"/>
      <c r="Y484" s="1412"/>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row>
    <row r="485" spans="1:51" ht="11.1" customHeight="1">
      <c r="A485" s="8"/>
      <c r="B485" s="8"/>
      <c r="C485" s="1284" t="s">
        <v>1778</v>
      </c>
      <c r="D485" s="1285"/>
      <c r="E485" s="1285"/>
      <c r="F485" s="1285"/>
      <c r="G485" s="1285"/>
      <c r="H485" s="1285"/>
      <c r="I485" s="1285"/>
      <c r="J485" s="1285"/>
      <c r="K485" s="1285"/>
      <c r="L485" s="1285"/>
      <c r="M485" s="1285"/>
      <c r="N485" s="1285"/>
      <c r="O485" s="1285"/>
      <c r="P485" s="1285"/>
      <c r="Q485" s="1285"/>
      <c r="R485" s="1285"/>
      <c r="S485" s="1285"/>
      <c r="T485" s="1285"/>
      <c r="U485" s="1285"/>
      <c r="V485" s="1285"/>
      <c r="W485" s="1285"/>
      <c r="X485" s="1285"/>
      <c r="Y485" s="1285"/>
      <c r="Z485" s="1285"/>
      <c r="AA485" s="1285"/>
      <c r="AB485" s="1285"/>
      <c r="AC485" s="1285"/>
      <c r="AD485" s="1285"/>
      <c r="AE485" s="1285"/>
      <c r="AF485" s="1285"/>
      <c r="AG485" s="1285"/>
      <c r="AH485" s="1285"/>
      <c r="AI485" s="1285"/>
      <c r="AJ485" s="1285"/>
      <c r="AK485" s="1285"/>
      <c r="AL485" s="8"/>
      <c r="AM485" s="1286" t="s">
        <v>19</v>
      </c>
      <c r="AN485" s="1287"/>
      <c r="AO485" s="8"/>
      <c r="AP485" s="8"/>
      <c r="AQ485" s="8"/>
      <c r="AR485" s="8"/>
      <c r="AS485" s="8"/>
      <c r="AT485" s="8"/>
      <c r="AU485" s="8"/>
      <c r="AV485" s="8"/>
      <c r="AW485" s="8"/>
      <c r="AX485" s="8"/>
      <c r="AY485" s="8"/>
    </row>
    <row r="486" spans="1:51" ht="11.1" customHeight="1">
      <c r="A486" s="1"/>
      <c r="B486" s="1"/>
      <c r="C486" s="1"/>
      <c r="D486" s="1"/>
      <c r="E486" s="1058" t="s">
        <v>503</v>
      </c>
      <c r="F486" s="1059"/>
      <c r="G486" s="1059"/>
      <c r="H486" s="1059"/>
      <c r="I486" s="1059"/>
      <c r="J486" s="1059"/>
      <c r="K486" s="1059"/>
      <c r="L486" s="1059"/>
      <c r="M486" s="1059"/>
      <c r="N486" s="1059"/>
      <c r="O486" s="1059"/>
      <c r="P486" s="1059"/>
      <c r="Q486" s="1059"/>
      <c r="R486" s="1059"/>
      <c r="S486" s="1059"/>
      <c r="T486" s="1059"/>
      <c r="U486" s="1059"/>
      <c r="V486" s="1059"/>
      <c r="W486" s="1059"/>
      <c r="X486" s="1059"/>
      <c r="Y486" s="1059"/>
      <c r="Z486" s="1059"/>
      <c r="AA486" s="1059"/>
      <c r="AB486" s="1059"/>
      <c r="AC486" s="1059"/>
      <c r="AD486" s="1"/>
      <c r="AE486" s="1"/>
      <c r="AF486" s="1"/>
      <c r="AG486" s="1"/>
      <c r="AH486" s="1"/>
      <c r="AI486" s="1"/>
      <c r="AJ486" s="1"/>
      <c r="AK486" s="1"/>
      <c r="AL486" s="1"/>
      <c r="AM486" s="1"/>
      <c r="AN486" s="1"/>
      <c r="AO486" s="1"/>
      <c r="AP486" s="1"/>
      <c r="AQ486" s="1"/>
      <c r="AR486" s="1"/>
      <c r="AS486" s="1"/>
      <c r="AT486" s="1"/>
      <c r="AU486" s="1"/>
      <c r="AV486" s="1"/>
      <c r="AW486" s="1"/>
      <c r="AX486" s="1"/>
      <c r="AY486" s="1"/>
    </row>
    <row r="487" spans="1:51" ht="11.1" customHeight="1">
      <c r="A487" s="1"/>
      <c r="B487" s="1"/>
      <c r="C487" s="1"/>
      <c r="D487" s="1"/>
      <c r="E487" s="1"/>
      <c r="F487" s="1"/>
      <c r="G487" s="1"/>
      <c r="H487" s="1"/>
      <c r="I487" s="1278" t="s">
        <v>1779</v>
      </c>
      <c r="J487" s="1279"/>
      <c r="K487" s="1279"/>
      <c r="L487" s="1279"/>
      <c r="M487" s="1279"/>
      <c r="N487" s="1279"/>
      <c r="O487" s="1279"/>
      <c r="P487" s="1279"/>
      <c r="Q487" s="1279"/>
      <c r="R487" s="1279"/>
      <c r="S487" s="1279"/>
      <c r="T487" s="1279"/>
      <c r="U487" s="1279"/>
      <c r="V487" s="1279"/>
      <c r="W487" s="1279"/>
      <c r="X487" s="1279"/>
      <c r="Y487" s="1279"/>
      <c r="Z487" s="1279"/>
      <c r="AA487" s="1279"/>
      <c r="AB487" s="1279"/>
      <c r="AC487" s="1279"/>
      <c r="AD487" s="1279"/>
      <c r="AE487" s="1279"/>
      <c r="AF487" s="1279"/>
      <c r="AG487" s="1279"/>
      <c r="AH487" s="1279"/>
      <c r="AI487" s="1279"/>
      <c r="AJ487" s="1279"/>
      <c r="AK487" s="1279"/>
      <c r="AL487" s="1279"/>
      <c r="AM487" s="1279"/>
      <c r="AN487" s="1279"/>
      <c r="AO487" s="1279"/>
      <c r="AP487" s="1279"/>
      <c r="AQ487" s="1279"/>
      <c r="AR487" s="1279"/>
      <c r="AS487" s="1279"/>
      <c r="AT487" s="1279"/>
      <c r="AU487" s="1279"/>
      <c r="AV487" s="1279"/>
      <c r="AW487" s="1279"/>
      <c r="AX487" s="1279"/>
      <c r="AY487" s="1279"/>
    </row>
    <row r="488" spans="1:51" ht="14.1" customHeight="1">
      <c r="A488" s="90" t="s">
        <v>19</v>
      </c>
      <c r="B488" s="1"/>
      <c r="C488" s="90" t="s">
        <v>19</v>
      </c>
      <c r="D488" s="1"/>
      <c r="E488" s="1270" t="s">
        <v>19</v>
      </c>
      <c r="F488" s="1271"/>
      <c r="G488" s="1"/>
      <c r="H488" s="1"/>
      <c r="I488" s="90" t="s">
        <v>19</v>
      </c>
      <c r="J488" s="1"/>
      <c r="K488" s="1270" t="s">
        <v>1034</v>
      </c>
      <c r="L488" s="1271"/>
      <c r="M488" s="1"/>
      <c r="N488" s="1417">
        <v>755</v>
      </c>
      <c r="O488" s="1233"/>
      <c r="P488" s="1"/>
      <c r="Q488" s="1"/>
      <c r="R488" s="1418">
        <v>43397</v>
      </c>
      <c r="S488" s="1271"/>
      <c r="T488" s="1271"/>
      <c r="U488" s="1"/>
      <c r="V488" s="1418">
        <v>44152</v>
      </c>
      <c r="W488" s="1271"/>
      <c r="X488" s="1"/>
      <c r="Y488" s="91">
        <v>30000000</v>
      </c>
      <c r="Z488" s="1"/>
      <c r="AA488" s="1"/>
      <c r="AB488" s="1232">
        <v>5000</v>
      </c>
      <c r="AC488" s="1233"/>
      <c r="AD488" s="1233"/>
      <c r="AE488" s="1"/>
      <c r="AF488" s="91">
        <v>4.5</v>
      </c>
      <c r="AG488" s="1"/>
      <c r="AH488" s="201" t="s">
        <v>535</v>
      </c>
      <c r="AI488" s="1"/>
      <c r="AJ488" s="1270" t="s">
        <v>536</v>
      </c>
      <c r="AK488" s="1271"/>
      <c r="AL488" s="1271"/>
      <c r="AM488" s="1271"/>
      <c r="AN488" s="1271"/>
      <c r="AO488" s="1271"/>
      <c r="AP488" s="1"/>
      <c r="AQ488" s="1270" t="s">
        <v>676</v>
      </c>
      <c r="AR488" s="1271"/>
      <c r="AS488" s="1271"/>
      <c r="AT488" s="1"/>
      <c r="AU488" s="1270" t="s">
        <v>482</v>
      </c>
      <c r="AV488" s="1271"/>
      <c r="AW488" s="1271"/>
      <c r="AX488" s="1271"/>
      <c r="AY488" s="1"/>
    </row>
    <row r="489" spans="1:51" ht="14.1" customHeight="1">
      <c r="A489" s="90" t="s">
        <v>19</v>
      </c>
      <c r="B489" s="1"/>
      <c r="C489" s="90" t="s">
        <v>19</v>
      </c>
      <c r="D489" s="1"/>
      <c r="E489" s="1270" t="s">
        <v>19</v>
      </c>
      <c r="F489" s="1271"/>
      <c r="G489" s="1"/>
      <c r="H489" s="1"/>
      <c r="I489" s="90" t="s">
        <v>19</v>
      </c>
      <c r="J489" s="1"/>
      <c r="K489" s="1270" t="s">
        <v>1035</v>
      </c>
      <c r="L489" s="1271"/>
      <c r="M489" s="1"/>
      <c r="N489" s="1417">
        <v>1181</v>
      </c>
      <c r="O489" s="1233"/>
      <c r="P489" s="1"/>
      <c r="Q489" s="1"/>
      <c r="R489" s="1418">
        <v>43397</v>
      </c>
      <c r="S489" s="1271"/>
      <c r="T489" s="1271"/>
      <c r="U489" s="1"/>
      <c r="V489" s="1418">
        <v>44578</v>
      </c>
      <c r="W489" s="1271"/>
      <c r="X489" s="1"/>
      <c r="Y489" s="91">
        <v>30000000</v>
      </c>
      <c r="Z489" s="1"/>
      <c r="AA489" s="1"/>
      <c r="AB489" s="1232">
        <v>5000</v>
      </c>
      <c r="AC489" s="1233"/>
      <c r="AD489" s="1233"/>
      <c r="AE489" s="1"/>
      <c r="AF489" s="91">
        <v>4.9000000000000004</v>
      </c>
      <c r="AG489" s="1"/>
      <c r="AH489" s="201" t="s">
        <v>535</v>
      </c>
      <c r="AI489" s="1"/>
      <c r="AJ489" s="1270" t="s">
        <v>536</v>
      </c>
      <c r="AK489" s="1271"/>
      <c r="AL489" s="1271"/>
      <c r="AM489" s="1271"/>
      <c r="AN489" s="1271"/>
      <c r="AO489" s="1271"/>
      <c r="AP489" s="1"/>
      <c r="AQ489" s="1270" t="s">
        <v>676</v>
      </c>
      <c r="AR489" s="1271"/>
      <c r="AS489" s="1271"/>
      <c r="AT489" s="1"/>
      <c r="AU489" s="1270" t="s">
        <v>482</v>
      </c>
      <c r="AV489" s="1271"/>
      <c r="AW489" s="1271"/>
      <c r="AX489" s="1271"/>
      <c r="AY489" s="1"/>
    </row>
    <row r="490" spans="1:51" ht="14.1" customHeight="1">
      <c r="A490" s="90" t="s">
        <v>19</v>
      </c>
      <c r="B490" s="1"/>
      <c r="C490" s="90" t="s">
        <v>19</v>
      </c>
      <c r="D490" s="1"/>
      <c r="E490" s="1270" t="s">
        <v>19</v>
      </c>
      <c r="F490" s="1271"/>
      <c r="G490" s="1"/>
      <c r="H490" s="1"/>
      <c r="I490" s="90" t="s">
        <v>19</v>
      </c>
      <c r="J490" s="1"/>
      <c r="K490" s="1270" t="s">
        <v>1036</v>
      </c>
      <c r="L490" s="1271"/>
      <c r="M490" s="1"/>
      <c r="N490" s="1417">
        <v>1546</v>
      </c>
      <c r="O490" s="1233"/>
      <c r="P490" s="1"/>
      <c r="Q490" s="1"/>
      <c r="R490" s="1418">
        <v>43397</v>
      </c>
      <c r="S490" s="1271"/>
      <c r="T490" s="1271"/>
      <c r="U490" s="1"/>
      <c r="V490" s="1418">
        <v>44943</v>
      </c>
      <c r="W490" s="1271"/>
      <c r="X490" s="1"/>
      <c r="Y490" s="91">
        <v>30000000</v>
      </c>
      <c r="Z490" s="1"/>
      <c r="AA490" s="1"/>
      <c r="AB490" s="1232">
        <v>5000</v>
      </c>
      <c r="AC490" s="1233"/>
      <c r="AD490" s="1233"/>
      <c r="AE490" s="1"/>
      <c r="AF490" s="91">
        <v>5.5</v>
      </c>
      <c r="AG490" s="1"/>
      <c r="AH490" s="201" t="s">
        <v>535</v>
      </c>
      <c r="AI490" s="1"/>
      <c r="AJ490" s="1270" t="s">
        <v>536</v>
      </c>
      <c r="AK490" s="1271"/>
      <c r="AL490" s="1271"/>
      <c r="AM490" s="1271"/>
      <c r="AN490" s="1271"/>
      <c r="AO490" s="1271"/>
      <c r="AP490" s="1"/>
      <c r="AQ490" s="1270" t="s">
        <v>676</v>
      </c>
      <c r="AR490" s="1271"/>
      <c r="AS490" s="1271"/>
      <c r="AT490" s="1"/>
      <c r="AU490" s="1270" t="s">
        <v>482</v>
      </c>
      <c r="AV490" s="1271"/>
      <c r="AW490" s="1271"/>
      <c r="AX490" s="1271"/>
      <c r="AY490" s="1"/>
    </row>
    <row r="491" spans="1:51" ht="14.1" customHeight="1">
      <c r="A491" s="90" t="s">
        <v>19</v>
      </c>
      <c r="B491" s="1"/>
      <c r="C491" s="90" t="s">
        <v>19</v>
      </c>
      <c r="D491" s="1"/>
      <c r="E491" s="1270" t="s">
        <v>19</v>
      </c>
      <c r="F491" s="1271"/>
      <c r="G491" s="1"/>
      <c r="H491" s="1"/>
      <c r="I491" s="90" t="s">
        <v>19</v>
      </c>
      <c r="J491" s="1"/>
      <c r="K491" s="1270" t="s">
        <v>1037</v>
      </c>
      <c r="L491" s="1271"/>
      <c r="M491" s="1"/>
      <c r="N491" s="1417">
        <v>1850</v>
      </c>
      <c r="O491" s="1233"/>
      <c r="P491" s="1"/>
      <c r="Q491" s="1"/>
      <c r="R491" s="1418">
        <v>43397</v>
      </c>
      <c r="S491" s="1271"/>
      <c r="T491" s="1271"/>
      <c r="U491" s="1"/>
      <c r="V491" s="1418">
        <v>45247</v>
      </c>
      <c r="W491" s="1271"/>
      <c r="X491" s="1"/>
      <c r="Y491" s="91">
        <v>30000000</v>
      </c>
      <c r="Z491" s="1"/>
      <c r="AA491" s="1"/>
      <c r="AB491" s="1232">
        <v>5000</v>
      </c>
      <c r="AC491" s="1233"/>
      <c r="AD491" s="1233"/>
      <c r="AE491" s="1"/>
      <c r="AF491" s="91">
        <v>6.1</v>
      </c>
      <c r="AG491" s="1"/>
      <c r="AH491" s="201" t="s">
        <v>535</v>
      </c>
      <c r="AI491" s="1"/>
      <c r="AJ491" s="1270" t="s">
        <v>536</v>
      </c>
      <c r="AK491" s="1271"/>
      <c r="AL491" s="1271"/>
      <c r="AM491" s="1271"/>
      <c r="AN491" s="1271"/>
      <c r="AO491" s="1271"/>
      <c r="AP491" s="1"/>
      <c r="AQ491" s="1270" t="s">
        <v>676</v>
      </c>
      <c r="AR491" s="1271"/>
      <c r="AS491" s="1271"/>
      <c r="AT491" s="1"/>
      <c r="AU491" s="1270" t="s">
        <v>482</v>
      </c>
      <c r="AV491" s="1271"/>
      <c r="AW491" s="1271"/>
      <c r="AX491" s="1271"/>
      <c r="AY491" s="1"/>
    </row>
    <row r="492" spans="1:51" ht="11.1" customHeight="1">
      <c r="A492" s="1"/>
      <c r="B492" s="1"/>
      <c r="C492" s="1409" t="s">
        <v>1780</v>
      </c>
      <c r="D492" s="1410"/>
      <c r="E492" s="1410"/>
      <c r="F492" s="1410"/>
      <c r="G492" s="1410"/>
      <c r="H492" s="1410"/>
      <c r="I492" s="1410"/>
      <c r="J492" s="1"/>
      <c r="K492" s="1"/>
      <c r="L492" s="1"/>
      <c r="M492" s="1"/>
      <c r="N492" s="1"/>
      <c r="O492" s="1"/>
      <c r="P492" s="1"/>
      <c r="Q492" s="1"/>
      <c r="R492" s="1"/>
      <c r="S492" s="1"/>
      <c r="T492" s="1"/>
      <c r="U492" s="1"/>
      <c r="V492" s="1"/>
      <c r="W492" s="1411">
        <v>120000000</v>
      </c>
      <c r="X492" s="1412"/>
      <c r="Y492" s="1412"/>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row>
    <row r="493" spans="1:51" ht="11.1" customHeight="1">
      <c r="A493" s="8"/>
      <c r="B493" s="8"/>
      <c r="C493" s="1284" t="s">
        <v>1781</v>
      </c>
      <c r="D493" s="1285"/>
      <c r="E493" s="1285"/>
      <c r="F493" s="1285"/>
      <c r="G493" s="1285"/>
      <c r="H493" s="1285"/>
      <c r="I493" s="1285"/>
      <c r="J493" s="1285"/>
      <c r="K493" s="1285"/>
      <c r="L493" s="1285"/>
      <c r="M493" s="1285"/>
      <c r="N493" s="1285"/>
      <c r="O493" s="1285"/>
      <c r="P493" s="1285"/>
      <c r="Q493" s="1285"/>
      <c r="R493" s="1285"/>
      <c r="S493" s="1285"/>
      <c r="T493" s="1285"/>
      <c r="U493" s="1285"/>
      <c r="V493" s="1285"/>
      <c r="W493" s="1285"/>
      <c r="X493" s="1285"/>
      <c r="Y493" s="1285"/>
      <c r="Z493" s="1285"/>
      <c r="AA493" s="1285"/>
      <c r="AB493" s="1285"/>
      <c r="AC493" s="1285"/>
      <c r="AD493" s="1285"/>
      <c r="AE493" s="1285"/>
      <c r="AF493" s="1285"/>
      <c r="AG493" s="1285"/>
      <c r="AH493" s="1285"/>
      <c r="AI493" s="1285"/>
      <c r="AJ493" s="1285"/>
      <c r="AK493" s="1285"/>
      <c r="AL493" s="8"/>
      <c r="AM493" s="1286" t="s">
        <v>19</v>
      </c>
      <c r="AN493" s="1287"/>
      <c r="AO493" s="8"/>
      <c r="AP493" s="8"/>
      <c r="AQ493" s="8"/>
      <c r="AR493" s="8"/>
      <c r="AS493" s="8"/>
      <c r="AT493" s="8"/>
      <c r="AU493" s="8"/>
      <c r="AV493" s="8"/>
      <c r="AW493" s="8"/>
      <c r="AX493" s="8"/>
      <c r="AY493" s="8"/>
    </row>
    <row r="494" spans="1:51" ht="11.1" customHeight="1">
      <c r="A494" s="1"/>
      <c r="B494" s="1"/>
      <c r="C494" s="1"/>
      <c r="D494" s="1"/>
      <c r="E494" s="1058" t="s">
        <v>503</v>
      </c>
      <c r="F494" s="1059"/>
      <c r="G494" s="1059"/>
      <c r="H494" s="1059"/>
      <c r="I494" s="1059"/>
      <c r="J494" s="1059"/>
      <c r="K494" s="1059"/>
      <c r="L494" s="1059"/>
      <c r="M494" s="1059"/>
      <c r="N494" s="1059"/>
      <c r="O494" s="1059"/>
      <c r="P494" s="1059"/>
      <c r="Q494" s="1059"/>
      <c r="R494" s="1059"/>
      <c r="S494" s="1059"/>
      <c r="T494" s="1059"/>
      <c r="U494" s="1059"/>
      <c r="V494" s="1059"/>
      <c r="W494" s="1059"/>
      <c r="X494" s="1059"/>
      <c r="Y494" s="1059"/>
      <c r="Z494" s="1059"/>
      <c r="AA494" s="1059"/>
      <c r="AB494" s="1059"/>
      <c r="AC494" s="1059"/>
      <c r="AD494" s="1"/>
      <c r="AE494" s="1"/>
      <c r="AF494" s="1"/>
      <c r="AG494" s="1"/>
      <c r="AH494" s="1"/>
      <c r="AI494" s="1"/>
      <c r="AJ494" s="1"/>
      <c r="AK494" s="1"/>
      <c r="AL494" s="1"/>
      <c r="AM494" s="1"/>
      <c r="AN494" s="1"/>
      <c r="AO494" s="1"/>
      <c r="AP494" s="1"/>
      <c r="AQ494" s="1"/>
      <c r="AR494" s="1"/>
      <c r="AS494" s="1"/>
      <c r="AT494" s="1"/>
      <c r="AU494" s="1"/>
      <c r="AV494" s="1"/>
      <c r="AW494" s="1"/>
      <c r="AX494" s="1"/>
      <c r="AY494" s="1"/>
    </row>
    <row r="495" spans="1:51" ht="11.1" customHeight="1">
      <c r="A495" s="1"/>
      <c r="B495" s="1"/>
      <c r="C495" s="1"/>
      <c r="D495" s="1"/>
      <c r="E495" s="1"/>
      <c r="F495" s="1"/>
      <c r="G495" s="1"/>
      <c r="H495" s="1"/>
      <c r="I495" s="1278" t="s">
        <v>1782</v>
      </c>
      <c r="J495" s="1279"/>
      <c r="K495" s="1279"/>
      <c r="L495" s="1279"/>
      <c r="M495" s="1279"/>
      <c r="N495" s="1279"/>
      <c r="O495" s="1279"/>
      <c r="P495" s="1279"/>
      <c r="Q495" s="1279"/>
      <c r="R495" s="1279"/>
      <c r="S495" s="1279"/>
      <c r="T495" s="1279"/>
      <c r="U495" s="1279"/>
      <c r="V495" s="1279"/>
      <c r="W495" s="1279"/>
      <c r="X495" s="1279"/>
      <c r="Y495" s="1279"/>
      <c r="Z495" s="1279"/>
      <c r="AA495" s="1279"/>
      <c r="AB495" s="1279"/>
      <c r="AC495" s="1279"/>
      <c r="AD495" s="1279"/>
      <c r="AE495" s="1279"/>
      <c r="AF495" s="1279"/>
      <c r="AG495" s="1279"/>
      <c r="AH495" s="1279"/>
      <c r="AI495" s="1279"/>
      <c r="AJ495" s="1279"/>
      <c r="AK495" s="1279"/>
      <c r="AL495" s="1279"/>
      <c r="AM495" s="1279"/>
      <c r="AN495" s="1279"/>
      <c r="AO495" s="1279"/>
      <c r="AP495" s="1279"/>
      <c r="AQ495" s="1279"/>
      <c r="AR495" s="1279"/>
      <c r="AS495" s="1279"/>
      <c r="AT495" s="1279"/>
      <c r="AU495" s="1279"/>
      <c r="AV495" s="1279"/>
      <c r="AW495" s="1279"/>
      <c r="AX495" s="1279"/>
      <c r="AY495" s="1279"/>
    </row>
    <row r="496" spans="1:51" ht="14.1" customHeight="1">
      <c r="A496" s="90" t="s">
        <v>19</v>
      </c>
      <c r="B496" s="1"/>
      <c r="C496" s="90" t="s">
        <v>19</v>
      </c>
      <c r="D496" s="1"/>
      <c r="E496" s="1270" t="s">
        <v>19</v>
      </c>
      <c r="F496" s="1271"/>
      <c r="G496" s="1"/>
      <c r="H496" s="1"/>
      <c r="I496" s="90" t="s">
        <v>19</v>
      </c>
      <c r="J496" s="1"/>
      <c r="K496" s="1270" t="s">
        <v>1039</v>
      </c>
      <c r="L496" s="1271"/>
      <c r="M496" s="1"/>
      <c r="N496" s="1417">
        <v>336</v>
      </c>
      <c r="O496" s="1233"/>
      <c r="P496" s="1"/>
      <c r="Q496" s="1"/>
      <c r="R496" s="1418">
        <v>43416</v>
      </c>
      <c r="S496" s="1271"/>
      <c r="T496" s="1271"/>
      <c r="U496" s="1"/>
      <c r="V496" s="1418">
        <v>43752</v>
      </c>
      <c r="W496" s="1271"/>
      <c r="X496" s="1"/>
      <c r="Y496" s="91">
        <v>24285656</v>
      </c>
      <c r="Z496" s="1"/>
      <c r="AA496" s="1"/>
      <c r="AB496" s="1232">
        <v>3571.42</v>
      </c>
      <c r="AC496" s="1233"/>
      <c r="AD496" s="1233"/>
      <c r="AE496" s="1"/>
      <c r="AF496" s="91">
        <v>4.0999999999999996</v>
      </c>
      <c r="AG496" s="1"/>
      <c r="AH496" s="201" t="s">
        <v>535</v>
      </c>
      <c r="AI496" s="1"/>
      <c r="AJ496" s="1270" t="s">
        <v>536</v>
      </c>
      <c r="AK496" s="1271"/>
      <c r="AL496" s="1271"/>
      <c r="AM496" s="1271"/>
      <c r="AN496" s="1271"/>
      <c r="AO496" s="1271"/>
      <c r="AP496" s="1"/>
      <c r="AQ496" s="1270" t="s">
        <v>481</v>
      </c>
      <c r="AR496" s="1271"/>
      <c r="AS496" s="1271"/>
      <c r="AT496" s="1"/>
      <c r="AU496" s="1270" t="s">
        <v>510</v>
      </c>
      <c r="AV496" s="1271"/>
      <c r="AW496" s="1271"/>
      <c r="AX496" s="1271"/>
      <c r="AY496" s="1"/>
    </row>
    <row r="497" spans="1:51" ht="14.1" customHeight="1">
      <c r="A497" s="90" t="s">
        <v>19</v>
      </c>
      <c r="B497" s="1"/>
      <c r="C497" s="90" t="s">
        <v>19</v>
      </c>
      <c r="D497" s="1"/>
      <c r="E497" s="1270" t="s">
        <v>19</v>
      </c>
      <c r="F497" s="1271"/>
      <c r="G497" s="1"/>
      <c r="H497" s="1"/>
      <c r="I497" s="90" t="s">
        <v>19</v>
      </c>
      <c r="J497" s="1"/>
      <c r="K497" s="1270" t="s">
        <v>1040</v>
      </c>
      <c r="L497" s="1271"/>
      <c r="M497" s="1"/>
      <c r="N497" s="1417">
        <v>733</v>
      </c>
      <c r="O497" s="1233"/>
      <c r="P497" s="1"/>
      <c r="Q497" s="1"/>
      <c r="R497" s="1418">
        <v>43416</v>
      </c>
      <c r="S497" s="1271"/>
      <c r="T497" s="1271"/>
      <c r="U497" s="1"/>
      <c r="V497" s="1418">
        <v>44149</v>
      </c>
      <c r="W497" s="1271"/>
      <c r="X497" s="1"/>
      <c r="Y497" s="91">
        <v>34000000</v>
      </c>
      <c r="Z497" s="1"/>
      <c r="AA497" s="1"/>
      <c r="AB497" s="1232">
        <v>5000</v>
      </c>
      <c r="AC497" s="1233"/>
      <c r="AD497" s="1233"/>
      <c r="AE497" s="1"/>
      <c r="AF497" s="91">
        <v>4.3</v>
      </c>
      <c r="AG497" s="1"/>
      <c r="AH497" s="201" t="s">
        <v>535</v>
      </c>
      <c r="AI497" s="1"/>
      <c r="AJ497" s="1270" t="s">
        <v>536</v>
      </c>
      <c r="AK497" s="1271"/>
      <c r="AL497" s="1271"/>
      <c r="AM497" s="1271"/>
      <c r="AN497" s="1271"/>
      <c r="AO497" s="1271"/>
      <c r="AP497" s="1"/>
      <c r="AQ497" s="1270" t="s">
        <v>676</v>
      </c>
      <c r="AR497" s="1271"/>
      <c r="AS497" s="1271"/>
      <c r="AT497" s="1"/>
      <c r="AU497" s="1270" t="s">
        <v>510</v>
      </c>
      <c r="AV497" s="1271"/>
      <c r="AW497" s="1271"/>
      <c r="AX497" s="1271"/>
      <c r="AY497" s="1"/>
    </row>
    <row r="498" spans="1:51" ht="14.1" customHeight="1">
      <c r="A498" s="90" t="s">
        <v>19</v>
      </c>
      <c r="B498" s="1"/>
      <c r="C498" s="90" t="s">
        <v>19</v>
      </c>
      <c r="D498" s="1"/>
      <c r="E498" s="1270" t="s">
        <v>19</v>
      </c>
      <c r="F498" s="1271"/>
      <c r="G498" s="1"/>
      <c r="H498" s="1"/>
      <c r="I498" s="90" t="s">
        <v>19</v>
      </c>
      <c r="J498" s="1"/>
      <c r="K498" s="1270" t="s">
        <v>1041</v>
      </c>
      <c r="L498" s="1271"/>
      <c r="M498" s="1"/>
      <c r="N498" s="1417">
        <v>1098</v>
      </c>
      <c r="O498" s="1233"/>
      <c r="P498" s="1"/>
      <c r="Q498" s="1"/>
      <c r="R498" s="1418">
        <v>43416</v>
      </c>
      <c r="S498" s="1271"/>
      <c r="T498" s="1271"/>
      <c r="U498" s="1"/>
      <c r="V498" s="1418">
        <v>44514</v>
      </c>
      <c r="W498" s="1271"/>
      <c r="X498" s="1"/>
      <c r="Y498" s="91">
        <v>51000000</v>
      </c>
      <c r="Z498" s="1"/>
      <c r="AA498" s="1"/>
      <c r="AB498" s="1232">
        <v>5000</v>
      </c>
      <c r="AC498" s="1233"/>
      <c r="AD498" s="1233"/>
      <c r="AE498" s="1"/>
      <c r="AF498" s="91">
        <v>4.7</v>
      </c>
      <c r="AG498" s="1"/>
      <c r="AH498" s="201" t="s">
        <v>535</v>
      </c>
      <c r="AI498" s="1"/>
      <c r="AJ498" s="1270" t="s">
        <v>536</v>
      </c>
      <c r="AK498" s="1271"/>
      <c r="AL498" s="1271"/>
      <c r="AM498" s="1271"/>
      <c r="AN498" s="1271"/>
      <c r="AO498" s="1271"/>
      <c r="AP498" s="1"/>
      <c r="AQ498" s="1270" t="s">
        <v>676</v>
      </c>
      <c r="AR498" s="1271"/>
      <c r="AS498" s="1271"/>
      <c r="AT498" s="1"/>
      <c r="AU498" s="1270" t="s">
        <v>510</v>
      </c>
      <c r="AV498" s="1271"/>
      <c r="AW498" s="1271"/>
      <c r="AX498" s="1271"/>
      <c r="AY498" s="1"/>
    </row>
    <row r="499" spans="1:51" ht="14.1" customHeight="1">
      <c r="A499" s="90" t="s">
        <v>19</v>
      </c>
      <c r="B499" s="1"/>
      <c r="C499" s="90" t="s">
        <v>19</v>
      </c>
      <c r="D499" s="1"/>
      <c r="E499" s="1270" t="s">
        <v>19</v>
      </c>
      <c r="F499" s="1271"/>
      <c r="G499" s="1"/>
      <c r="H499" s="1"/>
      <c r="I499" s="90" t="s">
        <v>19</v>
      </c>
      <c r="J499" s="1"/>
      <c r="K499" s="1270" t="s">
        <v>1042</v>
      </c>
      <c r="L499" s="1271"/>
      <c r="M499" s="1"/>
      <c r="N499" s="1417">
        <v>1463</v>
      </c>
      <c r="O499" s="1233"/>
      <c r="P499" s="1"/>
      <c r="Q499" s="1"/>
      <c r="R499" s="1418">
        <v>43416</v>
      </c>
      <c r="S499" s="1271"/>
      <c r="T499" s="1271"/>
      <c r="U499" s="1"/>
      <c r="V499" s="1418">
        <v>44879</v>
      </c>
      <c r="W499" s="1271"/>
      <c r="X499" s="1"/>
      <c r="Y499" s="91">
        <v>51000000</v>
      </c>
      <c r="Z499" s="1"/>
      <c r="AA499" s="1"/>
      <c r="AB499" s="1232">
        <v>5000</v>
      </c>
      <c r="AC499" s="1233"/>
      <c r="AD499" s="1233"/>
      <c r="AE499" s="1"/>
      <c r="AF499" s="91">
        <v>5.3</v>
      </c>
      <c r="AG499" s="1"/>
      <c r="AH499" s="201" t="s">
        <v>535</v>
      </c>
      <c r="AI499" s="1"/>
      <c r="AJ499" s="1270" t="s">
        <v>536</v>
      </c>
      <c r="AK499" s="1271"/>
      <c r="AL499" s="1271"/>
      <c r="AM499" s="1271"/>
      <c r="AN499" s="1271"/>
      <c r="AO499" s="1271"/>
      <c r="AP499" s="1"/>
      <c r="AQ499" s="1270" t="s">
        <v>676</v>
      </c>
      <c r="AR499" s="1271"/>
      <c r="AS499" s="1271"/>
      <c r="AT499" s="1"/>
      <c r="AU499" s="1270" t="s">
        <v>510</v>
      </c>
      <c r="AV499" s="1271"/>
      <c r="AW499" s="1271"/>
      <c r="AX499" s="1271"/>
      <c r="AY499" s="1"/>
    </row>
    <row r="500" spans="1:51" ht="11.1" customHeight="1">
      <c r="A500" s="1"/>
      <c r="B500" s="1"/>
      <c r="C500" s="1409" t="s">
        <v>1783</v>
      </c>
      <c r="D500" s="1410"/>
      <c r="E500" s="1410"/>
      <c r="F500" s="1410"/>
      <c r="G500" s="1410"/>
      <c r="H500" s="1410"/>
      <c r="I500" s="1410"/>
      <c r="J500" s="1"/>
      <c r="K500" s="1"/>
      <c r="L500" s="1"/>
      <c r="M500" s="1"/>
      <c r="N500" s="1"/>
      <c r="O500" s="1"/>
      <c r="P500" s="1"/>
      <c r="Q500" s="1"/>
      <c r="R500" s="1"/>
      <c r="S500" s="1"/>
      <c r="T500" s="1"/>
      <c r="U500" s="1"/>
      <c r="V500" s="1"/>
      <c r="W500" s="1411">
        <v>160285656</v>
      </c>
      <c r="X500" s="1412"/>
      <c r="Y500" s="1412"/>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row>
    <row r="501" spans="1:51" ht="11.1" customHeight="1">
      <c r="A501" s="8"/>
      <c r="B501" s="8"/>
      <c r="C501" s="1284" t="s">
        <v>1784</v>
      </c>
      <c r="D501" s="1285"/>
      <c r="E501" s="1285"/>
      <c r="F501" s="1285"/>
      <c r="G501" s="1285"/>
      <c r="H501" s="1285"/>
      <c r="I501" s="1285"/>
      <c r="J501" s="1285"/>
      <c r="K501" s="1285"/>
      <c r="L501" s="1285"/>
      <c r="M501" s="1285"/>
      <c r="N501" s="1285"/>
      <c r="O501" s="1285"/>
      <c r="P501" s="1285"/>
      <c r="Q501" s="1285"/>
      <c r="R501" s="1285"/>
      <c r="S501" s="1285"/>
      <c r="T501" s="1285"/>
      <c r="U501" s="1285"/>
      <c r="V501" s="1285"/>
      <c r="W501" s="1285"/>
      <c r="X501" s="1285"/>
      <c r="Y501" s="1285"/>
      <c r="Z501" s="1285"/>
      <c r="AA501" s="1285"/>
      <c r="AB501" s="1285"/>
      <c r="AC501" s="1285"/>
      <c r="AD501" s="1285"/>
      <c r="AE501" s="1285"/>
      <c r="AF501" s="1285"/>
      <c r="AG501" s="1285"/>
      <c r="AH501" s="1285"/>
      <c r="AI501" s="1285"/>
      <c r="AJ501" s="1285"/>
      <c r="AK501" s="1285"/>
      <c r="AL501" s="8"/>
      <c r="AM501" s="1286" t="s">
        <v>19</v>
      </c>
      <c r="AN501" s="1287"/>
      <c r="AO501" s="8"/>
      <c r="AP501" s="8"/>
      <c r="AQ501" s="8"/>
      <c r="AR501" s="8"/>
      <c r="AS501" s="8"/>
      <c r="AT501" s="8"/>
      <c r="AU501" s="8"/>
      <c r="AV501" s="8"/>
      <c r="AW501" s="8"/>
      <c r="AX501" s="8"/>
      <c r="AY501" s="8"/>
    </row>
    <row r="502" spans="1:51" ht="11.1" customHeight="1">
      <c r="A502" s="1"/>
      <c r="B502" s="1"/>
      <c r="C502" s="1"/>
      <c r="D502" s="1"/>
      <c r="E502" s="1058" t="s">
        <v>503</v>
      </c>
      <c r="F502" s="1059"/>
      <c r="G502" s="1059"/>
      <c r="H502" s="1059"/>
      <c r="I502" s="1059"/>
      <c r="J502" s="1059"/>
      <c r="K502" s="1059"/>
      <c r="L502" s="1059"/>
      <c r="M502" s="1059"/>
      <c r="N502" s="1059"/>
      <c r="O502" s="1059"/>
      <c r="P502" s="1059"/>
      <c r="Q502" s="1059"/>
      <c r="R502" s="1059"/>
      <c r="S502" s="1059"/>
      <c r="T502" s="1059"/>
      <c r="U502" s="1059"/>
      <c r="V502" s="1059"/>
      <c r="W502" s="1059"/>
      <c r="X502" s="1059"/>
      <c r="Y502" s="1059"/>
      <c r="Z502" s="1059"/>
      <c r="AA502" s="1059"/>
      <c r="AB502" s="1059"/>
      <c r="AC502" s="1059"/>
      <c r="AD502" s="1"/>
      <c r="AE502" s="1"/>
      <c r="AF502" s="1"/>
      <c r="AG502" s="1"/>
      <c r="AH502" s="1"/>
      <c r="AI502" s="1"/>
      <c r="AJ502" s="1"/>
      <c r="AK502" s="1"/>
      <c r="AL502" s="1"/>
      <c r="AM502" s="1"/>
      <c r="AN502" s="1"/>
      <c r="AO502" s="1"/>
      <c r="AP502" s="1"/>
      <c r="AQ502" s="1"/>
      <c r="AR502" s="1"/>
      <c r="AS502" s="1"/>
      <c r="AT502" s="1"/>
      <c r="AU502" s="1"/>
      <c r="AV502" s="1"/>
      <c r="AW502" s="1"/>
      <c r="AX502" s="1"/>
      <c r="AY502" s="1"/>
    </row>
    <row r="503" spans="1:51" ht="11.1" customHeight="1">
      <c r="A503" s="1"/>
      <c r="B503" s="1"/>
      <c r="C503" s="1"/>
      <c r="D503" s="1"/>
      <c r="E503" s="1"/>
      <c r="F503" s="1"/>
      <c r="G503" s="1"/>
      <c r="H503" s="1"/>
      <c r="I503" s="1278" t="s">
        <v>1785</v>
      </c>
      <c r="J503" s="1279"/>
      <c r="K503" s="1279"/>
      <c r="L503" s="1279"/>
      <c r="M503" s="1279"/>
      <c r="N503" s="1279"/>
      <c r="O503" s="1279"/>
      <c r="P503" s="1279"/>
      <c r="Q503" s="1279"/>
      <c r="R503" s="1279"/>
      <c r="S503" s="1279"/>
      <c r="T503" s="1279"/>
      <c r="U503" s="1279"/>
      <c r="V503" s="1279"/>
      <c r="W503" s="1279"/>
      <c r="X503" s="1279"/>
      <c r="Y503" s="1279"/>
      <c r="Z503" s="1279"/>
      <c r="AA503" s="1279"/>
      <c r="AB503" s="1279"/>
      <c r="AC503" s="1279"/>
      <c r="AD503" s="1279"/>
      <c r="AE503" s="1279"/>
      <c r="AF503" s="1279"/>
      <c r="AG503" s="1279"/>
      <c r="AH503" s="1279"/>
      <c r="AI503" s="1279"/>
      <c r="AJ503" s="1279"/>
      <c r="AK503" s="1279"/>
      <c r="AL503" s="1279"/>
      <c r="AM503" s="1279"/>
      <c r="AN503" s="1279"/>
      <c r="AO503" s="1279"/>
      <c r="AP503" s="1279"/>
      <c r="AQ503" s="1279"/>
      <c r="AR503" s="1279"/>
      <c r="AS503" s="1279"/>
      <c r="AT503" s="1279"/>
      <c r="AU503" s="1279"/>
      <c r="AV503" s="1279"/>
      <c r="AW503" s="1279"/>
      <c r="AX503" s="1279"/>
      <c r="AY503" s="1279"/>
    </row>
    <row r="504" spans="1:51" ht="14.1" customHeight="1">
      <c r="A504" s="90" t="s">
        <v>19</v>
      </c>
      <c r="B504" s="1"/>
      <c r="C504" s="90" t="s">
        <v>19</v>
      </c>
      <c r="D504" s="1"/>
      <c r="E504" s="1270" t="s">
        <v>19</v>
      </c>
      <c r="F504" s="1271"/>
      <c r="G504" s="1"/>
      <c r="H504" s="1"/>
      <c r="I504" s="90" t="s">
        <v>19</v>
      </c>
      <c r="J504" s="1"/>
      <c r="K504" s="1270" t="s">
        <v>1044</v>
      </c>
      <c r="L504" s="1271"/>
      <c r="M504" s="1"/>
      <c r="N504" s="1417">
        <v>332</v>
      </c>
      <c r="O504" s="1233"/>
      <c r="P504" s="1"/>
      <c r="Q504" s="1"/>
      <c r="R504" s="1418">
        <v>43444</v>
      </c>
      <c r="S504" s="1271"/>
      <c r="T504" s="1271"/>
      <c r="U504" s="1"/>
      <c r="V504" s="1418">
        <v>43776</v>
      </c>
      <c r="W504" s="1271"/>
      <c r="X504" s="1"/>
      <c r="Y504" s="91">
        <v>20000000</v>
      </c>
      <c r="Z504" s="1"/>
      <c r="AA504" s="1"/>
      <c r="AB504" s="1232">
        <v>5000</v>
      </c>
      <c r="AC504" s="1233"/>
      <c r="AD504" s="1233"/>
      <c r="AE504" s="1"/>
      <c r="AF504" s="91">
        <v>4.0999999999999996</v>
      </c>
      <c r="AG504" s="1"/>
      <c r="AH504" s="201" t="s">
        <v>535</v>
      </c>
      <c r="AI504" s="1"/>
      <c r="AJ504" s="1270" t="s">
        <v>536</v>
      </c>
      <c r="AK504" s="1271"/>
      <c r="AL504" s="1271"/>
      <c r="AM504" s="1271"/>
      <c r="AN504" s="1271"/>
      <c r="AO504" s="1271"/>
      <c r="AP504" s="1"/>
      <c r="AQ504" s="1270" t="s">
        <v>481</v>
      </c>
      <c r="AR504" s="1271"/>
      <c r="AS504" s="1271"/>
      <c r="AT504" s="1"/>
      <c r="AU504" s="1270" t="s">
        <v>510</v>
      </c>
      <c r="AV504" s="1271"/>
      <c r="AW504" s="1271"/>
      <c r="AX504" s="1271"/>
      <c r="AY504" s="1"/>
    </row>
    <row r="505" spans="1:51" ht="14.1" customHeight="1">
      <c r="A505" s="90" t="s">
        <v>19</v>
      </c>
      <c r="B505" s="1"/>
      <c r="C505" s="90" t="s">
        <v>19</v>
      </c>
      <c r="D505" s="1"/>
      <c r="E505" s="1270" t="s">
        <v>19</v>
      </c>
      <c r="F505" s="1271"/>
      <c r="G505" s="1"/>
      <c r="H505" s="1"/>
      <c r="I505" s="90" t="s">
        <v>19</v>
      </c>
      <c r="J505" s="1"/>
      <c r="K505" s="1270" t="s">
        <v>1045</v>
      </c>
      <c r="L505" s="1271"/>
      <c r="M505" s="1"/>
      <c r="N505" s="1417">
        <v>729</v>
      </c>
      <c r="O505" s="1233"/>
      <c r="P505" s="1"/>
      <c r="Q505" s="1"/>
      <c r="R505" s="1418">
        <v>43444</v>
      </c>
      <c r="S505" s="1271"/>
      <c r="T505" s="1271"/>
      <c r="U505" s="1"/>
      <c r="V505" s="1418">
        <v>44173</v>
      </c>
      <c r="W505" s="1271"/>
      <c r="X505" s="1"/>
      <c r="Y505" s="91">
        <v>20000000</v>
      </c>
      <c r="Z505" s="1"/>
      <c r="AA505" s="1"/>
      <c r="AB505" s="1232">
        <v>5000</v>
      </c>
      <c r="AC505" s="1233"/>
      <c r="AD505" s="1233"/>
      <c r="AE505" s="1"/>
      <c r="AF505" s="91">
        <v>4.3</v>
      </c>
      <c r="AG505" s="1"/>
      <c r="AH505" s="201" t="s">
        <v>535</v>
      </c>
      <c r="AI505" s="1"/>
      <c r="AJ505" s="1270" t="s">
        <v>536</v>
      </c>
      <c r="AK505" s="1271"/>
      <c r="AL505" s="1271"/>
      <c r="AM505" s="1271"/>
      <c r="AN505" s="1271"/>
      <c r="AO505" s="1271"/>
      <c r="AP505" s="1"/>
      <c r="AQ505" s="1270" t="s">
        <v>676</v>
      </c>
      <c r="AR505" s="1271"/>
      <c r="AS505" s="1271"/>
      <c r="AT505" s="1"/>
      <c r="AU505" s="1270" t="s">
        <v>510</v>
      </c>
      <c r="AV505" s="1271"/>
      <c r="AW505" s="1271"/>
      <c r="AX505" s="1271"/>
      <c r="AY505" s="1"/>
    </row>
    <row r="506" spans="1:51" ht="14.1" customHeight="1">
      <c r="A506" s="90" t="s">
        <v>19</v>
      </c>
      <c r="B506" s="1"/>
      <c r="C506" s="90" t="s">
        <v>19</v>
      </c>
      <c r="D506" s="1"/>
      <c r="E506" s="1270" t="s">
        <v>19</v>
      </c>
      <c r="F506" s="1271"/>
      <c r="G506" s="1"/>
      <c r="H506" s="1"/>
      <c r="I506" s="90" t="s">
        <v>19</v>
      </c>
      <c r="J506" s="1"/>
      <c r="K506" s="1270" t="s">
        <v>1046</v>
      </c>
      <c r="L506" s="1271"/>
      <c r="M506" s="1"/>
      <c r="N506" s="1417">
        <v>1094</v>
      </c>
      <c r="O506" s="1233"/>
      <c r="P506" s="1"/>
      <c r="Q506" s="1"/>
      <c r="R506" s="1418">
        <v>43444</v>
      </c>
      <c r="S506" s="1271"/>
      <c r="T506" s="1271"/>
      <c r="U506" s="1"/>
      <c r="V506" s="1418">
        <v>44538</v>
      </c>
      <c r="W506" s="1271"/>
      <c r="X506" s="1"/>
      <c r="Y506" s="91">
        <v>30000000</v>
      </c>
      <c r="Z506" s="1"/>
      <c r="AA506" s="1"/>
      <c r="AB506" s="1232">
        <v>5000</v>
      </c>
      <c r="AC506" s="1233"/>
      <c r="AD506" s="1233"/>
      <c r="AE506" s="1"/>
      <c r="AF506" s="91">
        <v>4.7</v>
      </c>
      <c r="AG506" s="1"/>
      <c r="AH506" s="201" t="s">
        <v>535</v>
      </c>
      <c r="AI506" s="1"/>
      <c r="AJ506" s="1270" t="s">
        <v>536</v>
      </c>
      <c r="AK506" s="1271"/>
      <c r="AL506" s="1271"/>
      <c r="AM506" s="1271"/>
      <c r="AN506" s="1271"/>
      <c r="AO506" s="1271"/>
      <c r="AP506" s="1"/>
      <c r="AQ506" s="1270" t="s">
        <v>676</v>
      </c>
      <c r="AR506" s="1271"/>
      <c r="AS506" s="1271"/>
      <c r="AT506" s="1"/>
      <c r="AU506" s="1270" t="s">
        <v>510</v>
      </c>
      <c r="AV506" s="1271"/>
      <c r="AW506" s="1271"/>
      <c r="AX506" s="1271"/>
      <c r="AY506" s="1"/>
    </row>
    <row r="507" spans="1:51" ht="14.1" customHeight="1">
      <c r="A507" s="90" t="s">
        <v>19</v>
      </c>
      <c r="B507" s="1"/>
      <c r="C507" s="90" t="s">
        <v>19</v>
      </c>
      <c r="D507" s="1"/>
      <c r="E507" s="1270" t="s">
        <v>19</v>
      </c>
      <c r="F507" s="1271"/>
      <c r="G507" s="1"/>
      <c r="H507" s="1"/>
      <c r="I507" s="90" t="s">
        <v>19</v>
      </c>
      <c r="J507" s="1"/>
      <c r="K507" s="1270" t="s">
        <v>1047</v>
      </c>
      <c r="L507" s="1271"/>
      <c r="M507" s="1"/>
      <c r="N507" s="1417">
        <v>1459</v>
      </c>
      <c r="O507" s="1233"/>
      <c r="P507" s="1"/>
      <c r="Q507" s="1"/>
      <c r="R507" s="1418">
        <v>43444</v>
      </c>
      <c r="S507" s="1271"/>
      <c r="T507" s="1271"/>
      <c r="U507" s="1"/>
      <c r="V507" s="1418">
        <v>44903</v>
      </c>
      <c r="W507" s="1271"/>
      <c r="X507" s="1"/>
      <c r="Y507" s="91">
        <v>30000000</v>
      </c>
      <c r="Z507" s="1"/>
      <c r="AA507" s="1"/>
      <c r="AB507" s="1232">
        <v>5000</v>
      </c>
      <c r="AC507" s="1233"/>
      <c r="AD507" s="1233"/>
      <c r="AE507" s="1"/>
      <c r="AF507" s="91">
        <v>5.3</v>
      </c>
      <c r="AG507" s="1"/>
      <c r="AH507" s="201" t="s">
        <v>535</v>
      </c>
      <c r="AI507" s="1"/>
      <c r="AJ507" s="1270" t="s">
        <v>536</v>
      </c>
      <c r="AK507" s="1271"/>
      <c r="AL507" s="1271"/>
      <c r="AM507" s="1271"/>
      <c r="AN507" s="1271"/>
      <c r="AO507" s="1271"/>
      <c r="AP507" s="1"/>
      <c r="AQ507" s="1270" t="s">
        <v>676</v>
      </c>
      <c r="AR507" s="1271"/>
      <c r="AS507" s="1271"/>
      <c r="AT507" s="1"/>
      <c r="AU507" s="1270" t="s">
        <v>510</v>
      </c>
      <c r="AV507" s="1271"/>
      <c r="AW507" s="1271"/>
      <c r="AX507" s="1271"/>
      <c r="AY507" s="1"/>
    </row>
    <row r="508" spans="1:51" ht="11.1" customHeight="1">
      <c r="A508" s="1"/>
      <c r="B508" s="1"/>
      <c r="C508" s="1409" t="s">
        <v>1786</v>
      </c>
      <c r="D508" s="1410"/>
      <c r="E508" s="1410"/>
      <c r="F508" s="1410"/>
      <c r="G508" s="1410"/>
      <c r="H508" s="1410"/>
      <c r="I508" s="1410"/>
      <c r="J508" s="1"/>
      <c r="K508" s="1"/>
      <c r="L508" s="1"/>
      <c r="M508" s="1"/>
      <c r="N508" s="1"/>
      <c r="O508" s="1"/>
      <c r="P508" s="1"/>
      <c r="Q508" s="1"/>
      <c r="R508" s="1"/>
      <c r="S508" s="1"/>
      <c r="T508" s="1"/>
      <c r="U508" s="1"/>
      <c r="V508" s="1"/>
      <c r="W508" s="1411">
        <v>100000000</v>
      </c>
      <c r="X508" s="1412"/>
      <c r="Y508" s="1412"/>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row>
    <row r="509" spans="1:51" ht="11.1" customHeight="1">
      <c r="A509" s="8"/>
      <c r="B509" s="8"/>
      <c r="C509" s="1284" t="s">
        <v>1787</v>
      </c>
      <c r="D509" s="1285"/>
      <c r="E509" s="1285"/>
      <c r="F509" s="1285"/>
      <c r="G509" s="1285"/>
      <c r="H509" s="1285"/>
      <c r="I509" s="1285"/>
      <c r="J509" s="1285"/>
      <c r="K509" s="1285"/>
      <c r="L509" s="1285"/>
      <c r="M509" s="1285"/>
      <c r="N509" s="1285"/>
      <c r="O509" s="1285"/>
      <c r="P509" s="1285"/>
      <c r="Q509" s="1285"/>
      <c r="R509" s="1285"/>
      <c r="S509" s="1285"/>
      <c r="T509" s="1285"/>
      <c r="U509" s="1285"/>
      <c r="V509" s="1285"/>
      <c r="W509" s="1285"/>
      <c r="X509" s="1285"/>
      <c r="Y509" s="1285"/>
      <c r="Z509" s="1285"/>
      <c r="AA509" s="1285"/>
      <c r="AB509" s="1285"/>
      <c r="AC509" s="1285"/>
      <c r="AD509" s="1285"/>
      <c r="AE509" s="1285"/>
      <c r="AF509" s="1285"/>
      <c r="AG509" s="1285"/>
      <c r="AH509" s="1285"/>
      <c r="AI509" s="1285"/>
      <c r="AJ509" s="1285"/>
      <c r="AK509" s="1285"/>
      <c r="AL509" s="8"/>
      <c r="AM509" s="1286" t="s">
        <v>19</v>
      </c>
      <c r="AN509" s="1287"/>
      <c r="AO509" s="8"/>
      <c r="AP509" s="8"/>
      <c r="AQ509" s="8"/>
      <c r="AR509" s="8"/>
      <c r="AS509" s="8"/>
      <c r="AT509" s="8"/>
      <c r="AU509" s="8"/>
      <c r="AV509" s="8"/>
      <c r="AW509" s="8"/>
      <c r="AX509" s="8"/>
      <c r="AY509" s="8"/>
    </row>
    <row r="510" spans="1:51" ht="11.1" customHeight="1">
      <c r="A510" s="1"/>
      <c r="B510" s="1"/>
      <c r="C510" s="1"/>
      <c r="D510" s="1"/>
      <c r="E510" s="1058" t="s">
        <v>503</v>
      </c>
      <c r="F510" s="1059"/>
      <c r="G510" s="1059"/>
      <c r="H510" s="1059"/>
      <c r="I510" s="1059"/>
      <c r="J510" s="1059"/>
      <c r="K510" s="1059"/>
      <c r="L510" s="1059"/>
      <c r="M510" s="1059"/>
      <c r="N510" s="1059"/>
      <c r="O510" s="1059"/>
      <c r="P510" s="1059"/>
      <c r="Q510" s="1059"/>
      <c r="R510" s="1059"/>
      <c r="S510" s="1059"/>
      <c r="T510" s="1059"/>
      <c r="U510" s="1059"/>
      <c r="V510" s="1059"/>
      <c r="W510" s="1059"/>
      <c r="X510" s="1059"/>
      <c r="Y510" s="1059"/>
      <c r="Z510" s="1059"/>
      <c r="AA510" s="1059"/>
      <c r="AB510" s="1059"/>
      <c r="AC510" s="1059"/>
      <c r="AD510" s="1"/>
      <c r="AE510" s="1"/>
      <c r="AF510" s="1"/>
      <c r="AG510" s="1"/>
      <c r="AH510" s="1"/>
      <c r="AI510" s="1"/>
      <c r="AJ510" s="1"/>
      <c r="AK510" s="1"/>
      <c r="AL510" s="1"/>
      <c r="AM510" s="1"/>
      <c r="AN510" s="1"/>
      <c r="AO510" s="1"/>
      <c r="AP510" s="1"/>
      <c r="AQ510" s="1"/>
      <c r="AR510" s="1"/>
      <c r="AS510" s="1"/>
      <c r="AT510" s="1"/>
      <c r="AU510" s="1"/>
      <c r="AV510" s="1"/>
      <c r="AW510" s="1"/>
      <c r="AX510" s="1"/>
      <c r="AY510" s="1"/>
    </row>
    <row r="511" spans="1:51" ht="11.1" customHeight="1">
      <c r="A511" s="1"/>
      <c r="B511" s="1"/>
      <c r="C511" s="1"/>
      <c r="D511" s="1"/>
      <c r="E511" s="1"/>
      <c r="F511" s="1"/>
      <c r="G511" s="1"/>
      <c r="H511" s="1"/>
      <c r="I511" s="1278" t="s">
        <v>1788</v>
      </c>
      <c r="J511" s="1279"/>
      <c r="K511" s="1279"/>
      <c r="L511" s="1279"/>
      <c r="M511" s="1279"/>
      <c r="N511" s="1279"/>
      <c r="O511" s="1279"/>
      <c r="P511" s="1279"/>
      <c r="Q511" s="1279"/>
      <c r="R511" s="1279"/>
      <c r="S511" s="1279"/>
      <c r="T511" s="1279"/>
      <c r="U511" s="1279"/>
      <c r="V511" s="1279"/>
      <c r="W511" s="1279"/>
      <c r="X511" s="1279"/>
      <c r="Y511" s="1279"/>
      <c r="Z511" s="1279"/>
      <c r="AA511" s="1279"/>
      <c r="AB511" s="1279"/>
      <c r="AC511" s="1279"/>
      <c r="AD511" s="1279"/>
      <c r="AE511" s="1279"/>
      <c r="AF511" s="1279"/>
      <c r="AG511" s="1279"/>
      <c r="AH511" s="1279"/>
      <c r="AI511" s="1279"/>
      <c r="AJ511" s="1279"/>
      <c r="AK511" s="1279"/>
      <c r="AL511" s="1279"/>
      <c r="AM511" s="1279"/>
      <c r="AN511" s="1279"/>
      <c r="AO511" s="1279"/>
      <c r="AP511" s="1279"/>
      <c r="AQ511" s="1279"/>
      <c r="AR511" s="1279"/>
      <c r="AS511" s="1279"/>
      <c r="AT511" s="1279"/>
      <c r="AU511" s="1279"/>
      <c r="AV511" s="1279"/>
      <c r="AW511" s="1279"/>
      <c r="AX511" s="1279"/>
      <c r="AY511" s="1279"/>
    </row>
    <row r="512" spans="1:51" ht="14.1" customHeight="1">
      <c r="A512" s="90" t="s">
        <v>19</v>
      </c>
      <c r="B512" s="1"/>
      <c r="C512" s="90" t="s">
        <v>19</v>
      </c>
      <c r="D512" s="1"/>
      <c r="E512" s="1270" t="s">
        <v>19</v>
      </c>
      <c r="F512" s="1271"/>
      <c r="G512" s="1"/>
      <c r="H512" s="1"/>
      <c r="I512" s="90" t="s">
        <v>19</v>
      </c>
      <c r="J512" s="1"/>
      <c r="K512" s="1270" t="s">
        <v>1049</v>
      </c>
      <c r="L512" s="1271"/>
      <c r="M512" s="1"/>
      <c r="N512" s="1417">
        <v>751</v>
      </c>
      <c r="O512" s="1233"/>
      <c r="P512" s="1"/>
      <c r="Q512" s="1"/>
      <c r="R512" s="1418">
        <v>42996</v>
      </c>
      <c r="S512" s="1271"/>
      <c r="T512" s="1271"/>
      <c r="U512" s="1"/>
      <c r="V512" s="1418">
        <v>43747</v>
      </c>
      <c r="W512" s="1271"/>
      <c r="X512" s="1"/>
      <c r="Y512" s="91">
        <v>15400000</v>
      </c>
      <c r="Z512" s="1"/>
      <c r="AA512" s="1"/>
      <c r="AB512" s="1232">
        <v>3500</v>
      </c>
      <c r="AC512" s="1233"/>
      <c r="AD512" s="1233"/>
      <c r="AE512" s="1"/>
      <c r="AF512" s="91">
        <v>4.3</v>
      </c>
      <c r="AG512" s="1"/>
      <c r="AH512" s="201" t="s">
        <v>535</v>
      </c>
      <c r="AI512" s="1"/>
      <c r="AJ512" s="1270" t="s">
        <v>536</v>
      </c>
      <c r="AK512" s="1271"/>
      <c r="AL512" s="1271"/>
      <c r="AM512" s="1271"/>
      <c r="AN512" s="1271"/>
      <c r="AO512" s="1271"/>
      <c r="AP512" s="1"/>
      <c r="AQ512" s="1270" t="s">
        <v>729</v>
      </c>
      <c r="AR512" s="1271"/>
      <c r="AS512" s="1271"/>
      <c r="AT512" s="1"/>
      <c r="AU512" s="1270" t="s">
        <v>482</v>
      </c>
      <c r="AV512" s="1271"/>
      <c r="AW512" s="1271"/>
      <c r="AX512" s="1271"/>
      <c r="AY512" s="1"/>
    </row>
    <row r="513" spans="1:51" ht="14.1" customHeight="1">
      <c r="A513" s="90" t="s">
        <v>19</v>
      </c>
      <c r="B513" s="1"/>
      <c r="C513" s="90" t="s">
        <v>19</v>
      </c>
      <c r="D513" s="1"/>
      <c r="E513" s="1270" t="s">
        <v>19</v>
      </c>
      <c r="F513" s="1271"/>
      <c r="G513" s="1"/>
      <c r="H513" s="1"/>
      <c r="I513" s="90" t="s">
        <v>19</v>
      </c>
      <c r="J513" s="1"/>
      <c r="K513" s="1270" t="s">
        <v>1050</v>
      </c>
      <c r="L513" s="1271"/>
      <c r="M513" s="1"/>
      <c r="N513" s="1417">
        <v>1117</v>
      </c>
      <c r="O513" s="1233"/>
      <c r="P513" s="1"/>
      <c r="Q513" s="1"/>
      <c r="R513" s="1418">
        <v>42996</v>
      </c>
      <c r="S513" s="1271"/>
      <c r="T513" s="1271"/>
      <c r="U513" s="1"/>
      <c r="V513" s="1418">
        <v>44113</v>
      </c>
      <c r="W513" s="1271"/>
      <c r="X513" s="1"/>
      <c r="Y513" s="91">
        <v>33000000</v>
      </c>
      <c r="Z513" s="1"/>
      <c r="AA513" s="1"/>
      <c r="AB513" s="1232">
        <v>5000</v>
      </c>
      <c r="AC513" s="1233"/>
      <c r="AD513" s="1233"/>
      <c r="AE513" s="1"/>
      <c r="AF513" s="91">
        <v>4.7</v>
      </c>
      <c r="AG513" s="1"/>
      <c r="AH513" s="201" t="s">
        <v>535</v>
      </c>
      <c r="AI513" s="1"/>
      <c r="AJ513" s="1270" t="s">
        <v>536</v>
      </c>
      <c r="AK513" s="1271"/>
      <c r="AL513" s="1271"/>
      <c r="AM513" s="1271"/>
      <c r="AN513" s="1271"/>
      <c r="AO513" s="1271"/>
      <c r="AP513" s="1"/>
      <c r="AQ513" s="1270" t="s">
        <v>729</v>
      </c>
      <c r="AR513" s="1271"/>
      <c r="AS513" s="1271"/>
      <c r="AT513" s="1"/>
      <c r="AU513" s="1270" t="s">
        <v>482</v>
      </c>
      <c r="AV513" s="1271"/>
      <c r="AW513" s="1271"/>
      <c r="AX513" s="1271"/>
      <c r="AY513" s="1"/>
    </row>
    <row r="514" spans="1:51" ht="14.1" customHeight="1">
      <c r="A514" s="90" t="s">
        <v>19</v>
      </c>
      <c r="B514" s="1"/>
      <c r="C514" s="90" t="s">
        <v>19</v>
      </c>
      <c r="D514" s="1"/>
      <c r="E514" s="1270" t="s">
        <v>19</v>
      </c>
      <c r="F514" s="1271"/>
      <c r="G514" s="1"/>
      <c r="H514" s="1"/>
      <c r="I514" s="90" t="s">
        <v>19</v>
      </c>
      <c r="J514" s="1"/>
      <c r="K514" s="1270" t="s">
        <v>1051</v>
      </c>
      <c r="L514" s="1271"/>
      <c r="M514" s="1"/>
      <c r="N514" s="1417">
        <v>1482</v>
      </c>
      <c r="O514" s="1233"/>
      <c r="P514" s="1"/>
      <c r="Q514" s="1"/>
      <c r="R514" s="1418">
        <v>42996</v>
      </c>
      <c r="S514" s="1271"/>
      <c r="T514" s="1271"/>
      <c r="U514" s="1"/>
      <c r="V514" s="1418">
        <v>44478</v>
      </c>
      <c r="W514" s="1271"/>
      <c r="X514" s="1"/>
      <c r="Y514" s="91">
        <v>33000000</v>
      </c>
      <c r="Z514" s="1"/>
      <c r="AA514" s="1"/>
      <c r="AB514" s="1232">
        <v>5000</v>
      </c>
      <c r="AC514" s="1233"/>
      <c r="AD514" s="1233"/>
      <c r="AE514" s="1"/>
      <c r="AF514" s="91">
        <v>5.3</v>
      </c>
      <c r="AG514" s="1"/>
      <c r="AH514" s="201" t="s">
        <v>535</v>
      </c>
      <c r="AI514" s="1"/>
      <c r="AJ514" s="1270" t="s">
        <v>536</v>
      </c>
      <c r="AK514" s="1271"/>
      <c r="AL514" s="1271"/>
      <c r="AM514" s="1271"/>
      <c r="AN514" s="1271"/>
      <c r="AO514" s="1271"/>
      <c r="AP514" s="1"/>
      <c r="AQ514" s="1270" t="s">
        <v>729</v>
      </c>
      <c r="AR514" s="1271"/>
      <c r="AS514" s="1271"/>
      <c r="AT514" s="1"/>
      <c r="AU514" s="1270" t="s">
        <v>482</v>
      </c>
      <c r="AV514" s="1271"/>
      <c r="AW514" s="1271"/>
      <c r="AX514" s="1271"/>
      <c r="AY514" s="1"/>
    </row>
    <row r="515" spans="1:51" ht="11.1" customHeight="1">
      <c r="A515" s="1"/>
      <c r="B515" s="1"/>
      <c r="C515" s="1409" t="s">
        <v>1789</v>
      </c>
      <c r="D515" s="1410"/>
      <c r="E515" s="1410"/>
      <c r="F515" s="1410"/>
      <c r="G515" s="1410"/>
      <c r="H515" s="1410"/>
      <c r="I515" s="1410"/>
      <c r="J515" s="1"/>
      <c r="K515" s="1"/>
      <c r="L515" s="1"/>
      <c r="M515" s="1"/>
      <c r="N515" s="1"/>
      <c r="O515" s="1"/>
      <c r="P515" s="1"/>
      <c r="Q515" s="1"/>
      <c r="R515" s="1"/>
      <c r="S515" s="1"/>
      <c r="T515" s="1"/>
      <c r="U515" s="1"/>
      <c r="V515" s="1"/>
      <c r="W515" s="1411">
        <v>81400000</v>
      </c>
      <c r="X515" s="1412"/>
      <c r="Y515" s="1412"/>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row>
    <row r="516" spans="1:51" ht="11.1" customHeight="1">
      <c r="A516" s="8"/>
      <c r="B516" s="8"/>
      <c r="C516" s="1284" t="s">
        <v>1790</v>
      </c>
      <c r="D516" s="1285"/>
      <c r="E516" s="1285"/>
      <c r="F516" s="1285"/>
      <c r="G516" s="1285"/>
      <c r="H516" s="1285"/>
      <c r="I516" s="1285"/>
      <c r="J516" s="1285"/>
      <c r="K516" s="1285"/>
      <c r="L516" s="1285"/>
      <c r="M516" s="1285"/>
      <c r="N516" s="1285"/>
      <c r="O516" s="1285"/>
      <c r="P516" s="1285"/>
      <c r="Q516" s="1285"/>
      <c r="R516" s="1285"/>
      <c r="S516" s="1285"/>
      <c r="T516" s="1285"/>
      <c r="U516" s="1285"/>
      <c r="V516" s="1285"/>
      <c r="W516" s="1285"/>
      <c r="X516" s="1285"/>
      <c r="Y516" s="1285"/>
      <c r="Z516" s="1285"/>
      <c r="AA516" s="1285"/>
      <c r="AB516" s="1285"/>
      <c r="AC516" s="1285"/>
      <c r="AD516" s="1285"/>
      <c r="AE516" s="1285"/>
      <c r="AF516" s="1285"/>
      <c r="AG516" s="1285"/>
      <c r="AH516" s="1285"/>
      <c r="AI516" s="1285"/>
      <c r="AJ516" s="1285"/>
      <c r="AK516" s="1285"/>
      <c r="AL516" s="8"/>
      <c r="AM516" s="1286" t="s">
        <v>19</v>
      </c>
      <c r="AN516" s="1287"/>
      <c r="AO516" s="8"/>
      <c r="AP516" s="8"/>
      <c r="AQ516" s="8"/>
      <c r="AR516" s="8"/>
      <c r="AS516" s="8"/>
      <c r="AT516" s="8"/>
      <c r="AU516" s="8"/>
      <c r="AV516" s="8"/>
      <c r="AW516" s="8"/>
      <c r="AX516" s="8"/>
      <c r="AY516" s="8"/>
    </row>
    <row r="517" spans="1:51" ht="11.1" customHeight="1">
      <c r="A517" s="1"/>
      <c r="B517" s="1"/>
      <c r="C517" s="1"/>
      <c r="D517" s="1"/>
      <c r="E517" s="1058" t="s">
        <v>503</v>
      </c>
      <c r="F517" s="1059"/>
      <c r="G517" s="1059"/>
      <c r="H517" s="1059"/>
      <c r="I517" s="1059"/>
      <c r="J517" s="1059"/>
      <c r="K517" s="1059"/>
      <c r="L517" s="1059"/>
      <c r="M517" s="1059"/>
      <c r="N517" s="1059"/>
      <c r="O517" s="1059"/>
      <c r="P517" s="1059"/>
      <c r="Q517" s="1059"/>
      <c r="R517" s="1059"/>
      <c r="S517" s="1059"/>
      <c r="T517" s="1059"/>
      <c r="U517" s="1059"/>
      <c r="V517" s="1059"/>
      <c r="W517" s="1059"/>
      <c r="X517" s="1059"/>
      <c r="Y517" s="1059"/>
      <c r="Z517" s="1059"/>
      <c r="AA517" s="1059"/>
      <c r="AB517" s="1059"/>
      <c r="AC517" s="1059"/>
      <c r="AD517" s="1"/>
      <c r="AE517" s="1"/>
      <c r="AF517" s="1"/>
      <c r="AG517" s="1"/>
      <c r="AH517" s="1"/>
      <c r="AI517" s="1"/>
      <c r="AJ517" s="1"/>
      <c r="AK517" s="1"/>
      <c r="AL517" s="1"/>
      <c r="AM517" s="1"/>
      <c r="AN517" s="1"/>
      <c r="AO517" s="1"/>
      <c r="AP517" s="1"/>
      <c r="AQ517" s="1"/>
      <c r="AR517" s="1"/>
      <c r="AS517" s="1"/>
      <c r="AT517" s="1"/>
      <c r="AU517" s="1"/>
      <c r="AV517" s="1"/>
      <c r="AW517" s="1"/>
      <c r="AX517" s="1"/>
      <c r="AY517" s="1"/>
    </row>
    <row r="518" spans="1:51" ht="11.1" customHeight="1">
      <c r="A518" s="1"/>
      <c r="B518" s="1"/>
      <c r="C518" s="1"/>
      <c r="D518" s="1"/>
      <c r="E518" s="1"/>
      <c r="F518" s="1"/>
      <c r="G518" s="1"/>
      <c r="H518" s="1"/>
      <c r="I518" s="1278" t="s">
        <v>1791</v>
      </c>
      <c r="J518" s="1279"/>
      <c r="K518" s="1279"/>
      <c r="L518" s="1279"/>
      <c r="M518" s="1279"/>
      <c r="N518" s="1279"/>
      <c r="O518" s="1279"/>
      <c r="P518" s="1279"/>
      <c r="Q518" s="1279"/>
      <c r="R518" s="1279"/>
      <c r="S518" s="1279"/>
      <c r="T518" s="1279"/>
      <c r="U518" s="1279"/>
      <c r="V518" s="1279"/>
      <c r="W518" s="1279"/>
      <c r="X518" s="1279"/>
      <c r="Y518" s="1279"/>
      <c r="Z518" s="1279"/>
      <c r="AA518" s="1279"/>
      <c r="AB518" s="1279"/>
      <c r="AC518" s="1279"/>
      <c r="AD518" s="1279"/>
      <c r="AE518" s="1279"/>
      <c r="AF518" s="1279"/>
      <c r="AG518" s="1279"/>
      <c r="AH518" s="1279"/>
      <c r="AI518" s="1279"/>
      <c r="AJ518" s="1279"/>
      <c r="AK518" s="1279"/>
      <c r="AL518" s="1279"/>
      <c r="AM518" s="1279"/>
      <c r="AN518" s="1279"/>
      <c r="AO518" s="1279"/>
      <c r="AP518" s="1279"/>
      <c r="AQ518" s="1279"/>
      <c r="AR518" s="1279"/>
      <c r="AS518" s="1279"/>
      <c r="AT518" s="1279"/>
      <c r="AU518" s="1279"/>
      <c r="AV518" s="1279"/>
      <c r="AW518" s="1279"/>
      <c r="AX518" s="1279"/>
      <c r="AY518" s="1279"/>
    </row>
    <row r="519" spans="1:51" ht="14.1" customHeight="1">
      <c r="A519" s="90" t="s">
        <v>19</v>
      </c>
      <c r="B519" s="1"/>
      <c r="C519" s="90" t="s">
        <v>19</v>
      </c>
      <c r="D519" s="1"/>
      <c r="E519" s="1270" t="s">
        <v>19</v>
      </c>
      <c r="F519" s="1271"/>
      <c r="G519" s="1"/>
      <c r="H519" s="1"/>
      <c r="I519" s="90" t="s">
        <v>19</v>
      </c>
      <c r="J519" s="1"/>
      <c r="K519" s="1270" t="s">
        <v>1055</v>
      </c>
      <c r="L519" s="1271"/>
      <c r="M519" s="1"/>
      <c r="N519" s="1417">
        <v>1097</v>
      </c>
      <c r="O519" s="1233"/>
      <c r="P519" s="1"/>
      <c r="Q519" s="1"/>
      <c r="R519" s="1418">
        <v>42563</v>
      </c>
      <c r="S519" s="1271"/>
      <c r="T519" s="1271"/>
      <c r="U519" s="1"/>
      <c r="V519" s="1418">
        <v>43660</v>
      </c>
      <c r="W519" s="1271"/>
      <c r="X519" s="1"/>
      <c r="Y519" s="91">
        <v>24000000</v>
      </c>
      <c r="Z519" s="1"/>
      <c r="AA519" s="1"/>
      <c r="AB519" s="1232">
        <v>2500</v>
      </c>
      <c r="AC519" s="1233"/>
      <c r="AD519" s="1233"/>
      <c r="AE519" s="1"/>
      <c r="AF519" s="91">
        <v>4.7</v>
      </c>
      <c r="AG519" s="1"/>
      <c r="AH519" s="201" t="s">
        <v>535</v>
      </c>
      <c r="AI519" s="1"/>
      <c r="AJ519" s="1270" t="s">
        <v>536</v>
      </c>
      <c r="AK519" s="1271"/>
      <c r="AL519" s="1271"/>
      <c r="AM519" s="1271"/>
      <c r="AN519" s="1271"/>
      <c r="AO519" s="1271"/>
      <c r="AP519" s="1"/>
      <c r="AQ519" s="1270" t="s">
        <v>729</v>
      </c>
      <c r="AR519" s="1271"/>
      <c r="AS519" s="1271"/>
      <c r="AT519" s="1"/>
      <c r="AU519" s="1270" t="s">
        <v>482</v>
      </c>
      <c r="AV519" s="1271"/>
      <c r="AW519" s="1271"/>
      <c r="AX519" s="1271"/>
      <c r="AY519" s="1"/>
    </row>
    <row r="520" spans="1:51" ht="14.1" customHeight="1">
      <c r="A520" s="90" t="s">
        <v>19</v>
      </c>
      <c r="B520" s="1"/>
      <c r="C520" s="90" t="s">
        <v>19</v>
      </c>
      <c r="D520" s="1"/>
      <c r="E520" s="1270" t="s">
        <v>19</v>
      </c>
      <c r="F520" s="1271"/>
      <c r="G520" s="1"/>
      <c r="H520" s="1"/>
      <c r="I520" s="90" t="s">
        <v>19</v>
      </c>
      <c r="J520" s="1"/>
      <c r="K520" s="1270" t="s">
        <v>1056</v>
      </c>
      <c r="L520" s="1271"/>
      <c r="M520" s="1"/>
      <c r="N520" s="1417">
        <v>1463</v>
      </c>
      <c r="O520" s="1233"/>
      <c r="P520" s="1"/>
      <c r="Q520" s="1"/>
      <c r="R520" s="1418">
        <v>42563</v>
      </c>
      <c r="S520" s="1271"/>
      <c r="T520" s="1271"/>
      <c r="U520" s="1"/>
      <c r="V520" s="1418">
        <v>44026</v>
      </c>
      <c r="W520" s="1271"/>
      <c r="X520" s="1"/>
      <c r="Y520" s="91">
        <v>48000000</v>
      </c>
      <c r="Z520" s="1"/>
      <c r="AA520" s="1"/>
      <c r="AB520" s="1232">
        <v>5000</v>
      </c>
      <c r="AC520" s="1233"/>
      <c r="AD520" s="1233"/>
      <c r="AE520" s="1"/>
      <c r="AF520" s="91">
        <v>5.3</v>
      </c>
      <c r="AG520" s="1"/>
      <c r="AH520" s="201" t="s">
        <v>535</v>
      </c>
      <c r="AI520" s="1"/>
      <c r="AJ520" s="1270" t="s">
        <v>536</v>
      </c>
      <c r="AK520" s="1271"/>
      <c r="AL520" s="1271"/>
      <c r="AM520" s="1271"/>
      <c r="AN520" s="1271"/>
      <c r="AO520" s="1271"/>
      <c r="AP520" s="1"/>
      <c r="AQ520" s="1270" t="s">
        <v>729</v>
      </c>
      <c r="AR520" s="1271"/>
      <c r="AS520" s="1271"/>
      <c r="AT520" s="1"/>
      <c r="AU520" s="1270" t="s">
        <v>482</v>
      </c>
      <c r="AV520" s="1271"/>
      <c r="AW520" s="1271"/>
      <c r="AX520" s="1271"/>
      <c r="AY520" s="1"/>
    </row>
    <row r="521" spans="1:51" ht="11.1" customHeight="1">
      <c r="A521" s="1"/>
      <c r="B521" s="1"/>
      <c r="C521" s="1409" t="s">
        <v>1792</v>
      </c>
      <c r="D521" s="1410"/>
      <c r="E521" s="1410"/>
      <c r="F521" s="1410"/>
      <c r="G521" s="1410"/>
      <c r="H521" s="1410"/>
      <c r="I521" s="1410"/>
      <c r="J521" s="1"/>
      <c r="K521" s="1"/>
      <c r="L521" s="1"/>
      <c r="M521" s="1"/>
      <c r="N521" s="1"/>
      <c r="O521" s="1"/>
      <c r="P521" s="1"/>
      <c r="Q521" s="1"/>
      <c r="R521" s="1"/>
      <c r="S521" s="1"/>
      <c r="T521" s="1"/>
      <c r="U521" s="1"/>
      <c r="V521" s="1"/>
      <c r="W521" s="1411">
        <v>72000000</v>
      </c>
      <c r="X521" s="1412"/>
      <c r="Y521" s="1412"/>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row>
    <row r="522" spans="1:51" ht="11.1" customHeight="1">
      <c r="A522" s="8"/>
      <c r="B522" s="8"/>
      <c r="C522" s="1284" t="s">
        <v>1793</v>
      </c>
      <c r="D522" s="1285"/>
      <c r="E522" s="1285"/>
      <c r="F522" s="1285"/>
      <c r="G522" s="1285"/>
      <c r="H522" s="1285"/>
      <c r="I522" s="1285"/>
      <c r="J522" s="1285"/>
      <c r="K522" s="1285"/>
      <c r="L522" s="1285"/>
      <c r="M522" s="1285"/>
      <c r="N522" s="1285"/>
      <c r="O522" s="1285"/>
      <c r="P522" s="1285"/>
      <c r="Q522" s="1285"/>
      <c r="R522" s="1285"/>
      <c r="S522" s="1285"/>
      <c r="T522" s="1285"/>
      <c r="U522" s="1285"/>
      <c r="V522" s="1285"/>
      <c r="W522" s="1285"/>
      <c r="X522" s="1285"/>
      <c r="Y522" s="1285"/>
      <c r="Z522" s="1285"/>
      <c r="AA522" s="1285"/>
      <c r="AB522" s="1285"/>
      <c r="AC522" s="1285"/>
      <c r="AD522" s="1285"/>
      <c r="AE522" s="1285"/>
      <c r="AF522" s="1285"/>
      <c r="AG522" s="1285"/>
      <c r="AH522" s="1285"/>
      <c r="AI522" s="1285"/>
      <c r="AJ522" s="1285"/>
      <c r="AK522" s="1285"/>
      <c r="AL522" s="8"/>
      <c r="AM522" s="1286" t="s">
        <v>19</v>
      </c>
      <c r="AN522" s="1287"/>
      <c r="AO522" s="8"/>
      <c r="AP522" s="8"/>
      <c r="AQ522" s="8"/>
      <c r="AR522" s="8"/>
      <c r="AS522" s="8"/>
      <c r="AT522" s="8"/>
      <c r="AU522" s="8"/>
      <c r="AV522" s="8"/>
      <c r="AW522" s="8"/>
      <c r="AX522" s="8"/>
      <c r="AY522" s="8"/>
    </row>
    <row r="523" spans="1:51" ht="11.1" customHeight="1">
      <c r="A523" s="1"/>
      <c r="B523" s="1"/>
      <c r="C523" s="1"/>
      <c r="D523" s="1"/>
      <c r="E523" s="1058" t="s">
        <v>503</v>
      </c>
      <c r="F523" s="1059"/>
      <c r="G523" s="1059"/>
      <c r="H523" s="1059"/>
      <c r="I523" s="1059"/>
      <c r="J523" s="1059"/>
      <c r="K523" s="1059"/>
      <c r="L523" s="1059"/>
      <c r="M523" s="1059"/>
      <c r="N523" s="1059"/>
      <c r="O523" s="1059"/>
      <c r="P523" s="1059"/>
      <c r="Q523" s="1059"/>
      <c r="R523" s="1059"/>
      <c r="S523" s="1059"/>
      <c r="T523" s="1059"/>
      <c r="U523" s="1059"/>
      <c r="V523" s="1059"/>
      <c r="W523" s="1059"/>
      <c r="X523" s="1059"/>
      <c r="Y523" s="1059"/>
      <c r="Z523" s="1059"/>
      <c r="AA523" s="1059"/>
      <c r="AB523" s="1059"/>
      <c r="AC523" s="1059"/>
      <c r="AD523" s="1"/>
      <c r="AE523" s="1"/>
      <c r="AF523" s="1"/>
      <c r="AG523" s="1"/>
      <c r="AH523" s="1"/>
      <c r="AI523" s="1"/>
      <c r="AJ523" s="1"/>
      <c r="AK523" s="1"/>
      <c r="AL523" s="1"/>
      <c r="AM523" s="1"/>
      <c r="AN523" s="1"/>
      <c r="AO523" s="1"/>
      <c r="AP523" s="1"/>
      <c r="AQ523" s="1"/>
      <c r="AR523" s="1"/>
      <c r="AS523" s="1"/>
      <c r="AT523" s="1"/>
      <c r="AU523" s="1"/>
      <c r="AV523" s="1"/>
      <c r="AW523" s="1"/>
      <c r="AX523" s="1"/>
      <c r="AY523" s="1"/>
    </row>
    <row r="524" spans="1:51" ht="11.1" customHeight="1">
      <c r="A524" s="1"/>
      <c r="B524" s="1"/>
      <c r="C524" s="1"/>
      <c r="D524" s="1"/>
      <c r="E524" s="1"/>
      <c r="F524" s="1"/>
      <c r="G524" s="1"/>
      <c r="H524" s="1"/>
      <c r="I524" s="1278" t="s">
        <v>1794</v>
      </c>
      <c r="J524" s="1279"/>
      <c r="K524" s="1279"/>
      <c r="L524" s="1279"/>
      <c r="M524" s="1279"/>
      <c r="N524" s="1279"/>
      <c r="O524" s="1279"/>
      <c r="P524" s="1279"/>
      <c r="Q524" s="1279"/>
      <c r="R524" s="1279"/>
      <c r="S524" s="1279"/>
      <c r="T524" s="1279"/>
      <c r="U524" s="1279"/>
      <c r="V524" s="1279"/>
      <c r="W524" s="1279"/>
      <c r="X524" s="1279"/>
      <c r="Y524" s="1279"/>
      <c r="Z524" s="1279"/>
      <c r="AA524" s="1279"/>
      <c r="AB524" s="1279"/>
      <c r="AC524" s="1279"/>
      <c r="AD524" s="1279"/>
      <c r="AE524" s="1279"/>
      <c r="AF524" s="1279"/>
      <c r="AG524" s="1279"/>
      <c r="AH524" s="1279"/>
      <c r="AI524" s="1279"/>
      <c r="AJ524" s="1279"/>
      <c r="AK524" s="1279"/>
      <c r="AL524" s="1279"/>
      <c r="AM524" s="1279"/>
      <c r="AN524" s="1279"/>
      <c r="AO524" s="1279"/>
      <c r="AP524" s="1279"/>
      <c r="AQ524" s="1279"/>
      <c r="AR524" s="1279"/>
      <c r="AS524" s="1279"/>
      <c r="AT524" s="1279"/>
      <c r="AU524" s="1279"/>
      <c r="AV524" s="1279"/>
      <c r="AW524" s="1279"/>
      <c r="AX524" s="1279"/>
      <c r="AY524" s="1279"/>
    </row>
    <row r="525" spans="1:51" ht="14.1" customHeight="1">
      <c r="A525" s="90" t="s">
        <v>19</v>
      </c>
      <c r="B525" s="1"/>
      <c r="C525" s="90" t="s">
        <v>19</v>
      </c>
      <c r="D525" s="1"/>
      <c r="E525" s="1270" t="s">
        <v>19</v>
      </c>
      <c r="F525" s="1271"/>
      <c r="G525" s="1"/>
      <c r="H525" s="1"/>
      <c r="I525" s="90" t="s">
        <v>19</v>
      </c>
      <c r="J525" s="1"/>
      <c r="K525" s="1270" t="s">
        <v>1058</v>
      </c>
      <c r="L525" s="1271"/>
      <c r="M525" s="1"/>
      <c r="N525" s="1417">
        <v>1465</v>
      </c>
      <c r="O525" s="1233"/>
      <c r="P525" s="1"/>
      <c r="Q525" s="1"/>
      <c r="R525" s="1418">
        <v>42297</v>
      </c>
      <c r="S525" s="1271"/>
      <c r="T525" s="1271"/>
      <c r="U525" s="1"/>
      <c r="V525" s="1418">
        <v>43762</v>
      </c>
      <c r="W525" s="1271"/>
      <c r="X525" s="1"/>
      <c r="Y525" s="91">
        <v>28000000</v>
      </c>
      <c r="Z525" s="1"/>
      <c r="AA525" s="1"/>
      <c r="AB525" s="1232">
        <v>3500</v>
      </c>
      <c r="AC525" s="1233"/>
      <c r="AD525" s="1233"/>
      <c r="AE525" s="1"/>
      <c r="AF525" s="91">
        <v>5.4</v>
      </c>
      <c r="AG525" s="1"/>
      <c r="AH525" s="201" t="s">
        <v>535</v>
      </c>
      <c r="AI525" s="1"/>
      <c r="AJ525" s="1270" t="s">
        <v>536</v>
      </c>
      <c r="AK525" s="1271"/>
      <c r="AL525" s="1271"/>
      <c r="AM525" s="1271"/>
      <c r="AN525" s="1271"/>
      <c r="AO525" s="1271"/>
      <c r="AP525" s="1"/>
      <c r="AQ525" s="1270" t="s">
        <v>729</v>
      </c>
      <c r="AR525" s="1271"/>
      <c r="AS525" s="1271"/>
      <c r="AT525" s="1"/>
      <c r="AU525" s="1270" t="s">
        <v>482</v>
      </c>
      <c r="AV525" s="1271"/>
      <c r="AW525" s="1271"/>
      <c r="AX525" s="1271"/>
      <c r="AY525" s="1"/>
    </row>
    <row r="526" spans="1:51" ht="14.1" customHeight="1">
      <c r="A526" s="90" t="s">
        <v>19</v>
      </c>
      <c r="B526" s="1"/>
      <c r="C526" s="90" t="s">
        <v>19</v>
      </c>
      <c r="D526" s="1"/>
      <c r="E526" s="1270" t="s">
        <v>19</v>
      </c>
      <c r="F526" s="1271"/>
      <c r="G526" s="1"/>
      <c r="H526" s="1"/>
      <c r="I526" s="90" t="s">
        <v>19</v>
      </c>
      <c r="J526" s="1"/>
      <c r="K526" s="1270" t="s">
        <v>1059</v>
      </c>
      <c r="L526" s="1271"/>
      <c r="M526" s="1"/>
      <c r="N526" s="1417">
        <v>1831</v>
      </c>
      <c r="O526" s="1233"/>
      <c r="P526" s="1"/>
      <c r="Q526" s="1"/>
      <c r="R526" s="1418">
        <v>42297</v>
      </c>
      <c r="S526" s="1271"/>
      <c r="T526" s="1271"/>
      <c r="U526" s="1"/>
      <c r="V526" s="1418">
        <v>44128</v>
      </c>
      <c r="W526" s="1271"/>
      <c r="X526" s="1"/>
      <c r="Y526" s="91">
        <v>40000000</v>
      </c>
      <c r="Z526" s="1"/>
      <c r="AA526" s="1"/>
      <c r="AB526" s="1232">
        <v>5000</v>
      </c>
      <c r="AC526" s="1233"/>
      <c r="AD526" s="1233"/>
      <c r="AE526" s="1"/>
      <c r="AF526" s="91">
        <v>5.95</v>
      </c>
      <c r="AG526" s="1"/>
      <c r="AH526" s="201" t="s">
        <v>535</v>
      </c>
      <c r="AI526" s="1"/>
      <c r="AJ526" s="1270" t="s">
        <v>536</v>
      </c>
      <c r="AK526" s="1271"/>
      <c r="AL526" s="1271"/>
      <c r="AM526" s="1271"/>
      <c r="AN526" s="1271"/>
      <c r="AO526" s="1271"/>
      <c r="AP526" s="1"/>
      <c r="AQ526" s="1270" t="s">
        <v>729</v>
      </c>
      <c r="AR526" s="1271"/>
      <c r="AS526" s="1271"/>
      <c r="AT526" s="1"/>
      <c r="AU526" s="1270" t="s">
        <v>482</v>
      </c>
      <c r="AV526" s="1271"/>
      <c r="AW526" s="1271"/>
      <c r="AX526" s="1271"/>
      <c r="AY526" s="1"/>
    </row>
    <row r="527" spans="1:51" ht="11.1" customHeight="1">
      <c r="A527" s="1"/>
      <c r="B527" s="1"/>
      <c r="C527" s="1409" t="s">
        <v>1795</v>
      </c>
      <c r="D527" s="1410"/>
      <c r="E527" s="1410"/>
      <c r="F527" s="1410"/>
      <c r="G527" s="1410"/>
      <c r="H527" s="1410"/>
      <c r="I527" s="1410"/>
      <c r="J527" s="1"/>
      <c r="K527" s="1"/>
      <c r="L527" s="1"/>
      <c r="M527" s="1"/>
      <c r="N527" s="1"/>
      <c r="O527" s="1"/>
      <c r="P527" s="1"/>
      <c r="Q527" s="1"/>
      <c r="R527" s="1"/>
      <c r="S527" s="1"/>
      <c r="T527" s="1"/>
      <c r="U527" s="1"/>
      <c r="V527" s="1"/>
      <c r="W527" s="1411">
        <v>68000000</v>
      </c>
      <c r="X527" s="1412"/>
      <c r="Y527" s="1412"/>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row>
    <row r="528" spans="1:51" ht="11.1" customHeight="1">
      <c r="A528" s="1413" t="s">
        <v>167</v>
      </c>
      <c r="B528" s="1414"/>
      <c r="C528" s="1414"/>
      <c r="D528" s="1414"/>
      <c r="E528" s="1414"/>
      <c r="F528" s="1414"/>
      <c r="G528" s="1414"/>
      <c r="H528" s="1414"/>
      <c r="I528" s="1414"/>
      <c r="J528" s="202"/>
      <c r="K528" s="202"/>
      <c r="L528" s="202"/>
      <c r="M528" s="202"/>
      <c r="N528" s="202"/>
      <c r="O528" s="202"/>
      <c r="P528" s="202"/>
      <c r="Q528" s="202"/>
      <c r="R528" s="202"/>
      <c r="S528" s="202"/>
      <c r="T528" s="202"/>
      <c r="U528" s="202"/>
      <c r="V528" s="202"/>
      <c r="W528" s="1415">
        <v>1403666247</v>
      </c>
      <c r="X528" s="1416"/>
      <c r="Y528" s="1416"/>
      <c r="Z528" s="202"/>
      <c r="AA528" s="202"/>
      <c r="AB528" s="202"/>
      <c r="AC528" s="202"/>
      <c r="AD528" s="202"/>
      <c r="AE528" s="202"/>
      <c r="AF528" s="202"/>
      <c r="AG528" s="202"/>
      <c r="AH528" s="202"/>
      <c r="AI528" s="202"/>
      <c r="AJ528" s="202"/>
      <c r="AK528" s="202"/>
      <c r="AL528" s="202"/>
      <c r="AM528" s="202"/>
      <c r="AN528" s="202"/>
      <c r="AO528" s="202"/>
      <c r="AP528" s="202"/>
      <c r="AQ528" s="202"/>
      <c r="AR528" s="202"/>
      <c r="AS528" s="202"/>
      <c r="AT528" s="202"/>
      <c r="AU528" s="202"/>
      <c r="AV528" s="202"/>
      <c r="AW528" s="202"/>
      <c r="AX528" s="202"/>
      <c r="AY528" s="202"/>
    </row>
    <row r="529" spans="1:51" ht="15.95" customHeight="1">
      <c r="A529" s="1093" t="s">
        <v>551</v>
      </c>
      <c r="B529" s="1094"/>
      <c r="C529" s="1094"/>
      <c r="D529" s="1094"/>
      <c r="E529" s="1094"/>
      <c r="F529" s="1094"/>
      <c r="G529" s="1094"/>
      <c r="H529" s="1094"/>
      <c r="I529" s="1094"/>
      <c r="J529" s="1094"/>
      <c r="K529" s="1094"/>
      <c r="L529" s="16"/>
      <c r="M529" s="16"/>
      <c r="N529" s="16"/>
      <c r="O529" s="16"/>
      <c r="P529" s="16"/>
      <c r="Q529" s="16"/>
      <c r="R529" s="16"/>
      <c r="S529" s="16"/>
      <c r="T529" s="16"/>
      <c r="U529" s="16"/>
      <c r="V529" s="16"/>
      <c r="W529" s="1277">
        <v>12234454906.959999</v>
      </c>
      <c r="X529" s="1096"/>
      <c r="Y529" s="109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row>
    <row r="530" spans="1:51" ht="6.95" customHeight="1">
      <c r="A530" s="1264" t="s">
        <v>494</v>
      </c>
      <c r="B530" s="1265"/>
      <c r="C530" s="1265"/>
      <c r="D530" s="1265"/>
      <c r="E530" s="1265"/>
      <c r="F530" s="1265"/>
      <c r="G530" s="1265"/>
      <c r="H530" s="1265"/>
      <c r="I530" s="1265"/>
      <c r="J530" s="1265"/>
      <c r="K530" s="1265"/>
      <c r="L530" s="1265"/>
      <c r="M530" s="1265"/>
      <c r="N530" s="1265"/>
      <c r="O530" s="1265"/>
      <c r="P530" s="1265"/>
      <c r="Q530" s="1265"/>
      <c r="R530" s="1265"/>
      <c r="S530" s="1265"/>
      <c r="T530" s="1265"/>
      <c r="U530" s="1265"/>
      <c r="V530" s="1265"/>
      <c r="W530" s="1265"/>
      <c r="X530" s="1265"/>
      <c r="Y530" s="1265"/>
      <c r="Z530" s="1265"/>
      <c r="AA530" s="1265"/>
      <c r="AB530" s="1265"/>
      <c r="AC530" s="1265"/>
      <c r="AD530" s="1265"/>
      <c r="AE530" s="1265"/>
      <c r="AF530" s="1265"/>
      <c r="AG530" s="1265"/>
      <c r="AH530" s="1265"/>
      <c r="AI530" s="1265"/>
      <c r="AJ530" s="1265"/>
      <c r="AK530" s="1"/>
      <c r="AL530" s="1"/>
      <c r="AM530" s="1"/>
      <c r="AN530" s="1266" t="s">
        <v>493</v>
      </c>
      <c r="AO530" s="1267"/>
      <c r="AP530" s="1267"/>
      <c r="AQ530" s="1267"/>
      <c r="AR530" s="1267"/>
      <c r="AS530" s="1267"/>
      <c r="AT530" s="1267"/>
      <c r="AU530" s="1267"/>
      <c r="AV530" s="1267"/>
      <c r="AW530" s="1267"/>
      <c r="AX530" s="1267"/>
      <c r="AY530" s="1"/>
    </row>
    <row r="531" spans="1:51" ht="6.95" customHeight="1">
      <c r="A531" s="1264" t="s">
        <v>495</v>
      </c>
      <c r="B531" s="1265"/>
      <c r="C531" s="1265"/>
      <c r="D531" s="1265"/>
      <c r="E531" s="1265"/>
      <c r="F531" s="1265"/>
      <c r="G531" s="1265"/>
      <c r="H531" s="1265"/>
      <c r="I531" s="1265"/>
      <c r="J531" s="1265"/>
      <c r="K531" s="1265"/>
      <c r="L531" s="1265"/>
      <c r="M531" s="1265"/>
      <c r="N531" s="1265"/>
      <c r="O531" s="1265"/>
      <c r="P531" s="1265"/>
      <c r="Q531" s="1265"/>
      <c r="R531" s="1265"/>
      <c r="S531" s="1265"/>
      <c r="T531" s="1265"/>
      <c r="U531" s="1265"/>
      <c r="V531" s="1265"/>
      <c r="W531" s="1265"/>
      <c r="X531" s="1265"/>
      <c r="Y531" s="1265"/>
      <c r="Z531" s="1265"/>
      <c r="AA531" s="1265"/>
      <c r="AB531" s="1265"/>
      <c r="AC531" s="1265"/>
      <c r="AD531" s="1265"/>
      <c r="AE531" s="1265"/>
      <c r="AF531" s="1265"/>
      <c r="AG531" s="1265"/>
      <c r="AH531" s="1265"/>
      <c r="AI531" s="1265"/>
      <c r="AJ531" s="1265"/>
      <c r="AK531" s="1"/>
      <c r="AL531" s="1"/>
      <c r="AM531" s="1"/>
      <c r="AN531" s="1"/>
      <c r="AO531" s="1"/>
      <c r="AP531" s="1"/>
      <c r="AQ531" s="1"/>
      <c r="AR531" s="1"/>
      <c r="AS531" s="1"/>
      <c r="AT531" s="1"/>
      <c r="AU531" s="1"/>
      <c r="AV531" s="1"/>
      <c r="AW531" s="1"/>
      <c r="AX531" s="1"/>
      <c r="AY531" s="1"/>
    </row>
    <row r="532" spans="1:51" ht="6.95" customHeight="1">
      <c r="A532" s="1264" t="s">
        <v>496</v>
      </c>
      <c r="B532" s="1265"/>
      <c r="C532" s="1265"/>
      <c r="D532" s="1265"/>
      <c r="E532" s="1265"/>
      <c r="F532" s="1265"/>
      <c r="G532" s="1265"/>
      <c r="H532" s="1265"/>
      <c r="I532" s="1265"/>
      <c r="J532" s="1265"/>
      <c r="K532" s="1265"/>
      <c r="L532" s="1265"/>
      <c r="M532" s="1265"/>
      <c r="N532" s="1265"/>
      <c r="O532" s="1265"/>
      <c r="P532" s="1265"/>
      <c r="Q532" s="1265"/>
      <c r="R532" s="1265"/>
      <c r="S532" s="1265"/>
      <c r="T532" s="1265"/>
      <c r="U532" s="1265"/>
      <c r="V532" s="1265"/>
      <c r="W532" s="1265"/>
      <c r="X532" s="1265"/>
      <c r="Y532" s="1265"/>
      <c r="Z532" s="1265"/>
      <c r="AA532" s="1265"/>
      <c r="AB532" s="1265"/>
      <c r="AC532" s="1265"/>
      <c r="AD532" s="1265"/>
      <c r="AE532" s="1265"/>
      <c r="AF532" s="1265"/>
      <c r="AG532" s="1265"/>
      <c r="AH532" s="1265"/>
      <c r="AI532" s="1265"/>
      <c r="AJ532" s="1265"/>
      <c r="AK532" s="1"/>
      <c r="AL532" s="1"/>
      <c r="AM532" s="1"/>
      <c r="AN532" s="1"/>
      <c r="AO532" s="1"/>
      <c r="AP532" s="1"/>
      <c r="AQ532" s="1"/>
      <c r="AR532" s="1"/>
      <c r="AS532" s="1"/>
      <c r="AT532" s="1"/>
      <c r="AU532" s="1"/>
      <c r="AV532" s="1"/>
      <c r="AW532" s="1"/>
      <c r="AX532" s="1"/>
      <c r="AY532" s="1"/>
    </row>
    <row r="533" spans="1:51" ht="6.95" customHeight="1">
      <c r="A533" s="1268" t="s">
        <v>497</v>
      </c>
      <c r="B533" s="1269"/>
      <c r="C533" s="1269"/>
      <c r="D533" s="1269"/>
      <c r="E533" s="1269"/>
      <c r="F533" s="1269"/>
      <c r="G533" s="1269"/>
      <c r="H533" s="1269"/>
      <c r="I533" s="1269"/>
      <c r="J533" s="1269"/>
      <c r="K533" s="1269"/>
      <c r="L533" s="1269"/>
      <c r="M533" s="1269"/>
      <c r="N533" s="1269"/>
      <c r="O533" s="1269"/>
      <c r="P533" s="1269"/>
      <c r="Q533" s="1269"/>
      <c r="R533" s="1269"/>
      <c r="S533" s="1269"/>
      <c r="T533" s="1269"/>
      <c r="U533" s="1269"/>
      <c r="V533" s="1269"/>
      <c r="W533" s="1269"/>
      <c r="X533" s="1269"/>
      <c r="Y533" s="1269"/>
      <c r="Z533" s="1269"/>
      <c r="AA533" s="1269"/>
      <c r="AB533" s="1269"/>
      <c r="AC533" s="1269"/>
      <c r="AD533" s="1269"/>
      <c r="AE533" s="1269"/>
      <c r="AF533" s="1269"/>
      <c r="AG533" s="1269"/>
      <c r="AH533" s="1269"/>
      <c r="AI533" s="1269"/>
      <c r="AJ533" s="1269"/>
      <c r="AK533" s="1269"/>
      <c r="AL533" s="1269"/>
      <c r="AM533" s="1269"/>
      <c r="AN533" s="1269"/>
      <c r="AO533" s="1269"/>
      <c r="AP533" s="1269"/>
      <c r="AQ533" s="1269"/>
      <c r="AR533" s="1269"/>
      <c r="AS533" s="1269"/>
      <c r="AT533" s="1269"/>
      <c r="AU533" s="1269"/>
      <c r="AV533" s="1269"/>
      <c r="AW533" s="1269"/>
      <c r="AX533" s="1269"/>
      <c r="AY533" s="1269"/>
    </row>
    <row r="534" spans="1:51" ht="11.1" customHeight="1">
      <c r="A534" s="1264" t="s">
        <v>498</v>
      </c>
      <c r="B534" s="1265"/>
      <c r="C534" s="1265"/>
      <c r="D534" s="1265"/>
      <c r="E534" s="1265"/>
      <c r="F534" s="1265"/>
      <c r="G534" s="1265"/>
      <c r="H534" s="1265"/>
      <c r="I534" s="1265"/>
      <c r="J534" s="1265"/>
      <c r="K534" s="1265"/>
      <c r="L534" s="1265"/>
      <c r="M534" s="1265"/>
      <c r="N534" s="1265"/>
      <c r="O534" s="1265"/>
      <c r="P534" s="1265"/>
      <c r="Q534" s="1265"/>
      <c r="R534" s="1265"/>
      <c r="S534" s="1265"/>
      <c r="T534" s="1265"/>
      <c r="U534" s="1265"/>
      <c r="V534" s="1265"/>
      <c r="W534" s="1265"/>
      <c r="X534" s="1265"/>
      <c r="Y534" s="1265"/>
      <c r="Z534" s="1265"/>
      <c r="AA534" s="1265"/>
      <c r="AB534" s="1265"/>
      <c r="AC534" s="1265"/>
      <c r="AD534" s="1265"/>
      <c r="AE534" s="1265"/>
      <c r="AF534" s="1265"/>
      <c r="AG534" s="1265"/>
      <c r="AH534" s="1265"/>
      <c r="AI534" s="1265"/>
      <c r="AJ534" s="1265"/>
      <c r="AK534" s="1265"/>
      <c r="AL534" s="1265"/>
      <c r="AM534" s="1265"/>
      <c r="AN534" s="1265"/>
      <c r="AO534" s="1265"/>
      <c r="AP534" s="1265"/>
      <c r="AQ534" s="1265"/>
      <c r="AR534" s="1265"/>
      <c r="AS534" s="1265"/>
      <c r="AT534" s="1265"/>
      <c r="AU534" s="1265"/>
      <c r="AV534" s="1265"/>
      <c r="AW534" s="1265"/>
      <c r="AX534" s="1265"/>
      <c r="AY534" s="1265"/>
    </row>
    <row r="535" spans="1:51" ht="11.1" customHeight="1">
      <c r="A535" s="1264" t="s">
        <v>499</v>
      </c>
      <c r="B535" s="1265"/>
      <c r="C535" s="1265"/>
      <c r="D535" s="1265"/>
      <c r="E535" s="1265"/>
      <c r="F535" s="1265"/>
      <c r="G535" s="1265"/>
      <c r="H535" s="1265"/>
      <c r="I535" s="1265"/>
      <c r="J535" s="1265"/>
      <c r="K535" s="1265"/>
      <c r="L535" s="1265"/>
      <c r="M535" s="1265"/>
      <c r="N535" s="1265"/>
      <c r="O535" s="1265"/>
      <c r="P535" s="1265"/>
      <c r="Q535" s="1265"/>
      <c r="R535" s="1265"/>
      <c r="S535" s="1265"/>
      <c r="T535" s="1265"/>
      <c r="U535" s="1265"/>
      <c r="V535" s="1265"/>
      <c r="W535" s="1265"/>
      <c r="X535" s="1265"/>
      <c r="Y535" s="1265"/>
      <c r="Z535" s="1265"/>
      <c r="AA535" s="1265"/>
      <c r="AB535" s="1265"/>
      <c r="AC535" s="1265"/>
      <c r="AD535" s="1265"/>
      <c r="AE535" s="1265"/>
      <c r="AF535" s="1265"/>
      <c r="AG535" s="1265"/>
      <c r="AH535" s="1265"/>
      <c r="AI535" s="1265"/>
      <c r="AJ535" s="1265"/>
      <c r="AK535" s="1265"/>
      <c r="AL535" s="1265"/>
      <c r="AM535" s="1265"/>
      <c r="AN535" s="1265"/>
      <c r="AO535" s="1265"/>
      <c r="AP535" s="1265"/>
      <c r="AQ535" s="1265"/>
      <c r="AR535" s="1265"/>
      <c r="AS535" s="1265"/>
      <c r="AT535" s="1265"/>
      <c r="AU535" s="1265"/>
      <c r="AV535" s="1265"/>
      <c r="AW535" s="1265"/>
      <c r="AX535" s="1265"/>
      <c r="AY535" s="1265"/>
    </row>
    <row r="536" spans="1:51" ht="17.100000000000001" customHeight="1">
      <c r="A536" s="1264" t="s">
        <v>1549</v>
      </c>
      <c r="B536" s="1265"/>
      <c r="C536" s="1265"/>
      <c r="D536" s="1265"/>
      <c r="E536" s="1265"/>
      <c r="F536" s="1265"/>
      <c r="G536" s="1265"/>
      <c r="H536" s="1265"/>
      <c r="I536" s="1265"/>
      <c r="J536" s="1265"/>
      <c r="K536" s="1265"/>
      <c r="L536" s="1265"/>
      <c r="M536" s="1265"/>
      <c r="N536" s="1265"/>
      <c r="O536" s="1265"/>
      <c r="P536" s="1265"/>
      <c r="Q536" s="1265"/>
      <c r="R536" s="1265"/>
      <c r="S536" s="1265"/>
      <c r="T536" s="1265"/>
      <c r="U536" s="1265"/>
      <c r="V536" s="1265"/>
      <c r="W536" s="1265"/>
      <c r="X536" s="1265"/>
      <c r="Y536" s="1265"/>
      <c r="Z536" s="1265"/>
      <c r="AA536" s="1265"/>
      <c r="AB536" s="1265"/>
      <c r="AC536" s="1265"/>
      <c r="AD536" s="1265"/>
      <c r="AE536" s="1265"/>
      <c r="AF536" s="1265"/>
      <c r="AG536" s="1265"/>
      <c r="AH536" s="1265"/>
      <c r="AI536" s="1265"/>
      <c r="AJ536" s="1265"/>
      <c r="AK536" s="1"/>
      <c r="AL536" s="1"/>
      <c r="AM536" s="1"/>
      <c r="AN536" s="1266" t="s">
        <v>19</v>
      </c>
      <c r="AO536" s="1267"/>
      <c r="AP536" s="1267"/>
      <c r="AQ536" s="1267"/>
      <c r="AR536" s="1267"/>
      <c r="AS536" s="1267"/>
      <c r="AT536" s="1267"/>
      <c r="AU536" s="1267"/>
      <c r="AV536" s="1267"/>
      <c r="AW536" s="1267"/>
      <c r="AX536" s="1267"/>
      <c r="AY536" s="1"/>
    </row>
    <row r="537" spans="1:51" ht="6.95" customHeight="1">
      <c r="A537" s="1264" t="s">
        <v>19</v>
      </c>
      <c r="B537" s="1265"/>
      <c r="C537" s="1265"/>
      <c r="D537" s="1265"/>
      <c r="E537" s="1265"/>
      <c r="F537" s="1265"/>
      <c r="G537" s="1265"/>
      <c r="H537" s="1265"/>
      <c r="I537" s="1265"/>
      <c r="J537" s="1265"/>
      <c r="K537" s="1265"/>
      <c r="L537" s="1265"/>
      <c r="M537" s="1265"/>
      <c r="N537" s="1265"/>
      <c r="O537" s="1265"/>
      <c r="P537" s="1265"/>
      <c r="Q537" s="1265"/>
      <c r="R537" s="1265"/>
      <c r="S537" s="1265"/>
      <c r="T537" s="1265"/>
      <c r="U537" s="1265"/>
      <c r="V537" s="1265"/>
      <c r="W537" s="1265"/>
      <c r="X537" s="1265"/>
      <c r="Y537" s="1265"/>
      <c r="Z537" s="1265"/>
      <c r="AA537" s="1265"/>
      <c r="AB537" s="1265"/>
      <c r="AC537" s="1265"/>
      <c r="AD537" s="1265"/>
      <c r="AE537" s="1265"/>
      <c r="AF537" s="1265"/>
      <c r="AG537" s="1265"/>
      <c r="AH537" s="1265"/>
      <c r="AI537" s="1265"/>
      <c r="AJ537" s="1265"/>
      <c r="AK537" s="1"/>
      <c r="AL537" s="1"/>
      <c r="AM537" s="1"/>
      <c r="AN537" s="1"/>
      <c r="AO537" s="1"/>
      <c r="AP537" s="1"/>
      <c r="AQ537" s="1"/>
      <c r="AR537" s="1"/>
      <c r="AS537" s="1"/>
      <c r="AT537" s="1"/>
      <c r="AU537" s="1"/>
      <c r="AV537" s="1"/>
      <c r="AW537" s="1"/>
      <c r="AX537" s="1"/>
      <c r="AY537" s="1"/>
    </row>
    <row r="538" spans="1:51" ht="6.95" customHeight="1">
      <c r="A538" s="1264" t="s">
        <v>19</v>
      </c>
      <c r="B538" s="1265"/>
      <c r="C538" s="1265"/>
      <c r="D538" s="1265"/>
      <c r="E538" s="1265"/>
      <c r="F538" s="1265"/>
      <c r="G538" s="1265"/>
      <c r="H538" s="1265"/>
      <c r="I538" s="1265"/>
      <c r="J538" s="1265"/>
      <c r="K538" s="1265"/>
      <c r="L538" s="1265"/>
      <c r="M538" s="1265"/>
      <c r="N538" s="1265"/>
      <c r="O538" s="1265"/>
      <c r="P538" s="1265"/>
      <c r="Q538" s="1265"/>
      <c r="R538" s="1265"/>
      <c r="S538" s="1265"/>
      <c r="T538" s="1265"/>
      <c r="U538" s="1265"/>
      <c r="V538" s="1265"/>
      <c r="W538" s="1265"/>
      <c r="X538" s="1265"/>
      <c r="Y538" s="1265"/>
      <c r="Z538" s="1265"/>
      <c r="AA538" s="1265"/>
      <c r="AB538" s="1265"/>
      <c r="AC538" s="1265"/>
      <c r="AD538" s="1265"/>
      <c r="AE538" s="1265"/>
      <c r="AF538" s="1265"/>
      <c r="AG538" s="1265"/>
      <c r="AH538" s="1265"/>
      <c r="AI538" s="1265"/>
      <c r="AJ538" s="1265"/>
      <c r="AK538" s="1"/>
      <c r="AL538" s="1"/>
      <c r="AM538" s="1"/>
      <c r="AN538" s="1"/>
      <c r="AO538" s="1"/>
      <c r="AP538" s="1"/>
      <c r="AQ538" s="1"/>
      <c r="AR538" s="1"/>
      <c r="AS538" s="1"/>
      <c r="AT538" s="1"/>
      <c r="AU538" s="1"/>
      <c r="AV538" s="1"/>
      <c r="AW538" s="1"/>
      <c r="AX538" s="1"/>
      <c r="AY538" s="1"/>
    </row>
    <row r="539" spans="1:51" ht="6.95" customHeight="1">
      <c r="A539" s="1268" t="s">
        <v>19</v>
      </c>
      <c r="B539" s="1269"/>
      <c r="C539" s="1269"/>
      <c r="D539" s="1269"/>
      <c r="E539" s="1269"/>
      <c r="F539" s="1269"/>
      <c r="G539" s="1269"/>
      <c r="H539" s="1269"/>
      <c r="I539" s="1269"/>
      <c r="J539" s="1269"/>
      <c r="K539" s="1269"/>
      <c r="L539" s="1269"/>
      <c r="M539" s="1269"/>
      <c r="N539" s="1269"/>
      <c r="O539" s="1269"/>
      <c r="P539" s="1269"/>
      <c r="Q539" s="1269"/>
      <c r="R539" s="1269"/>
      <c r="S539" s="1269"/>
      <c r="T539" s="1269"/>
      <c r="U539" s="1269"/>
      <c r="V539" s="1269"/>
      <c r="W539" s="1269"/>
      <c r="X539" s="1269"/>
      <c r="Y539" s="1269"/>
      <c r="Z539" s="1269"/>
      <c r="AA539" s="1269"/>
      <c r="AB539" s="1269"/>
      <c r="AC539" s="1269"/>
      <c r="AD539" s="1269"/>
      <c r="AE539" s="1269"/>
      <c r="AF539" s="1269"/>
      <c r="AG539" s="1269"/>
      <c r="AH539" s="1269"/>
      <c r="AI539" s="1269"/>
      <c r="AJ539" s="1269"/>
      <c r="AK539" s="1269"/>
      <c r="AL539" s="1269"/>
      <c r="AM539" s="1269"/>
      <c r="AN539" s="1269"/>
      <c r="AO539" s="1269"/>
      <c r="AP539" s="1269"/>
      <c r="AQ539" s="1269"/>
      <c r="AR539" s="1269"/>
      <c r="AS539" s="1269"/>
      <c r="AT539" s="1269"/>
      <c r="AU539" s="1269"/>
      <c r="AV539" s="1269"/>
      <c r="AW539" s="1269"/>
      <c r="AX539" s="1269"/>
      <c r="AY539" s="1269"/>
    </row>
    <row r="540" spans="1:51" ht="6.95" customHeight="1">
      <c r="A540" s="1264" t="s">
        <v>19</v>
      </c>
      <c r="B540" s="1265"/>
      <c r="C540" s="1265"/>
      <c r="D540" s="1265"/>
      <c r="E540" s="1265"/>
      <c r="F540" s="1265"/>
      <c r="G540" s="1265"/>
      <c r="H540" s="1265"/>
      <c r="I540" s="1265"/>
      <c r="J540" s="1265"/>
      <c r="K540" s="1265"/>
      <c r="L540" s="1265"/>
      <c r="M540" s="1265"/>
      <c r="N540" s="1265"/>
      <c r="O540" s="1265"/>
      <c r="P540" s="1265"/>
      <c r="Q540" s="1265"/>
      <c r="R540" s="1265"/>
      <c r="S540" s="1265"/>
      <c r="T540" s="1265"/>
      <c r="U540" s="1265"/>
      <c r="V540" s="1265"/>
      <c r="W540" s="1265"/>
      <c r="X540" s="1265"/>
      <c r="Y540" s="1265"/>
      <c r="Z540" s="1265"/>
      <c r="AA540" s="1265"/>
      <c r="AB540" s="1265"/>
      <c r="AC540" s="1265"/>
      <c r="AD540" s="1265"/>
      <c r="AE540" s="1265"/>
      <c r="AF540" s="1265"/>
      <c r="AG540" s="1265"/>
      <c r="AH540" s="1265"/>
      <c r="AI540" s="1265"/>
      <c r="AJ540" s="1265"/>
      <c r="AK540" s="1265"/>
      <c r="AL540" s="1265"/>
      <c r="AM540" s="1265"/>
      <c r="AN540" s="1265"/>
      <c r="AO540" s="1265"/>
      <c r="AP540" s="1265"/>
      <c r="AQ540" s="1265"/>
      <c r="AR540" s="1265"/>
      <c r="AS540" s="1265"/>
      <c r="AT540" s="1265"/>
      <c r="AU540" s="1265"/>
      <c r="AV540" s="1265"/>
      <c r="AW540" s="1265"/>
      <c r="AX540" s="1265"/>
      <c r="AY540" s="1265"/>
    </row>
    <row r="541" spans="1:51" ht="6.95" customHeight="1">
      <c r="A541" s="1264" t="s">
        <v>19</v>
      </c>
      <c r="B541" s="1265"/>
      <c r="C541" s="1265"/>
      <c r="D541" s="1265"/>
      <c r="E541" s="1265"/>
      <c r="F541" s="1265"/>
      <c r="G541" s="1265"/>
      <c r="H541" s="1265"/>
      <c r="I541" s="1265"/>
      <c r="J541" s="1265"/>
      <c r="K541" s="1265"/>
      <c r="L541" s="1265"/>
      <c r="M541" s="1265"/>
      <c r="N541" s="1265"/>
      <c r="O541" s="1265"/>
      <c r="P541" s="1265"/>
      <c r="Q541" s="1265"/>
      <c r="R541" s="1265"/>
      <c r="S541" s="1265"/>
      <c r="T541" s="1265"/>
      <c r="U541" s="1265"/>
      <c r="V541" s="1265"/>
      <c r="W541" s="1265"/>
      <c r="X541" s="1265"/>
      <c r="Y541" s="1265"/>
      <c r="Z541" s="1265"/>
      <c r="AA541" s="1265"/>
      <c r="AB541" s="1265"/>
      <c r="AC541" s="1265"/>
      <c r="AD541" s="1265"/>
      <c r="AE541" s="1265"/>
      <c r="AF541" s="1265"/>
      <c r="AG541" s="1265"/>
      <c r="AH541" s="1265"/>
      <c r="AI541" s="1265"/>
      <c r="AJ541" s="1265"/>
      <c r="AK541" s="1265"/>
      <c r="AL541" s="1265"/>
      <c r="AM541" s="1265"/>
      <c r="AN541" s="1265"/>
      <c r="AO541" s="1265"/>
      <c r="AP541" s="1265"/>
      <c r="AQ541" s="1265"/>
      <c r="AR541" s="1265"/>
      <c r="AS541" s="1265"/>
      <c r="AT541" s="1265"/>
      <c r="AU541" s="1265"/>
      <c r="AV541" s="1265"/>
      <c r="AW541" s="1265"/>
      <c r="AX541" s="1265"/>
      <c r="AY541" s="1265"/>
    </row>
  </sheetData>
  <mergeCells count="2307">
    <mergeCell ref="A6:R6"/>
    <mergeCell ref="S6:AX6"/>
    <mergeCell ref="A7:AB7"/>
    <mergeCell ref="AE7:AX7"/>
    <mergeCell ref="E8:G8"/>
    <mergeCell ref="K8:L8"/>
    <mergeCell ref="N8:O8"/>
    <mergeCell ref="R8:T8"/>
    <mergeCell ref="V8:W8"/>
    <mergeCell ref="Y8:Z8"/>
    <mergeCell ref="AU1:AY1"/>
    <mergeCell ref="F2:AQ2"/>
    <mergeCell ref="AS3:AU3"/>
    <mergeCell ref="AX3:AY3"/>
    <mergeCell ref="A4:AX4"/>
    <mergeCell ref="A5:AX5"/>
    <mergeCell ref="C10:AK10"/>
    <mergeCell ref="AM10:AN10"/>
    <mergeCell ref="E11:AC11"/>
    <mergeCell ref="I12:AY12"/>
    <mergeCell ref="E13:F13"/>
    <mergeCell ref="K13:L13"/>
    <mergeCell ref="N13:O13"/>
    <mergeCell ref="R13:T13"/>
    <mergeCell ref="V13:W13"/>
    <mergeCell ref="AB13:AD13"/>
    <mergeCell ref="AB8:AD8"/>
    <mergeCell ref="AJ8:AO8"/>
    <mergeCell ref="AQ8:AS8"/>
    <mergeCell ref="AU8:AX8"/>
    <mergeCell ref="A9:N9"/>
    <mergeCell ref="Q9:S9"/>
    <mergeCell ref="AM9:AN9"/>
    <mergeCell ref="AJ15:AO15"/>
    <mergeCell ref="AQ15:AS15"/>
    <mergeCell ref="AU15:AX15"/>
    <mergeCell ref="I16:AY16"/>
    <mergeCell ref="E17:F17"/>
    <mergeCell ref="K17:L17"/>
    <mergeCell ref="N17:O17"/>
    <mergeCell ref="R17:T17"/>
    <mergeCell ref="V17:W17"/>
    <mergeCell ref="AB17:AD17"/>
    <mergeCell ref="AJ13:AO13"/>
    <mergeCell ref="AQ13:AS13"/>
    <mergeCell ref="AU13:AX13"/>
    <mergeCell ref="I14:AY14"/>
    <mergeCell ref="E15:F15"/>
    <mergeCell ref="K15:L15"/>
    <mergeCell ref="N15:O15"/>
    <mergeCell ref="R15:T15"/>
    <mergeCell ref="V15:W15"/>
    <mergeCell ref="AB15:AD15"/>
    <mergeCell ref="AB20:AD20"/>
    <mergeCell ref="AJ20:AO20"/>
    <mergeCell ref="AQ20:AS20"/>
    <mergeCell ref="AU20:AX20"/>
    <mergeCell ref="I21:AY21"/>
    <mergeCell ref="E22:F22"/>
    <mergeCell ref="K22:L22"/>
    <mergeCell ref="N22:O22"/>
    <mergeCell ref="R22:T22"/>
    <mergeCell ref="V22:W22"/>
    <mergeCell ref="AJ17:AO17"/>
    <mergeCell ref="AQ17:AS17"/>
    <mergeCell ref="AU17:AX17"/>
    <mergeCell ref="E18:AC18"/>
    <mergeCell ref="I19:AY19"/>
    <mergeCell ref="E20:F20"/>
    <mergeCell ref="K20:L20"/>
    <mergeCell ref="N20:O20"/>
    <mergeCell ref="R20:T20"/>
    <mergeCell ref="V20:W20"/>
    <mergeCell ref="C26:AK26"/>
    <mergeCell ref="AM26:AN26"/>
    <mergeCell ref="E27:AC27"/>
    <mergeCell ref="I28:AY28"/>
    <mergeCell ref="E29:F29"/>
    <mergeCell ref="K29:L29"/>
    <mergeCell ref="N29:O29"/>
    <mergeCell ref="R29:T29"/>
    <mergeCell ref="V29:W29"/>
    <mergeCell ref="AB29:AD29"/>
    <mergeCell ref="AB24:AD24"/>
    <mergeCell ref="AJ24:AO24"/>
    <mergeCell ref="AQ24:AS24"/>
    <mergeCell ref="AU24:AX24"/>
    <mergeCell ref="C25:I25"/>
    <mergeCell ref="W25:Y25"/>
    <mergeCell ref="AB22:AD22"/>
    <mergeCell ref="AJ22:AO22"/>
    <mergeCell ref="AQ22:AS22"/>
    <mergeCell ref="AU22:AX22"/>
    <mergeCell ref="I23:AY23"/>
    <mergeCell ref="E24:F24"/>
    <mergeCell ref="K24:L24"/>
    <mergeCell ref="N24:O24"/>
    <mergeCell ref="R24:T24"/>
    <mergeCell ref="V24:W24"/>
    <mergeCell ref="AQ30:AS30"/>
    <mergeCell ref="AU30:AX30"/>
    <mergeCell ref="E31:AC31"/>
    <mergeCell ref="I32:AY32"/>
    <mergeCell ref="E33:F33"/>
    <mergeCell ref="K33:L33"/>
    <mergeCell ref="N33:O33"/>
    <mergeCell ref="R33:T33"/>
    <mergeCell ref="V33:W33"/>
    <mergeCell ref="AB33:AD33"/>
    <mergeCell ref="AJ29:AO29"/>
    <mergeCell ref="AQ29:AS29"/>
    <mergeCell ref="AU29:AX29"/>
    <mergeCell ref="E30:F30"/>
    <mergeCell ref="K30:L30"/>
    <mergeCell ref="N30:O30"/>
    <mergeCell ref="R30:T30"/>
    <mergeCell ref="V30:W30"/>
    <mergeCell ref="AB30:AD30"/>
    <mergeCell ref="AJ30:AO30"/>
    <mergeCell ref="AJ35:AO35"/>
    <mergeCell ref="AQ35:AS35"/>
    <mergeCell ref="AU35:AX35"/>
    <mergeCell ref="I36:AY36"/>
    <mergeCell ref="E37:F37"/>
    <mergeCell ref="K37:L37"/>
    <mergeCell ref="N37:O37"/>
    <mergeCell ref="R37:T37"/>
    <mergeCell ref="V37:W37"/>
    <mergeCell ref="AB37:AD37"/>
    <mergeCell ref="AJ33:AO33"/>
    <mergeCell ref="AQ33:AS33"/>
    <mergeCell ref="AU33:AX33"/>
    <mergeCell ref="I34:AY34"/>
    <mergeCell ref="E35:F35"/>
    <mergeCell ref="K35:L35"/>
    <mergeCell ref="N35:O35"/>
    <mergeCell ref="R35:T35"/>
    <mergeCell ref="V35:W35"/>
    <mergeCell ref="AB35:AD35"/>
    <mergeCell ref="AJ39:AO39"/>
    <mergeCell ref="AQ39:AS39"/>
    <mergeCell ref="AU39:AX39"/>
    <mergeCell ref="C40:I40"/>
    <mergeCell ref="W40:Y40"/>
    <mergeCell ref="C41:AK41"/>
    <mergeCell ref="AM41:AN41"/>
    <mergeCell ref="AJ37:AO37"/>
    <mergeCell ref="AQ37:AS37"/>
    <mergeCell ref="AU37:AX37"/>
    <mergeCell ref="I38:AY38"/>
    <mergeCell ref="E39:F39"/>
    <mergeCell ref="K39:L39"/>
    <mergeCell ref="N39:O39"/>
    <mergeCell ref="R39:T39"/>
    <mergeCell ref="V39:W39"/>
    <mergeCell ref="AB39:AD39"/>
    <mergeCell ref="AU44:AX44"/>
    <mergeCell ref="I45:AY45"/>
    <mergeCell ref="E46:F46"/>
    <mergeCell ref="K46:L46"/>
    <mergeCell ref="N46:O46"/>
    <mergeCell ref="R46:T46"/>
    <mergeCell ref="V46:W46"/>
    <mergeCell ref="AB46:AD46"/>
    <mergeCell ref="AJ46:AO46"/>
    <mergeCell ref="AQ46:AS46"/>
    <mergeCell ref="E42:AC42"/>
    <mergeCell ref="I43:AY43"/>
    <mergeCell ref="E44:F44"/>
    <mergeCell ref="K44:L44"/>
    <mergeCell ref="N44:O44"/>
    <mergeCell ref="R44:T44"/>
    <mergeCell ref="V44:W44"/>
    <mergeCell ref="AB44:AD44"/>
    <mergeCell ref="AJ44:AO44"/>
    <mergeCell ref="AQ44:AS44"/>
    <mergeCell ref="AJ48:AO48"/>
    <mergeCell ref="AQ48:AS48"/>
    <mergeCell ref="AU48:AX48"/>
    <mergeCell ref="I49:AY49"/>
    <mergeCell ref="E50:F50"/>
    <mergeCell ref="K50:L50"/>
    <mergeCell ref="N50:O50"/>
    <mergeCell ref="R50:T50"/>
    <mergeCell ref="V50:W50"/>
    <mergeCell ref="AB50:AD50"/>
    <mergeCell ref="E48:F48"/>
    <mergeCell ref="K48:L48"/>
    <mergeCell ref="N48:O48"/>
    <mergeCell ref="R48:T48"/>
    <mergeCell ref="V48:W48"/>
    <mergeCell ref="AB48:AD48"/>
    <mergeCell ref="AU46:AX46"/>
    <mergeCell ref="E47:F47"/>
    <mergeCell ref="K47:L47"/>
    <mergeCell ref="N47:O47"/>
    <mergeCell ref="R47:T47"/>
    <mergeCell ref="V47:W47"/>
    <mergeCell ref="AB47:AD47"/>
    <mergeCell ref="AJ47:AO47"/>
    <mergeCell ref="AQ47:AS47"/>
    <mergeCell ref="AU47:AX47"/>
    <mergeCell ref="E53:AC53"/>
    <mergeCell ref="I54:AY54"/>
    <mergeCell ref="E55:F55"/>
    <mergeCell ref="K55:L55"/>
    <mergeCell ref="N55:O55"/>
    <mergeCell ref="R55:T55"/>
    <mergeCell ref="V55:W55"/>
    <mergeCell ref="AB55:AD55"/>
    <mergeCell ref="AJ55:AO55"/>
    <mergeCell ref="AQ55:AS55"/>
    <mergeCell ref="AJ50:AO50"/>
    <mergeCell ref="AQ50:AS50"/>
    <mergeCell ref="AU50:AX50"/>
    <mergeCell ref="C51:I51"/>
    <mergeCell ref="W51:Y51"/>
    <mergeCell ref="C52:AK52"/>
    <mergeCell ref="AM52:AN52"/>
    <mergeCell ref="AU57:AX57"/>
    <mergeCell ref="E58:F58"/>
    <mergeCell ref="K58:L58"/>
    <mergeCell ref="N58:O58"/>
    <mergeCell ref="R58:T58"/>
    <mergeCell ref="V58:W58"/>
    <mergeCell ref="AB58:AD58"/>
    <mergeCell ref="AJ58:AO58"/>
    <mergeCell ref="AQ58:AS58"/>
    <mergeCell ref="AU58:AX58"/>
    <mergeCell ref="AU55:AX55"/>
    <mergeCell ref="I56:AY56"/>
    <mergeCell ref="E57:F57"/>
    <mergeCell ref="K57:L57"/>
    <mergeCell ref="N57:O57"/>
    <mergeCell ref="R57:T57"/>
    <mergeCell ref="V57:W57"/>
    <mergeCell ref="AB57:AD57"/>
    <mergeCell ref="AJ57:AO57"/>
    <mergeCell ref="AQ57:AS57"/>
    <mergeCell ref="C63:I63"/>
    <mergeCell ref="W63:Y63"/>
    <mergeCell ref="C64:AK64"/>
    <mergeCell ref="AM64:AN64"/>
    <mergeCell ref="E65:AC65"/>
    <mergeCell ref="I66:AY66"/>
    <mergeCell ref="AU61:AX61"/>
    <mergeCell ref="E62:F62"/>
    <mergeCell ref="K62:L62"/>
    <mergeCell ref="N62:O62"/>
    <mergeCell ref="R62:T62"/>
    <mergeCell ref="V62:W62"/>
    <mergeCell ref="AB62:AD62"/>
    <mergeCell ref="AJ62:AO62"/>
    <mergeCell ref="AQ62:AS62"/>
    <mergeCell ref="AU62:AX62"/>
    <mergeCell ref="E59:AC59"/>
    <mergeCell ref="I60:AY60"/>
    <mergeCell ref="E61:F61"/>
    <mergeCell ref="K61:L61"/>
    <mergeCell ref="N61:O61"/>
    <mergeCell ref="R61:T61"/>
    <mergeCell ref="V61:W61"/>
    <mergeCell ref="AB61:AD61"/>
    <mergeCell ref="AJ61:AO61"/>
    <mergeCell ref="AQ61:AS61"/>
    <mergeCell ref="AJ69:AO69"/>
    <mergeCell ref="AQ69:AS69"/>
    <mergeCell ref="AU69:AX69"/>
    <mergeCell ref="I70:AY70"/>
    <mergeCell ref="E71:F71"/>
    <mergeCell ref="K71:L71"/>
    <mergeCell ref="N71:O71"/>
    <mergeCell ref="R71:T71"/>
    <mergeCell ref="V71:W71"/>
    <mergeCell ref="AB71:AD71"/>
    <mergeCell ref="AJ67:AO67"/>
    <mergeCell ref="AQ67:AS67"/>
    <mergeCell ref="AU67:AX67"/>
    <mergeCell ref="I68:AY68"/>
    <mergeCell ref="E69:F69"/>
    <mergeCell ref="K69:L69"/>
    <mergeCell ref="N69:O69"/>
    <mergeCell ref="R69:T69"/>
    <mergeCell ref="V69:W69"/>
    <mergeCell ref="AB69:AD69"/>
    <mergeCell ref="E67:F67"/>
    <mergeCell ref="K67:L67"/>
    <mergeCell ref="N67:O67"/>
    <mergeCell ref="R67:T67"/>
    <mergeCell ref="V67:W67"/>
    <mergeCell ref="AB67:AD67"/>
    <mergeCell ref="AQ72:AS72"/>
    <mergeCell ref="AU72:AX72"/>
    <mergeCell ref="E73:AC73"/>
    <mergeCell ref="I74:AY74"/>
    <mergeCell ref="E75:F75"/>
    <mergeCell ref="K75:L75"/>
    <mergeCell ref="N75:O75"/>
    <mergeCell ref="R75:T75"/>
    <mergeCell ref="V75:W75"/>
    <mergeCell ref="AB75:AD75"/>
    <mergeCell ref="AJ71:AO71"/>
    <mergeCell ref="AQ71:AS71"/>
    <mergeCell ref="AU71:AX71"/>
    <mergeCell ref="E72:F72"/>
    <mergeCell ref="K72:L72"/>
    <mergeCell ref="N72:O72"/>
    <mergeCell ref="R72:T72"/>
    <mergeCell ref="V72:W72"/>
    <mergeCell ref="AB72:AD72"/>
    <mergeCell ref="AJ72:AO72"/>
    <mergeCell ref="AU77:AX77"/>
    <mergeCell ref="C78:I78"/>
    <mergeCell ref="W78:Y78"/>
    <mergeCell ref="C79:AK79"/>
    <mergeCell ref="AM79:AN79"/>
    <mergeCell ref="E80:AC80"/>
    <mergeCell ref="AQ76:AS76"/>
    <mergeCell ref="AU76:AX76"/>
    <mergeCell ref="E77:F77"/>
    <mergeCell ref="K77:L77"/>
    <mergeCell ref="N77:O77"/>
    <mergeCell ref="R77:T77"/>
    <mergeCell ref="V77:W77"/>
    <mergeCell ref="AB77:AD77"/>
    <mergeCell ref="AJ77:AO77"/>
    <mergeCell ref="AQ77:AS77"/>
    <mergeCell ref="AJ75:AO75"/>
    <mergeCell ref="AQ75:AS75"/>
    <mergeCell ref="AU75:AX75"/>
    <mergeCell ref="E76:F76"/>
    <mergeCell ref="K76:L76"/>
    <mergeCell ref="N76:O76"/>
    <mergeCell ref="R76:T76"/>
    <mergeCell ref="V76:W76"/>
    <mergeCell ref="AB76:AD76"/>
    <mergeCell ref="AJ76:AO76"/>
    <mergeCell ref="I83:AY83"/>
    <mergeCell ref="E84:F84"/>
    <mergeCell ref="K84:L84"/>
    <mergeCell ref="N84:O84"/>
    <mergeCell ref="R84:T84"/>
    <mergeCell ref="V84:W84"/>
    <mergeCell ref="AB84:AD84"/>
    <mergeCell ref="AJ84:AO84"/>
    <mergeCell ref="AQ84:AS84"/>
    <mergeCell ref="AU84:AX84"/>
    <mergeCell ref="I81:AY81"/>
    <mergeCell ref="E82:F82"/>
    <mergeCell ref="K82:L82"/>
    <mergeCell ref="N82:O82"/>
    <mergeCell ref="R82:T82"/>
    <mergeCell ref="V82:W82"/>
    <mergeCell ref="AB82:AD82"/>
    <mergeCell ref="AJ82:AO82"/>
    <mergeCell ref="AQ82:AS82"/>
    <mergeCell ref="AU82:AX82"/>
    <mergeCell ref="AU87:AX87"/>
    <mergeCell ref="E88:AC88"/>
    <mergeCell ref="I89:AY89"/>
    <mergeCell ref="E90:F90"/>
    <mergeCell ref="K90:L90"/>
    <mergeCell ref="N90:O90"/>
    <mergeCell ref="R90:T90"/>
    <mergeCell ref="V90:W90"/>
    <mergeCell ref="AB90:AD90"/>
    <mergeCell ref="AJ90:AO90"/>
    <mergeCell ref="E85:AC85"/>
    <mergeCell ref="I86:AY86"/>
    <mergeCell ref="E87:F87"/>
    <mergeCell ref="K87:L87"/>
    <mergeCell ref="N87:O87"/>
    <mergeCell ref="R87:T87"/>
    <mergeCell ref="V87:W87"/>
    <mergeCell ref="AB87:AD87"/>
    <mergeCell ref="AJ87:AO87"/>
    <mergeCell ref="AQ87:AS87"/>
    <mergeCell ref="AQ92:AS92"/>
    <mergeCell ref="AU92:AX92"/>
    <mergeCell ref="E93:AC93"/>
    <mergeCell ref="I94:AY94"/>
    <mergeCell ref="E95:F95"/>
    <mergeCell ref="K95:L95"/>
    <mergeCell ref="N95:O95"/>
    <mergeCell ref="R95:T95"/>
    <mergeCell ref="V95:W95"/>
    <mergeCell ref="AB95:AD95"/>
    <mergeCell ref="AQ90:AS90"/>
    <mergeCell ref="AU90:AX90"/>
    <mergeCell ref="I91:AY91"/>
    <mergeCell ref="E92:F92"/>
    <mergeCell ref="K92:L92"/>
    <mergeCell ref="N92:O92"/>
    <mergeCell ref="R92:T92"/>
    <mergeCell ref="V92:W92"/>
    <mergeCell ref="AB92:AD92"/>
    <mergeCell ref="AJ92:AO92"/>
    <mergeCell ref="AJ97:AO97"/>
    <mergeCell ref="AQ97:AS97"/>
    <mergeCell ref="AU97:AX97"/>
    <mergeCell ref="C98:I98"/>
    <mergeCell ref="W98:Y98"/>
    <mergeCell ref="C99:AK99"/>
    <mergeCell ref="AM99:AN99"/>
    <mergeCell ref="AJ95:AO95"/>
    <mergeCell ref="AQ95:AS95"/>
    <mergeCell ref="AU95:AX95"/>
    <mergeCell ref="I96:AY96"/>
    <mergeCell ref="E97:F97"/>
    <mergeCell ref="K97:L97"/>
    <mergeCell ref="N97:O97"/>
    <mergeCell ref="R97:T97"/>
    <mergeCell ref="V97:W97"/>
    <mergeCell ref="AB97:AD97"/>
    <mergeCell ref="AU104:AX104"/>
    <mergeCell ref="C105:I105"/>
    <mergeCell ref="W105:Y105"/>
    <mergeCell ref="C106:AK106"/>
    <mergeCell ref="AM106:AN106"/>
    <mergeCell ref="E107:AC107"/>
    <mergeCell ref="AU102:AX102"/>
    <mergeCell ref="I103:AY103"/>
    <mergeCell ref="E104:F104"/>
    <mergeCell ref="K104:L104"/>
    <mergeCell ref="N104:O104"/>
    <mergeCell ref="R104:T104"/>
    <mergeCell ref="V104:W104"/>
    <mergeCell ref="AB104:AD104"/>
    <mergeCell ref="AJ104:AO104"/>
    <mergeCell ref="AQ104:AS104"/>
    <mergeCell ref="E100:AC100"/>
    <mergeCell ref="I101:AY101"/>
    <mergeCell ref="E102:F102"/>
    <mergeCell ref="K102:L102"/>
    <mergeCell ref="N102:O102"/>
    <mergeCell ref="R102:T102"/>
    <mergeCell ref="V102:W102"/>
    <mergeCell ref="AB102:AD102"/>
    <mergeCell ref="AJ102:AO102"/>
    <mergeCell ref="AQ102:AS102"/>
    <mergeCell ref="AU112:AX112"/>
    <mergeCell ref="C113:I113"/>
    <mergeCell ref="W113:Y113"/>
    <mergeCell ref="C114:AK114"/>
    <mergeCell ref="AM114:AN114"/>
    <mergeCell ref="E115:AC115"/>
    <mergeCell ref="E110:AC110"/>
    <mergeCell ref="I111:AY111"/>
    <mergeCell ref="E112:F112"/>
    <mergeCell ref="K112:L112"/>
    <mergeCell ref="N112:O112"/>
    <mergeCell ref="R112:T112"/>
    <mergeCell ref="V112:W112"/>
    <mergeCell ref="AB112:AD112"/>
    <mergeCell ref="AJ112:AO112"/>
    <mergeCell ref="AQ112:AS112"/>
    <mergeCell ref="I108:AY108"/>
    <mergeCell ref="E109:F109"/>
    <mergeCell ref="K109:L109"/>
    <mergeCell ref="N109:O109"/>
    <mergeCell ref="R109:T109"/>
    <mergeCell ref="V109:W109"/>
    <mergeCell ref="AB109:AD109"/>
    <mergeCell ref="AJ109:AO109"/>
    <mergeCell ref="AQ109:AS109"/>
    <mergeCell ref="AU109:AX109"/>
    <mergeCell ref="I118:AY118"/>
    <mergeCell ref="E119:F119"/>
    <mergeCell ref="K119:L119"/>
    <mergeCell ref="N119:O119"/>
    <mergeCell ref="R119:T119"/>
    <mergeCell ref="V119:W119"/>
    <mergeCell ref="AB119:AD119"/>
    <mergeCell ref="AJ119:AO119"/>
    <mergeCell ref="AQ119:AS119"/>
    <mergeCell ref="AU119:AX119"/>
    <mergeCell ref="I116:AY116"/>
    <mergeCell ref="E117:F117"/>
    <mergeCell ref="K117:L117"/>
    <mergeCell ref="N117:O117"/>
    <mergeCell ref="R117:T117"/>
    <mergeCell ref="V117:W117"/>
    <mergeCell ref="AB117:AD117"/>
    <mergeCell ref="AJ117:AO117"/>
    <mergeCell ref="AQ117:AS117"/>
    <mergeCell ref="AU117:AX117"/>
    <mergeCell ref="I126:AY126"/>
    <mergeCell ref="E127:F127"/>
    <mergeCell ref="K127:L127"/>
    <mergeCell ref="N127:O127"/>
    <mergeCell ref="R127:T127"/>
    <mergeCell ref="V127:W127"/>
    <mergeCell ref="AB127:AD127"/>
    <mergeCell ref="AJ127:AO127"/>
    <mergeCell ref="AQ127:AS127"/>
    <mergeCell ref="AU127:AX127"/>
    <mergeCell ref="AU122:AX122"/>
    <mergeCell ref="C123:I123"/>
    <mergeCell ref="W123:Y123"/>
    <mergeCell ref="C124:AK124"/>
    <mergeCell ref="AM124:AN124"/>
    <mergeCell ref="E125:AC125"/>
    <mergeCell ref="E120:AC120"/>
    <mergeCell ref="I121:AY121"/>
    <mergeCell ref="E122:F122"/>
    <mergeCell ref="K122:L122"/>
    <mergeCell ref="N122:O122"/>
    <mergeCell ref="R122:T122"/>
    <mergeCell ref="V122:W122"/>
    <mergeCell ref="AB122:AD122"/>
    <mergeCell ref="AJ122:AO122"/>
    <mergeCell ref="AQ122:AS122"/>
    <mergeCell ref="E130:AC130"/>
    <mergeCell ref="I131:AY131"/>
    <mergeCell ref="E132:F132"/>
    <mergeCell ref="K132:L132"/>
    <mergeCell ref="N132:O132"/>
    <mergeCell ref="R132:T132"/>
    <mergeCell ref="V132:W132"/>
    <mergeCell ref="AB132:AD132"/>
    <mergeCell ref="AJ132:AO132"/>
    <mergeCell ref="AQ132:AS132"/>
    <mergeCell ref="I128:AY128"/>
    <mergeCell ref="E129:F129"/>
    <mergeCell ref="K129:L129"/>
    <mergeCell ref="N129:O129"/>
    <mergeCell ref="R129:T129"/>
    <mergeCell ref="V129:W129"/>
    <mergeCell ref="AB129:AD129"/>
    <mergeCell ref="AJ129:AO129"/>
    <mergeCell ref="AQ129:AS129"/>
    <mergeCell ref="AU129:AX129"/>
    <mergeCell ref="I134:AY134"/>
    <mergeCell ref="E135:F135"/>
    <mergeCell ref="K135:L135"/>
    <mergeCell ref="N135:O135"/>
    <mergeCell ref="R135:T135"/>
    <mergeCell ref="V135:W135"/>
    <mergeCell ref="AB135:AD135"/>
    <mergeCell ref="AJ135:AO135"/>
    <mergeCell ref="AQ135:AS135"/>
    <mergeCell ref="AU135:AX135"/>
    <mergeCell ref="AU132:AX132"/>
    <mergeCell ref="E133:F133"/>
    <mergeCell ref="K133:L133"/>
    <mergeCell ref="N133:O133"/>
    <mergeCell ref="R133:T133"/>
    <mergeCell ref="V133:W133"/>
    <mergeCell ref="AB133:AD133"/>
    <mergeCell ref="AJ133:AO133"/>
    <mergeCell ref="AQ133:AS133"/>
    <mergeCell ref="AU133:AX133"/>
    <mergeCell ref="AJ138:AO138"/>
    <mergeCell ref="AQ138:AS138"/>
    <mergeCell ref="AU138:AX138"/>
    <mergeCell ref="E139:F139"/>
    <mergeCell ref="K139:L139"/>
    <mergeCell ref="N139:O139"/>
    <mergeCell ref="R139:T139"/>
    <mergeCell ref="V139:W139"/>
    <mergeCell ref="AB139:AD139"/>
    <mergeCell ref="AJ139:AO139"/>
    <mergeCell ref="AJ136:AO136"/>
    <mergeCell ref="AQ136:AS136"/>
    <mergeCell ref="AU136:AX136"/>
    <mergeCell ref="I137:AY137"/>
    <mergeCell ref="E138:F138"/>
    <mergeCell ref="K138:L138"/>
    <mergeCell ref="N138:O138"/>
    <mergeCell ref="R138:T138"/>
    <mergeCell ref="V138:W138"/>
    <mergeCell ref="AB138:AD138"/>
    <mergeCell ref="E136:F136"/>
    <mergeCell ref="K136:L136"/>
    <mergeCell ref="N136:O136"/>
    <mergeCell ref="R136:T136"/>
    <mergeCell ref="V136:W136"/>
    <mergeCell ref="AB136:AD136"/>
    <mergeCell ref="AJ142:AO142"/>
    <mergeCell ref="AQ142:AS142"/>
    <mergeCell ref="AU142:AX142"/>
    <mergeCell ref="I143:AY143"/>
    <mergeCell ref="E144:F144"/>
    <mergeCell ref="K144:L144"/>
    <mergeCell ref="N144:O144"/>
    <mergeCell ref="R144:T144"/>
    <mergeCell ref="V144:W144"/>
    <mergeCell ref="AB144:AD144"/>
    <mergeCell ref="AQ139:AS139"/>
    <mergeCell ref="AU139:AX139"/>
    <mergeCell ref="E140:AC140"/>
    <mergeCell ref="I141:AY141"/>
    <mergeCell ref="E142:F142"/>
    <mergeCell ref="K142:L142"/>
    <mergeCell ref="N142:O142"/>
    <mergeCell ref="R142:T142"/>
    <mergeCell ref="V142:W142"/>
    <mergeCell ref="AB142:AD142"/>
    <mergeCell ref="AQ145:AS145"/>
    <mergeCell ref="AU145:AX145"/>
    <mergeCell ref="I146:AY146"/>
    <mergeCell ref="E147:F147"/>
    <mergeCell ref="K147:L147"/>
    <mergeCell ref="N147:O147"/>
    <mergeCell ref="R147:T147"/>
    <mergeCell ref="V147:W147"/>
    <mergeCell ref="AB147:AD147"/>
    <mergeCell ref="AJ147:AO147"/>
    <mergeCell ref="AJ144:AO144"/>
    <mergeCell ref="AQ144:AS144"/>
    <mergeCell ref="AU144:AX144"/>
    <mergeCell ref="E145:F145"/>
    <mergeCell ref="K145:L145"/>
    <mergeCell ref="N145:O145"/>
    <mergeCell ref="R145:T145"/>
    <mergeCell ref="V145:W145"/>
    <mergeCell ref="AB145:AD145"/>
    <mergeCell ref="AJ145:AO145"/>
    <mergeCell ref="I152:AY152"/>
    <mergeCell ref="E153:F153"/>
    <mergeCell ref="K153:L153"/>
    <mergeCell ref="N153:O153"/>
    <mergeCell ref="R153:T153"/>
    <mergeCell ref="V153:W153"/>
    <mergeCell ref="AB153:AD153"/>
    <mergeCell ref="AJ153:AO153"/>
    <mergeCell ref="AQ153:AS153"/>
    <mergeCell ref="AU153:AX153"/>
    <mergeCell ref="AU148:AX148"/>
    <mergeCell ref="C149:I149"/>
    <mergeCell ref="W149:Y149"/>
    <mergeCell ref="C150:AK150"/>
    <mergeCell ref="AM150:AN150"/>
    <mergeCell ref="E151:AC151"/>
    <mergeCell ref="AQ147:AS147"/>
    <mergeCell ref="AU147:AX147"/>
    <mergeCell ref="E148:F148"/>
    <mergeCell ref="K148:L148"/>
    <mergeCell ref="N148:O148"/>
    <mergeCell ref="R148:T148"/>
    <mergeCell ref="V148:W148"/>
    <mergeCell ref="AB148:AD148"/>
    <mergeCell ref="AJ148:AO148"/>
    <mergeCell ref="AQ148:AS148"/>
    <mergeCell ref="AB160:AD160"/>
    <mergeCell ref="AJ160:AO160"/>
    <mergeCell ref="AQ160:AS160"/>
    <mergeCell ref="AU160:AX160"/>
    <mergeCell ref="E161:AC161"/>
    <mergeCell ref="I162:AY162"/>
    <mergeCell ref="AM156:AN156"/>
    <mergeCell ref="C157:AK157"/>
    <mergeCell ref="AM157:AN157"/>
    <mergeCell ref="E158:AC158"/>
    <mergeCell ref="I159:AY159"/>
    <mergeCell ref="E160:F160"/>
    <mergeCell ref="K160:L160"/>
    <mergeCell ref="N160:O160"/>
    <mergeCell ref="R160:T160"/>
    <mergeCell ref="V160:W160"/>
    <mergeCell ref="C154:I154"/>
    <mergeCell ref="W154:Y154"/>
    <mergeCell ref="A155:I155"/>
    <mergeCell ref="W155:Y155"/>
    <mergeCell ref="A156:N156"/>
    <mergeCell ref="Q156:S156"/>
    <mergeCell ref="AQ164:AS164"/>
    <mergeCell ref="AU164:AX164"/>
    <mergeCell ref="E165:AC165"/>
    <mergeCell ref="I166:AY166"/>
    <mergeCell ref="E167:F167"/>
    <mergeCell ref="K167:L167"/>
    <mergeCell ref="N167:O167"/>
    <mergeCell ref="R167:T167"/>
    <mergeCell ref="V167:W167"/>
    <mergeCell ref="AB167:AD167"/>
    <mergeCell ref="AJ163:AO163"/>
    <mergeCell ref="AQ163:AS163"/>
    <mergeCell ref="AU163:AX163"/>
    <mergeCell ref="E164:F164"/>
    <mergeCell ref="K164:L164"/>
    <mergeCell ref="N164:O164"/>
    <mergeCell ref="R164:T164"/>
    <mergeCell ref="V164:W164"/>
    <mergeCell ref="AB164:AD164"/>
    <mergeCell ref="AJ164:AO164"/>
    <mergeCell ref="E163:F163"/>
    <mergeCell ref="K163:L163"/>
    <mergeCell ref="N163:O163"/>
    <mergeCell ref="R163:T163"/>
    <mergeCell ref="V163:W163"/>
    <mergeCell ref="AB163:AD163"/>
    <mergeCell ref="AJ169:AO169"/>
    <mergeCell ref="AQ169:AS169"/>
    <mergeCell ref="AU169:AX169"/>
    <mergeCell ref="E170:F170"/>
    <mergeCell ref="K170:L170"/>
    <mergeCell ref="N170:O170"/>
    <mergeCell ref="R170:T170"/>
    <mergeCell ref="V170:W170"/>
    <mergeCell ref="AB170:AD170"/>
    <mergeCell ref="AJ170:AO170"/>
    <mergeCell ref="AJ167:AO167"/>
    <mergeCell ref="AQ167:AS167"/>
    <mergeCell ref="AU167:AX167"/>
    <mergeCell ref="I168:AY168"/>
    <mergeCell ref="E169:F169"/>
    <mergeCell ref="K169:L169"/>
    <mergeCell ref="N169:O169"/>
    <mergeCell ref="R169:T169"/>
    <mergeCell ref="V169:W169"/>
    <mergeCell ref="AB169:AD169"/>
    <mergeCell ref="AQ172:AS172"/>
    <mergeCell ref="AU172:AX172"/>
    <mergeCell ref="E173:F173"/>
    <mergeCell ref="K173:L173"/>
    <mergeCell ref="N173:O173"/>
    <mergeCell ref="R173:T173"/>
    <mergeCell ref="V173:W173"/>
    <mergeCell ref="AB173:AD173"/>
    <mergeCell ref="AJ173:AO173"/>
    <mergeCell ref="AQ173:AS173"/>
    <mergeCell ref="AQ170:AS170"/>
    <mergeCell ref="AU170:AX170"/>
    <mergeCell ref="I171:AY171"/>
    <mergeCell ref="E172:F172"/>
    <mergeCell ref="K172:L172"/>
    <mergeCell ref="N172:O172"/>
    <mergeCell ref="R172:T172"/>
    <mergeCell ref="V172:W172"/>
    <mergeCell ref="AB172:AD172"/>
    <mergeCell ref="AJ172:AO172"/>
    <mergeCell ref="AU175:AX175"/>
    <mergeCell ref="E176:F176"/>
    <mergeCell ref="K176:L176"/>
    <mergeCell ref="N176:O176"/>
    <mergeCell ref="R176:T176"/>
    <mergeCell ref="V176:W176"/>
    <mergeCell ref="AB176:AD176"/>
    <mergeCell ref="AJ176:AO176"/>
    <mergeCell ref="AQ176:AS176"/>
    <mergeCell ref="AU176:AX176"/>
    <mergeCell ref="AU173:AX173"/>
    <mergeCell ref="I174:AY174"/>
    <mergeCell ref="E175:F175"/>
    <mergeCell ref="K175:L175"/>
    <mergeCell ref="N175:O175"/>
    <mergeCell ref="R175:T175"/>
    <mergeCell ref="V175:W175"/>
    <mergeCell ref="AB175:AD175"/>
    <mergeCell ref="AJ175:AO175"/>
    <mergeCell ref="AQ175:AS175"/>
    <mergeCell ref="AJ179:AO179"/>
    <mergeCell ref="AQ179:AS179"/>
    <mergeCell ref="AU179:AX179"/>
    <mergeCell ref="E180:F180"/>
    <mergeCell ref="K180:L180"/>
    <mergeCell ref="N180:O180"/>
    <mergeCell ref="R180:T180"/>
    <mergeCell ref="V180:W180"/>
    <mergeCell ref="AB180:AD180"/>
    <mergeCell ref="AJ180:AO180"/>
    <mergeCell ref="E179:F179"/>
    <mergeCell ref="K179:L179"/>
    <mergeCell ref="N179:O179"/>
    <mergeCell ref="R179:T179"/>
    <mergeCell ref="V179:W179"/>
    <mergeCell ref="AB179:AD179"/>
    <mergeCell ref="I177:AY177"/>
    <mergeCell ref="E178:F178"/>
    <mergeCell ref="K178:L178"/>
    <mergeCell ref="N178:O178"/>
    <mergeCell ref="R178:T178"/>
    <mergeCell ref="V178:W178"/>
    <mergeCell ref="AB178:AD178"/>
    <mergeCell ref="AJ178:AO178"/>
    <mergeCell ref="AQ178:AS178"/>
    <mergeCell ref="AU178:AX178"/>
    <mergeCell ref="AJ183:AO183"/>
    <mergeCell ref="AQ183:AS183"/>
    <mergeCell ref="AU183:AX183"/>
    <mergeCell ref="C184:I184"/>
    <mergeCell ref="W184:Y184"/>
    <mergeCell ref="C185:AK185"/>
    <mergeCell ref="AM185:AN185"/>
    <mergeCell ref="AQ180:AS180"/>
    <mergeCell ref="AU180:AX180"/>
    <mergeCell ref="E181:AC181"/>
    <mergeCell ref="I182:AY182"/>
    <mergeCell ref="E183:F183"/>
    <mergeCell ref="K183:L183"/>
    <mergeCell ref="N183:O183"/>
    <mergeCell ref="R183:T183"/>
    <mergeCell ref="V183:W183"/>
    <mergeCell ref="AB183:AD183"/>
    <mergeCell ref="C190:I190"/>
    <mergeCell ref="W190:Y190"/>
    <mergeCell ref="C191:AK191"/>
    <mergeCell ref="AM191:AN191"/>
    <mergeCell ref="E192:AC192"/>
    <mergeCell ref="I193:AY193"/>
    <mergeCell ref="AU188:AX188"/>
    <mergeCell ref="E189:F189"/>
    <mergeCell ref="K189:L189"/>
    <mergeCell ref="N189:O189"/>
    <mergeCell ref="R189:T189"/>
    <mergeCell ref="V189:W189"/>
    <mergeCell ref="AB189:AD189"/>
    <mergeCell ref="AJ189:AO189"/>
    <mergeCell ref="AQ189:AS189"/>
    <mergeCell ref="AU189:AX189"/>
    <mergeCell ref="E186:AC186"/>
    <mergeCell ref="I187:AY187"/>
    <mergeCell ref="E188:F188"/>
    <mergeCell ref="K188:L188"/>
    <mergeCell ref="N188:O188"/>
    <mergeCell ref="R188:T188"/>
    <mergeCell ref="V188:W188"/>
    <mergeCell ref="AB188:AD188"/>
    <mergeCell ref="AJ188:AO188"/>
    <mergeCell ref="AQ188:AS188"/>
    <mergeCell ref="AJ196:AO196"/>
    <mergeCell ref="AQ196:AS196"/>
    <mergeCell ref="AU196:AX196"/>
    <mergeCell ref="E197:AC197"/>
    <mergeCell ref="I198:AY198"/>
    <mergeCell ref="E199:F199"/>
    <mergeCell ref="K199:L199"/>
    <mergeCell ref="N199:O199"/>
    <mergeCell ref="R199:T199"/>
    <mergeCell ref="V199:W199"/>
    <mergeCell ref="AJ194:AO194"/>
    <mergeCell ref="AQ194:AS194"/>
    <mergeCell ref="AU194:AX194"/>
    <mergeCell ref="I195:AY195"/>
    <mergeCell ref="E196:F196"/>
    <mergeCell ref="K196:L196"/>
    <mergeCell ref="N196:O196"/>
    <mergeCell ref="R196:T196"/>
    <mergeCell ref="V196:W196"/>
    <mergeCell ref="AB196:AD196"/>
    <mergeCell ref="E194:F194"/>
    <mergeCell ref="K194:L194"/>
    <mergeCell ref="N194:O194"/>
    <mergeCell ref="R194:T194"/>
    <mergeCell ref="V194:W194"/>
    <mergeCell ref="AB194:AD194"/>
    <mergeCell ref="AB203:AD203"/>
    <mergeCell ref="AJ203:AO203"/>
    <mergeCell ref="AQ203:AS203"/>
    <mergeCell ref="AU203:AX203"/>
    <mergeCell ref="C204:I204"/>
    <mergeCell ref="W204:Y204"/>
    <mergeCell ref="AB201:AD201"/>
    <mergeCell ref="AJ201:AO201"/>
    <mergeCell ref="AQ201:AS201"/>
    <mergeCell ref="AU201:AX201"/>
    <mergeCell ref="I202:AY202"/>
    <mergeCell ref="E203:F203"/>
    <mergeCell ref="K203:L203"/>
    <mergeCell ref="N203:O203"/>
    <mergeCell ref="R203:T203"/>
    <mergeCell ref="V203:W203"/>
    <mergeCell ref="AB199:AD199"/>
    <mergeCell ref="AJ199:AO199"/>
    <mergeCell ref="AQ199:AS199"/>
    <mergeCell ref="AU199:AX199"/>
    <mergeCell ref="I200:AY200"/>
    <mergeCell ref="E201:F201"/>
    <mergeCell ref="K201:L201"/>
    <mergeCell ref="N201:O201"/>
    <mergeCell ref="R201:T201"/>
    <mergeCell ref="V201:W201"/>
    <mergeCell ref="AJ208:AO208"/>
    <mergeCell ref="AQ208:AS208"/>
    <mergeCell ref="AU208:AX208"/>
    <mergeCell ref="C209:I209"/>
    <mergeCell ref="W209:Y209"/>
    <mergeCell ref="C210:AK210"/>
    <mergeCell ref="AM210:AN210"/>
    <mergeCell ref="C205:AK205"/>
    <mergeCell ref="AM205:AN205"/>
    <mergeCell ref="E206:AC206"/>
    <mergeCell ref="I207:AY207"/>
    <mergeCell ref="E208:F208"/>
    <mergeCell ref="K208:L208"/>
    <mergeCell ref="N208:O208"/>
    <mergeCell ref="R208:T208"/>
    <mergeCell ref="V208:W208"/>
    <mergeCell ref="AB208:AD208"/>
    <mergeCell ref="AU213:AX213"/>
    <mergeCell ref="E214:AC214"/>
    <mergeCell ref="I215:AY215"/>
    <mergeCell ref="E216:F216"/>
    <mergeCell ref="K216:L216"/>
    <mergeCell ref="N216:O216"/>
    <mergeCell ref="R216:T216"/>
    <mergeCell ref="V216:W216"/>
    <mergeCell ref="AB216:AD216"/>
    <mergeCell ref="AJ216:AO216"/>
    <mergeCell ref="E211:AC211"/>
    <mergeCell ref="I212:AY212"/>
    <mergeCell ref="E213:F213"/>
    <mergeCell ref="K213:L213"/>
    <mergeCell ref="N213:O213"/>
    <mergeCell ref="R213:T213"/>
    <mergeCell ref="V213:W213"/>
    <mergeCell ref="AB213:AD213"/>
    <mergeCell ref="AJ213:AO213"/>
    <mergeCell ref="AQ213:AS213"/>
    <mergeCell ref="AU217:AX217"/>
    <mergeCell ref="E218:F218"/>
    <mergeCell ref="K218:L218"/>
    <mergeCell ref="N218:O218"/>
    <mergeCell ref="R218:T218"/>
    <mergeCell ref="V218:W218"/>
    <mergeCell ref="AB218:AD218"/>
    <mergeCell ref="AJ218:AO218"/>
    <mergeCell ref="AQ218:AS218"/>
    <mergeCell ref="AU218:AX218"/>
    <mergeCell ref="AQ216:AS216"/>
    <mergeCell ref="AU216:AX216"/>
    <mergeCell ref="E217:F217"/>
    <mergeCell ref="K217:L217"/>
    <mergeCell ref="N217:O217"/>
    <mergeCell ref="R217:T217"/>
    <mergeCell ref="V217:W217"/>
    <mergeCell ref="AB217:AD217"/>
    <mergeCell ref="AJ217:AO217"/>
    <mergeCell ref="AQ217:AS217"/>
    <mergeCell ref="AQ220:AS220"/>
    <mergeCell ref="AU220:AX220"/>
    <mergeCell ref="E221:AC221"/>
    <mergeCell ref="I222:AY222"/>
    <mergeCell ref="E223:F223"/>
    <mergeCell ref="K223:L223"/>
    <mergeCell ref="N223:O223"/>
    <mergeCell ref="R223:T223"/>
    <mergeCell ref="V223:W223"/>
    <mergeCell ref="AB223:AD223"/>
    <mergeCell ref="AJ219:AO219"/>
    <mergeCell ref="AQ219:AS219"/>
    <mergeCell ref="AU219:AX219"/>
    <mergeCell ref="E220:F220"/>
    <mergeCell ref="K220:L220"/>
    <mergeCell ref="N220:O220"/>
    <mergeCell ref="R220:T220"/>
    <mergeCell ref="V220:W220"/>
    <mergeCell ref="AB220:AD220"/>
    <mergeCell ref="AJ220:AO220"/>
    <mergeCell ref="E219:F219"/>
    <mergeCell ref="K219:L219"/>
    <mergeCell ref="N219:O219"/>
    <mergeCell ref="R219:T219"/>
    <mergeCell ref="V219:W219"/>
    <mergeCell ref="AB219:AD219"/>
    <mergeCell ref="E226:AC226"/>
    <mergeCell ref="I227:AY227"/>
    <mergeCell ref="E228:F228"/>
    <mergeCell ref="K228:L228"/>
    <mergeCell ref="N228:O228"/>
    <mergeCell ref="R228:T228"/>
    <mergeCell ref="V228:W228"/>
    <mergeCell ref="AB228:AD228"/>
    <mergeCell ref="AJ228:AO228"/>
    <mergeCell ref="AQ228:AS228"/>
    <mergeCell ref="AJ223:AO223"/>
    <mergeCell ref="AQ223:AS223"/>
    <mergeCell ref="AU223:AX223"/>
    <mergeCell ref="C224:I224"/>
    <mergeCell ref="W224:Y224"/>
    <mergeCell ref="C225:AK225"/>
    <mergeCell ref="AM225:AN225"/>
    <mergeCell ref="AU230:AX230"/>
    <mergeCell ref="E231:F231"/>
    <mergeCell ref="K231:L231"/>
    <mergeCell ref="N231:O231"/>
    <mergeCell ref="R231:T231"/>
    <mergeCell ref="V231:W231"/>
    <mergeCell ref="AB231:AD231"/>
    <mergeCell ref="AJ231:AO231"/>
    <mergeCell ref="AQ231:AS231"/>
    <mergeCell ref="AU231:AX231"/>
    <mergeCell ref="AU228:AX228"/>
    <mergeCell ref="I229:AY229"/>
    <mergeCell ref="E230:F230"/>
    <mergeCell ref="K230:L230"/>
    <mergeCell ref="N230:O230"/>
    <mergeCell ref="R230:T230"/>
    <mergeCell ref="V230:W230"/>
    <mergeCell ref="AB230:AD230"/>
    <mergeCell ref="AJ230:AO230"/>
    <mergeCell ref="AQ230:AS230"/>
    <mergeCell ref="AJ234:AO234"/>
    <mergeCell ref="AQ234:AS234"/>
    <mergeCell ref="AU234:AX234"/>
    <mergeCell ref="E235:F235"/>
    <mergeCell ref="K235:L235"/>
    <mergeCell ref="N235:O235"/>
    <mergeCell ref="R235:T235"/>
    <mergeCell ref="V235:W235"/>
    <mergeCell ref="AB235:AD235"/>
    <mergeCell ref="AJ235:AO235"/>
    <mergeCell ref="E234:F234"/>
    <mergeCell ref="K234:L234"/>
    <mergeCell ref="N234:O234"/>
    <mergeCell ref="R234:T234"/>
    <mergeCell ref="V234:W234"/>
    <mergeCell ref="AB234:AD234"/>
    <mergeCell ref="I232:AY232"/>
    <mergeCell ref="E233:F233"/>
    <mergeCell ref="K233:L233"/>
    <mergeCell ref="N233:O233"/>
    <mergeCell ref="R233:T233"/>
    <mergeCell ref="V233:W233"/>
    <mergeCell ref="AB233:AD233"/>
    <mergeCell ref="AJ233:AO233"/>
    <mergeCell ref="AQ233:AS233"/>
    <mergeCell ref="AU233:AX233"/>
    <mergeCell ref="I240:AY240"/>
    <mergeCell ref="E241:F241"/>
    <mergeCell ref="K241:L241"/>
    <mergeCell ref="N241:O241"/>
    <mergeCell ref="R241:T241"/>
    <mergeCell ref="V241:W241"/>
    <mergeCell ref="AB241:AD241"/>
    <mergeCell ref="AJ241:AO241"/>
    <mergeCell ref="AQ241:AS241"/>
    <mergeCell ref="AU241:AX241"/>
    <mergeCell ref="AU236:AX236"/>
    <mergeCell ref="C237:I237"/>
    <mergeCell ref="W237:Y237"/>
    <mergeCell ref="C238:AK238"/>
    <mergeCell ref="AM238:AN238"/>
    <mergeCell ref="E239:AC239"/>
    <mergeCell ref="AQ235:AS235"/>
    <mergeCell ref="AU235:AX235"/>
    <mergeCell ref="E236:F236"/>
    <mergeCell ref="K236:L236"/>
    <mergeCell ref="N236:O236"/>
    <mergeCell ref="R236:T236"/>
    <mergeCell ref="V236:W236"/>
    <mergeCell ref="AB236:AD236"/>
    <mergeCell ref="AJ236:AO236"/>
    <mergeCell ref="AQ236:AS236"/>
    <mergeCell ref="AU247:AX247"/>
    <mergeCell ref="C248:I248"/>
    <mergeCell ref="W248:Y248"/>
    <mergeCell ref="C249:AK249"/>
    <mergeCell ref="AM249:AN249"/>
    <mergeCell ref="E250:AC250"/>
    <mergeCell ref="E245:AC245"/>
    <mergeCell ref="I246:AY246"/>
    <mergeCell ref="E247:F247"/>
    <mergeCell ref="K247:L247"/>
    <mergeCell ref="N247:O247"/>
    <mergeCell ref="R247:T247"/>
    <mergeCell ref="V247:W247"/>
    <mergeCell ref="AB247:AD247"/>
    <mergeCell ref="AJ247:AO247"/>
    <mergeCell ref="AQ247:AS247"/>
    <mergeCell ref="AJ242:AO242"/>
    <mergeCell ref="AQ242:AS242"/>
    <mergeCell ref="AU242:AX242"/>
    <mergeCell ref="C243:I243"/>
    <mergeCell ref="W243:Y243"/>
    <mergeCell ref="C244:AK244"/>
    <mergeCell ref="AM244:AN244"/>
    <mergeCell ref="E242:F242"/>
    <mergeCell ref="K242:L242"/>
    <mergeCell ref="N242:O242"/>
    <mergeCell ref="R242:T242"/>
    <mergeCell ref="V242:W242"/>
    <mergeCell ref="AB242:AD242"/>
    <mergeCell ref="I253:AY253"/>
    <mergeCell ref="E254:F254"/>
    <mergeCell ref="K254:L254"/>
    <mergeCell ref="N254:O254"/>
    <mergeCell ref="R254:T254"/>
    <mergeCell ref="V254:W254"/>
    <mergeCell ref="AB254:AD254"/>
    <mergeCell ref="AJ254:AO254"/>
    <mergeCell ref="AQ254:AS254"/>
    <mergeCell ref="AU254:AX254"/>
    <mergeCell ref="I251:AY251"/>
    <mergeCell ref="E252:F252"/>
    <mergeCell ref="K252:L252"/>
    <mergeCell ref="N252:O252"/>
    <mergeCell ref="R252:T252"/>
    <mergeCell ref="V252:W252"/>
    <mergeCell ref="AB252:AD252"/>
    <mergeCell ref="AJ252:AO252"/>
    <mergeCell ref="AQ252:AS252"/>
    <mergeCell ref="AU252:AX252"/>
    <mergeCell ref="AU260:AX260"/>
    <mergeCell ref="C261:I261"/>
    <mergeCell ref="W261:Y261"/>
    <mergeCell ref="C262:AK262"/>
    <mergeCell ref="AM262:AN262"/>
    <mergeCell ref="E263:AC263"/>
    <mergeCell ref="E258:AC258"/>
    <mergeCell ref="I259:AY259"/>
    <mergeCell ref="E260:F260"/>
    <mergeCell ref="K260:L260"/>
    <mergeCell ref="N260:O260"/>
    <mergeCell ref="R260:T260"/>
    <mergeCell ref="V260:W260"/>
    <mergeCell ref="AB260:AD260"/>
    <mergeCell ref="AJ260:AO260"/>
    <mergeCell ref="AQ260:AS260"/>
    <mergeCell ref="AJ255:AO255"/>
    <mergeCell ref="AQ255:AS255"/>
    <mergeCell ref="AU255:AX255"/>
    <mergeCell ref="C256:I256"/>
    <mergeCell ref="W256:Y256"/>
    <mergeCell ref="C257:AK257"/>
    <mergeCell ref="AM257:AN257"/>
    <mergeCell ref="E255:F255"/>
    <mergeCell ref="K255:L255"/>
    <mergeCell ref="N255:O255"/>
    <mergeCell ref="R255:T255"/>
    <mergeCell ref="V255:W255"/>
    <mergeCell ref="AB255:AD255"/>
    <mergeCell ref="I266:AY266"/>
    <mergeCell ref="E267:F267"/>
    <mergeCell ref="K267:L267"/>
    <mergeCell ref="N267:O267"/>
    <mergeCell ref="R267:T267"/>
    <mergeCell ref="V267:W267"/>
    <mergeCell ref="AB267:AD267"/>
    <mergeCell ref="AJ267:AO267"/>
    <mergeCell ref="AQ267:AS267"/>
    <mergeCell ref="AU267:AX267"/>
    <mergeCell ref="I264:AY264"/>
    <mergeCell ref="E265:F265"/>
    <mergeCell ref="K265:L265"/>
    <mergeCell ref="N265:O265"/>
    <mergeCell ref="R265:T265"/>
    <mergeCell ref="V265:W265"/>
    <mergeCell ref="AB265:AD265"/>
    <mergeCell ref="AJ265:AO265"/>
    <mergeCell ref="AQ265:AS265"/>
    <mergeCell ref="AU265:AX265"/>
    <mergeCell ref="AU270:AX270"/>
    <mergeCell ref="I271:AY271"/>
    <mergeCell ref="E272:F272"/>
    <mergeCell ref="K272:L272"/>
    <mergeCell ref="N272:O272"/>
    <mergeCell ref="R272:T272"/>
    <mergeCell ref="V272:W272"/>
    <mergeCell ref="AB272:AD272"/>
    <mergeCell ref="AJ272:AO272"/>
    <mergeCell ref="AQ272:AS272"/>
    <mergeCell ref="E268:AC268"/>
    <mergeCell ref="I269:AY269"/>
    <mergeCell ref="E270:F270"/>
    <mergeCell ref="K270:L270"/>
    <mergeCell ref="N270:O270"/>
    <mergeCell ref="R270:T270"/>
    <mergeCell ref="V270:W270"/>
    <mergeCell ref="AB270:AD270"/>
    <mergeCell ref="AJ270:AO270"/>
    <mergeCell ref="AQ270:AS270"/>
    <mergeCell ref="AQ277:AS277"/>
    <mergeCell ref="AU277:AX277"/>
    <mergeCell ref="C278:I278"/>
    <mergeCell ref="W278:Y278"/>
    <mergeCell ref="C279:AK279"/>
    <mergeCell ref="AM279:AN279"/>
    <mergeCell ref="AU274:AX274"/>
    <mergeCell ref="E275:AC275"/>
    <mergeCell ref="I276:AY276"/>
    <mergeCell ref="E277:F277"/>
    <mergeCell ref="K277:L277"/>
    <mergeCell ref="N277:O277"/>
    <mergeCell ref="R277:T277"/>
    <mergeCell ref="V277:W277"/>
    <mergeCell ref="AB277:AD277"/>
    <mergeCell ref="AJ277:AO277"/>
    <mergeCell ref="AU272:AX272"/>
    <mergeCell ref="I273:AY273"/>
    <mergeCell ref="E274:F274"/>
    <mergeCell ref="K274:L274"/>
    <mergeCell ref="N274:O274"/>
    <mergeCell ref="R274:T274"/>
    <mergeCell ref="V274:W274"/>
    <mergeCell ref="AB274:AD274"/>
    <mergeCell ref="AJ274:AO274"/>
    <mergeCell ref="AQ274:AS274"/>
    <mergeCell ref="I286:AY286"/>
    <mergeCell ref="E287:F287"/>
    <mergeCell ref="K287:L287"/>
    <mergeCell ref="N287:O287"/>
    <mergeCell ref="R287:T287"/>
    <mergeCell ref="V287:W287"/>
    <mergeCell ref="AB287:AD287"/>
    <mergeCell ref="AJ287:AO287"/>
    <mergeCell ref="AQ287:AS287"/>
    <mergeCell ref="AU287:AX287"/>
    <mergeCell ref="AU282:AX282"/>
    <mergeCell ref="C283:I283"/>
    <mergeCell ref="W283:Y283"/>
    <mergeCell ref="C284:AK284"/>
    <mergeCell ref="AM284:AN284"/>
    <mergeCell ref="E285:AC285"/>
    <mergeCell ref="E280:AC280"/>
    <mergeCell ref="I281:AY281"/>
    <mergeCell ref="E282:F282"/>
    <mergeCell ref="K282:L282"/>
    <mergeCell ref="N282:O282"/>
    <mergeCell ref="R282:T282"/>
    <mergeCell ref="V282:W282"/>
    <mergeCell ref="AB282:AD282"/>
    <mergeCell ref="AJ282:AO282"/>
    <mergeCell ref="AQ282:AS282"/>
    <mergeCell ref="AU290:AX290"/>
    <mergeCell ref="E291:F291"/>
    <mergeCell ref="K291:L291"/>
    <mergeCell ref="N291:O291"/>
    <mergeCell ref="R291:T291"/>
    <mergeCell ref="V291:W291"/>
    <mergeCell ref="AB291:AD291"/>
    <mergeCell ref="AJ291:AO291"/>
    <mergeCell ref="AQ291:AS291"/>
    <mergeCell ref="AU291:AX291"/>
    <mergeCell ref="E288:AC288"/>
    <mergeCell ref="I289:AY289"/>
    <mergeCell ref="E290:F290"/>
    <mergeCell ref="K290:L290"/>
    <mergeCell ref="N290:O290"/>
    <mergeCell ref="R290:T290"/>
    <mergeCell ref="V290:W290"/>
    <mergeCell ref="AB290:AD290"/>
    <mergeCell ref="AJ290:AO290"/>
    <mergeCell ref="AQ290:AS290"/>
    <mergeCell ref="C296:I296"/>
    <mergeCell ref="W296:Y296"/>
    <mergeCell ref="C297:AK297"/>
    <mergeCell ref="AM297:AN297"/>
    <mergeCell ref="E298:AC298"/>
    <mergeCell ref="I299:AY299"/>
    <mergeCell ref="AU294:AX294"/>
    <mergeCell ref="E295:F295"/>
    <mergeCell ref="K295:L295"/>
    <mergeCell ref="N295:O295"/>
    <mergeCell ref="R295:T295"/>
    <mergeCell ref="V295:W295"/>
    <mergeCell ref="AB295:AD295"/>
    <mergeCell ref="AJ295:AO295"/>
    <mergeCell ref="AQ295:AS295"/>
    <mergeCell ref="AU295:AX295"/>
    <mergeCell ref="E292:AC292"/>
    <mergeCell ref="I293:AY293"/>
    <mergeCell ref="E294:F294"/>
    <mergeCell ref="K294:L294"/>
    <mergeCell ref="N294:O294"/>
    <mergeCell ref="R294:T294"/>
    <mergeCell ref="V294:W294"/>
    <mergeCell ref="AB294:AD294"/>
    <mergeCell ref="AJ294:AO294"/>
    <mergeCell ref="AQ294:AS294"/>
    <mergeCell ref="AQ301:AS301"/>
    <mergeCell ref="AU301:AX301"/>
    <mergeCell ref="E302:F302"/>
    <mergeCell ref="K302:L302"/>
    <mergeCell ref="N302:O302"/>
    <mergeCell ref="R302:T302"/>
    <mergeCell ref="V302:W302"/>
    <mergeCell ref="AB302:AD302"/>
    <mergeCell ref="AJ302:AO302"/>
    <mergeCell ref="AQ302:AS302"/>
    <mergeCell ref="AJ300:AO300"/>
    <mergeCell ref="AQ300:AS300"/>
    <mergeCell ref="AU300:AX300"/>
    <mergeCell ref="E301:F301"/>
    <mergeCell ref="K301:L301"/>
    <mergeCell ref="N301:O301"/>
    <mergeCell ref="R301:T301"/>
    <mergeCell ref="V301:W301"/>
    <mergeCell ref="AB301:AD301"/>
    <mergeCell ref="AJ301:AO301"/>
    <mergeCell ref="E300:F300"/>
    <mergeCell ref="K300:L300"/>
    <mergeCell ref="N300:O300"/>
    <mergeCell ref="R300:T300"/>
    <mergeCell ref="V300:W300"/>
    <mergeCell ref="AB300:AD300"/>
    <mergeCell ref="AU304:AX304"/>
    <mergeCell ref="E305:F305"/>
    <mergeCell ref="K305:L305"/>
    <mergeCell ref="N305:O305"/>
    <mergeCell ref="R305:T305"/>
    <mergeCell ref="V305:W305"/>
    <mergeCell ref="AB305:AD305"/>
    <mergeCell ref="AJ305:AO305"/>
    <mergeCell ref="AQ305:AS305"/>
    <mergeCell ref="AU305:AX305"/>
    <mergeCell ref="AU302:AX302"/>
    <mergeCell ref="I303:AY303"/>
    <mergeCell ref="E304:F304"/>
    <mergeCell ref="K304:L304"/>
    <mergeCell ref="N304:O304"/>
    <mergeCell ref="R304:T304"/>
    <mergeCell ref="V304:W304"/>
    <mergeCell ref="AB304:AD304"/>
    <mergeCell ref="AJ304:AO304"/>
    <mergeCell ref="AQ304:AS304"/>
    <mergeCell ref="AU311:AX311"/>
    <mergeCell ref="C312:I312"/>
    <mergeCell ref="W312:Y312"/>
    <mergeCell ref="C313:AK313"/>
    <mergeCell ref="AM313:AN313"/>
    <mergeCell ref="E314:AC314"/>
    <mergeCell ref="E309:AC309"/>
    <mergeCell ref="I310:AY310"/>
    <mergeCell ref="E311:F311"/>
    <mergeCell ref="K311:L311"/>
    <mergeCell ref="N311:O311"/>
    <mergeCell ref="R311:T311"/>
    <mergeCell ref="V311:W311"/>
    <mergeCell ref="AB311:AD311"/>
    <mergeCell ref="AJ311:AO311"/>
    <mergeCell ref="AQ311:AS311"/>
    <mergeCell ref="AJ306:AO306"/>
    <mergeCell ref="AQ306:AS306"/>
    <mergeCell ref="AU306:AX306"/>
    <mergeCell ref="C307:I307"/>
    <mergeCell ref="W307:Y307"/>
    <mergeCell ref="C308:AK308"/>
    <mergeCell ref="AM308:AN308"/>
    <mergeCell ref="E306:F306"/>
    <mergeCell ref="K306:L306"/>
    <mergeCell ref="N306:O306"/>
    <mergeCell ref="R306:T306"/>
    <mergeCell ref="V306:W306"/>
    <mergeCell ref="AB306:AD306"/>
    <mergeCell ref="AJ317:AO317"/>
    <mergeCell ref="AQ317:AS317"/>
    <mergeCell ref="AU317:AX317"/>
    <mergeCell ref="E318:AC318"/>
    <mergeCell ref="I319:AY319"/>
    <mergeCell ref="E320:F320"/>
    <mergeCell ref="K320:L320"/>
    <mergeCell ref="N320:O320"/>
    <mergeCell ref="R320:T320"/>
    <mergeCell ref="V320:W320"/>
    <mergeCell ref="E317:F317"/>
    <mergeCell ref="K317:L317"/>
    <mergeCell ref="N317:O317"/>
    <mergeCell ref="R317:T317"/>
    <mergeCell ref="V317:W317"/>
    <mergeCell ref="AB317:AD317"/>
    <mergeCell ref="I315:AY315"/>
    <mergeCell ref="E316:F316"/>
    <mergeCell ref="K316:L316"/>
    <mergeCell ref="N316:O316"/>
    <mergeCell ref="R316:T316"/>
    <mergeCell ref="V316:W316"/>
    <mergeCell ref="AB316:AD316"/>
    <mergeCell ref="AJ316:AO316"/>
    <mergeCell ref="AQ316:AS316"/>
    <mergeCell ref="AU316:AX316"/>
    <mergeCell ref="AQ322:AS322"/>
    <mergeCell ref="AU322:AX322"/>
    <mergeCell ref="C323:I323"/>
    <mergeCell ref="W323:Y323"/>
    <mergeCell ref="C324:AK324"/>
    <mergeCell ref="AM324:AN324"/>
    <mergeCell ref="AJ321:AO321"/>
    <mergeCell ref="AQ321:AS321"/>
    <mergeCell ref="AU321:AX321"/>
    <mergeCell ref="E322:F322"/>
    <mergeCell ref="K322:L322"/>
    <mergeCell ref="N322:O322"/>
    <mergeCell ref="R322:T322"/>
    <mergeCell ref="V322:W322"/>
    <mergeCell ref="AB322:AD322"/>
    <mergeCell ref="AJ322:AO322"/>
    <mergeCell ref="AB320:AD320"/>
    <mergeCell ref="AJ320:AO320"/>
    <mergeCell ref="AQ320:AS320"/>
    <mergeCell ref="AU320:AX320"/>
    <mergeCell ref="E321:F321"/>
    <mergeCell ref="K321:L321"/>
    <mergeCell ref="N321:O321"/>
    <mergeCell ref="R321:T321"/>
    <mergeCell ref="V321:W321"/>
    <mergeCell ref="AB321:AD321"/>
    <mergeCell ref="AU327:AX327"/>
    <mergeCell ref="I328:AY328"/>
    <mergeCell ref="E329:F329"/>
    <mergeCell ref="K329:L329"/>
    <mergeCell ref="N329:O329"/>
    <mergeCell ref="R329:T329"/>
    <mergeCell ref="V329:W329"/>
    <mergeCell ref="AB329:AD329"/>
    <mergeCell ref="AJ329:AO329"/>
    <mergeCell ref="AQ329:AS329"/>
    <mergeCell ref="E325:AC325"/>
    <mergeCell ref="I326:AY326"/>
    <mergeCell ref="E327:F327"/>
    <mergeCell ref="K327:L327"/>
    <mergeCell ref="N327:O327"/>
    <mergeCell ref="R327:T327"/>
    <mergeCell ref="V327:W327"/>
    <mergeCell ref="AB327:AD327"/>
    <mergeCell ref="AJ327:AO327"/>
    <mergeCell ref="AQ327:AS327"/>
    <mergeCell ref="I335:AY335"/>
    <mergeCell ref="E336:F336"/>
    <mergeCell ref="K336:L336"/>
    <mergeCell ref="N336:O336"/>
    <mergeCell ref="R336:T336"/>
    <mergeCell ref="V336:W336"/>
    <mergeCell ref="AB336:AD336"/>
    <mergeCell ref="AJ336:AO336"/>
    <mergeCell ref="AQ336:AS336"/>
    <mergeCell ref="AU336:AX336"/>
    <mergeCell ref="AU331:AX331"/>
    <mergeCell ref="C332:I332"/>
    <mergeCell ref="W332:Y332"/>
    <mergeCell ref="C333:AK333"/>
    <mergeCell ref="AM333:AN333"/>
    <mergeCell ref="E334:AC334"/>
    <mergeCell ref="AU329:AX329"/>
    <mergeCell ref="I330:AY330"/>
    <mergeCell ref="E331:F331"/>
    <mergeCell ref="K331:L331"/>
    <mergeCell ref="N331:O331"/>
    <mergeCell ref="R331:T331"/>
    <mergeCell ref="V331:W331"/>
    <mergeCell ref="AB331:AD331"/>
    <mergeCell ref="AJ331:AO331"/>
    <mergeCell ref="AQ331:AS331"/>
    <mergeCell ref="I339:AY339"/>
    <mergeCell ref="E340:F340"/>
    <mergeCell ref="K340:L340"/>
    <mergeCell ref="N340:O340"/>
    <mergeCell ref="R340:T340"/>
    <mergeCell ref="V340:W340"/>
    <mergeCell ref="AB340:AD340"/>
    <mergeCell ref="AJ340:AO340"/>
    <mergeCell ref="AQ340:AS340"/>
    <mergeCell ref="AU340:AX340"/>
    <mergeCell ref="I337:AY337"/>
    <mergeCell ref="E338:F338"/>
    <mergeCell ref="K338:L338"/>
    <mergeCell ref="N338:O338"/>
    <mergeCell ref="R338:T338"/>
    <mergeCell ref="V338:W338"/>
    <mergeCell ref="AB338:AD338"/>
    <mergeCell ref="AJ338:AO338"/>
    <mergeCell ref="AQ338:AS338"/>
    <mergeCell ref="AU338:AX338"/>
    <mergeCell ref="E343:AC343"/>
    <mergeCell ref="I344:AY344"/>
    <mergeCell ref="E345:F345"/>
    <mergeCell ref="K345:L345"/>
    <mergeCell ref="N345:O345"/>
    <mergeCell ref="R345:T345"/>
    <mergeCell ref="V345:W345"/>
    <mergeCell ref="AB345:AD345"/>
    <mergeCell ref="AJ345:AO345"/>
    <mergeCell ref="AQ345:AS345"/>
    <mergeCell ref="I341:AY341"/>
    <mergeCell ref="E342:F342"/>
    <mergeCell ref="K342:L342"/>
    <mergeCell ref="N342:O342"/>
    <mergeCell ref="R342:T342"/>
    <mergeCell ref="V342:W342"/>
    <mergeCell ref="AB342:AD342"/>
    <mergeCell ref="AJ342:AO342"/>
    <mergeCell ref="AQ342:AS342"/>
    <mergeCell ref="AU342:AX342"/>
    <mergeCell ref="AU349:AX349"/>
    <mergeCell ref="C350:I350"/>
    <mergeCell ref="W350:Y350"/>
    <mergeCell ref="C351:AK351"/>
    <mergeCell ref="AM351:AN351"/>
    <mergeCell ref="E352:AC352"/>
    <mergeCell ref="AU347:AX347"/>
    <mergeCell ref="I348:AY348"/>
    <mergeCell ref="E349:F349"/>
    <mergeCell ref="K349:L349"/>
    <mergeCell ref="N349:O349"/>
    <mergeCell ref="R349:T349"/>
    <mergeCell ref="V349:W349"/>
    <mergeCell ref="AB349:AD349"/>
    <mergeCell ref="AJ349:AO349"/>
    <mergeCell ref="AQ349:AS349"/>
    <mergeCell ref="AU345:AX345"/>
    <mergeCell ref="I346:AY346"/>
    <mergeCell ref="E347:F347"/>
    <mergeCell ref="K347:L347"/>
    <mergeCell ref="N347:O347"/>
    <mergeCell ref="R347:T347"/>
    <mergeCell ref="V347:W347"/>
    <mergeCell ref="AB347:AD347"/>
    <mergeCell ref="AJ347:AO347"/>
    <mergeCell ref="AQ347:AS347"/>
    <mergeCell ref="C357:I357"/>
    <mergeCell ref="W357:Y357"/>
    <mergeCell ref="C358:AK358"/>
    <mergeCell ref="AM358:AN358"/>
    <mergeCell ref="E359:AC359"/>
    <mergeCell ref="I360:AY360"/>
    <mergeCell ref="I355:AY355"/>
    <mergeCell ref="E356:F356"/>
    <mergeCell ref="K356:L356"/>
    <mergeCell ref="N356:O356"/>
    <mergeCell ref="R356:T356"/>
    <mergeCell ref="V356:W356"/>
    <mergeCell ref="AB356:AD356"/>
    <mergeCell ref="AJ356:AO356"/>
    <mergeCell ref="AQ356:AS356"/>
    <mergeCell ref="AU356:AX356"/>
    <mergeCell ref="I353:AY353"/>
    <mergeCell ref="E354:F354"/>
    <mergeCell ref="K354:L354"/>
    <mergeCell ref="N354:O354"/>
    <mergeCell ref="R354:T354"/>
    <mergeCell ref="V354:W354"/>
    <mergeCell ref="AB354:AD354"/>
    <mergeCell ref="AJ354:AO354"/>
    <mergeCell ref="AQ354:AS354"/>
    <mergeCell ref="AU354:AX354"/>
    <mergeCell ref="AQ364:AS364"/>
    <mergeCell ref="AU364:AX364"/>
    <mergeCell ref="C365:I365"/>
    <mergeCell ref="W365:Y365"/>
    <mergeCell ref="C366:AK366"/>
    <mergeCell ref="AM366:AN366"/>
    <mergeCell ref="AQ362:AS362"/>
    <mergeCell ref="AU362:AX362"/>
    <mergeCell ref="I363:AY363"/>
    <mergeCell ref="E364:F364"/>
    <mergeCell ref="K364:L364"/>
    <mergeCell ref="N364:O364"/>
    <mergeCell ref="R364:T364"/>
    <mergeCell ref="V364:W364"/>
    <mergeCell ref="AB364:AD364"/>
    <mergeCell ref="AJ364:AO364"/>
    <mergeCell ref="AJ361:AO361"/>
    <mergeCell ref="AQ361:AS361"/>
    <mergeCell ref="AU361:AX361"/>
    <mergeCell ref="E362:F362"/>
    <mergeCell ref="K362:L362"/>
    <mergeCell ref="N362:O362"/>
    <mergeCell ref="R362:T362"/>
    <mergeCell ref="V362:W362"/>
    <mergeCell ref="AB362:AD362"/>
    <mergeCell ref="AJ362:AO362"/>
    <mergeCell ref="E361:F361"/>
    <mergeCell ref="K361:L361"/>
    <mergeCell ref="N361:O361"/>
    <mergeCell ref="R361:T361"/>
    <mergeCell ref="V361:W361"/>
    <mergeCell ref="AB361:AD361"/>
    <mergeCell ref="AU369:AX369"/>
    <mergeCell ref="E370:AC370"/>
    <mergeCell ref="I371:AY371"/>
    <mergeCell ref="E372:F372"/>
    <mergeCell ref="K372:L372"/>
    <mergeCell ref="N372:O372"/>
    <mergeCell ref="R372:T372"/>
    <mergeCell ref="V372:W372"/>
    <mergeCell ref="AB372:AD372"/>
    <mergeCell ref="AJ372:AO372"/>
    <mergeCell ref="E367:AC367"/>
    <mergeCell ref="I368:AY368"/>
    <mergeCell ref="E369:F369"/>
    <mergeCell ref="K369:L369"/>
    <mergeCell ref="N369:O369"/>
    <mergeCell ref="R369:T369"/>
    <mergeCell ref="V369:W369"/>
    <mergeCell ref="AB369:AD369"/>
    <mergeCell ref="AJ369:AO369"/>
    <mergeCell ref="AQ369:AS369"/>
    <mergeCell ref="AU373:AX373"/>
    <mergeCell ref="I374:AY374"/>
    <mergeCell ref="E375:F375"/>
    <mergeCell ref="K375:L375"/>
    <mergeCell ref="N375:O375"/>
    <mergeCell ref="R375:T375"/>
    <mergeCell ref="V375:W375"/>
    <mergeCell ref="AB375:AD375"/>
    <mergeCell ref="AJ375:AO375"/>
    <mergeCell ref="AQ375:AS375"/>
    <mergeCell ref="AQ372:AS372"/>
    <mergeCell ref="AU372:AX372"/>
    <mergeCell ref="E373:F373"/>
    <mergeCell ref="K373:L373"/>
    <mergeCell ref="N373:O373"/>
    <mergeCell ref="R373:T373"/>
    <mergeCell ref="V373:W373"/>
    <mergeCell ref="AB373:AD373"/>
    <mergeCell ref="AJ373:AO373"/>
    <mergeCell ref="AQ373:AS373"/>
    <mergeCell ref="I377:AY377"/>
    <mergeCell ref="E378:F378"/>
    <mergeCell ref="K378:L378"/>
    <mergeCell ref="N378:O378"/>
    <mergeCell ref="R378:T378"/>
    <mergeCell ref="V378:W378"/>
    <mergeCell ref="AB378:AD378"/>
    <mergeCell ref="AJ378:AO378"/>
    <mergeCell ref="AQ378:AS378"/>
    <mergeCell ref="AU378:AX378"/>
    <mergeCell ref="AU375:AX375"/>
    <mergeCell ref="E376:F376"/>
    <mergeCell ref="K376:L376"/>
    <mergeCell ref="N376:O376"/>
    <mergeCell ref="R376:T376"/>
    <mergeCell ref="V376:W376"/>
    <mergeCell ref="AB376:AD376"/>
    <mergeCell ref="AJ376:AO376"/>
    <mergeCell ref="AQ376:AS376"/>
    <mergeCell ref="AU376:AX376"/>
    <mergeCell ref="E383:AC383"/>
    <mergeCell ref="I384:AY384"/>
    <mergeCell ref="E385:F385"/>
    <mergeCell ref="K385:L385"/>
    <mergeCell ref="N385:O385"/>
    <mergeCell ref="R385:T385"/>
    <mergeCell ref="V385:W385"/>
    <mergeCell ref="AB385:AD385"/>
    <mergeCell ref="AJ385:AO385"/>
    <mergeCell ref="AQ385:AS385"/>
    <mergeCell ref="AQ380:AS380"/>
    <mergeCell ref="AU380:AX380"/>
    <mergeCell ref="C381:I381"/>
    <mergeCell ref="W381:Y381"/>
    <mergeCell ref="C382:AK382"/>
    <mergeCell ref="AM382:AN382"/>
    <mergeCell ref="AJ379:AO379"/>
    <mergeCell ref="AQ379:AS379"/>
    <mergeCell ref="AU379:AX379"/>
    <mergeCell ref="E380:F380"/>
    <mergeCell ref="K380:L380"/>
    <mergeCell ref="N380:O380"/>
    <mergeCell ref="R380:T380"/>
    <mergeCell ref="V380:W380"/>
    <mergeCell ref="AB380:AD380"/>
    <mergeCell ref="AJ380:AO380"/>
    <mergeCell ref="E379:F379"/>
    <mergeCell ref="K379:L379"/>
    <mergeCell ref="N379:O379"/>
    <mergeCell ref="R379:T379"/>
    <mergeCell ref="V379:W379"/>
    <mergeCell ref="AB379:AD379"/>
    <mergeCell ref="AQ388:AS388"/>
    <mergeCell ref="AU388:AX388"/>
    <mergeCell ref="E389:F389"/>
    <mergeCell ref="K389:L389"/>
    <mergeCell ref="N389:O389"/>
    <mergeCell ref="R389:T389"/>
    <mergeCell ref="V389:W389"/>
    <mergeCell ref="AB389:AD389"/>
    <mergeCell ref="AJ389:AO389"/>
    <mergeCell ref="AQ389:AS389"/>
    <mergeCell ref="AU385:AX385"/>
    <mergeCell ref="E386:AC386"/>
    <mergeCell ref="I387:AY387"/>
    <mergeCell ref="E388:F388"/>
    <mergeCell ref="K388:L388"/>
    <mergeCell ref="N388:O388"/>
    <mergeCell ref="R388:T388"/>
    <mergeCell ref="V388:W388"/>
    <mergeCell ref="AB388:AD388"/>
    <mergeCell ref="AJ388:AO388"/>
    <mergeCell ref="I391:AY391"/>
    <mergeCell ref="E392:F392"/>
    <mergeCell ref="K392:L392"/>
    <mergeCell ref="N392:O392"/>
    <mergeCell ref="R392:T392"/>
    <mergeCell ref="V392:W392"/>
    <mergeCell ref="AB392:AD392"/>
    <mergeCell ref="AJ392:AO392"/>
    <mergeCell ref="AQ392:AS392"/>
    <mergeCell ref="AU392:AX392"/>
    <mergeCell ref="AU389:AX389"/>
    <mergeCell ref="E390:F390"/>
    <mergeCell ref="K390:L390"/>
    <mergeCell ref="N390:O390"/>
    <mergeCell ref="R390:T390"/>
    <mergeCell ref="V390:W390"/>
    <mergeCell ref="AB390:AD390"/>
    <mergeCell ref="AJ390:AO390"/>
    <mergeCell ref="AQ390:AS390"/>
    <mergeCell ref="AU390:AX390"/>
    <mergeCell ref="AQ394:AS394"/>
    <mergeCell ref="AU394:AX394"/>
    <mergeCell ref="E395:F395"/>
    <mergeCell ref="K395:L395"/>
    <mergeCell ref="N395:O395"/>
    <mergeCell ref="R395:T395"/>
    <mergeCell ref="V395:W395"/>
    <mergeCell ref="AB395:AD395"/>
    <mergeCell ref="AJ395:AO395"/>
    <mergeCell ref="AQ395:AS395"/>
    <mergeCell ref="AJ393:AO393"/>
    <mergeCell ref="AQ393:AS393"/>
    <mergeCell ref="AU393:AX393"/>
    <mergeCell ref="E394:F394"/>
    <mergeCell ref="K394:L394"/>
    <mergeCell ref="N394:O394"/>
    <mergeCell ref="R394:T394"/>
    <mergeCell ref="V394:W394"/>
    <mergeCell ref="AB394:AD394"/>
    <mergeCell ref="AJ394:AO394"/>
    <mergeCell ref="E393:F393"/>
    <mergeCell ref="K393:L393"/>
    <mergeCell ref="N393:O393"/>
    <mergeCell ref="R393:T393"/>
    <mergeCell ref="V393:W393"/>
    <mergeCell ref="AB393:AD393"/>
    <mergeCell ref="C399:AK399"/>
    <mergeCell ref="AM399:AN399"/>
    <mergeCell ref="E400:AC400"/>
    <mergeCell ref="I401:AY401"/>
    <mergeCell ref="E402:F402"/>
    <mergeCell ref="K402:L402"/>
    <mergeCell ref="N402:O402"/>
    <mergeCell ref="R402:T402"/>
    <mergeCell ref="V402:W402"/>
    <mergeCell ref="AB402:AD402"/>
    <mergeCell ref="AU395:AX395"/>
    <mergeCell ref="C396:I396"/>
    <mergeCell ref="W396:Y396"/>
    <mergeCell ref="A397:I397"/>
    <mergeCell ref="W397:Y397"/>
    <mergeCell ref="A398:N398"/>
    <mergeCell ref="Q398:S398"/>
    <mergeCell ref="AM398:AN398"/>
    <mergeCell ref="I408:AY408"/>
    <mergeCell ref="E409:F409"/>
    <mergeCell ref="K409:L409"/>
    <mergeCell ref="N409:O409"/>
    <mergeCell ref="R409:T409"/>
    <mergeCell ref="V409:W409"/>
    <mergeCell ref="AB409:AD409"/>
    <mergeCell ref="AJ409:AO409"/>
    <mergeCell ref="AQ409:AS409"/>
    <mergeCell ref="AU409:AX409"/>
    <mergeCell ref="A405:N405"/>
    <mergeCell ref="Q405:S405"/>
    <mergeCell ref="AM405:AN405"/>
    <mergeCell ref="C406:AK406"/>
    <mergeCell ref="AM406:AN406"/>
    <mergeCell ref="E407:AC407"/>
    <mergeCell ref="AJ402:AO402"/>
    <mergeCell ref="AQ402:AS402"/>
    <mergeCell ref="AU402:AX402"/>
    <mergeCell ref="C403:I403"/>
    <mergeCell ref="W403:Y403"/>
    <mergeCell ref="A404:I404"/>
    <mergeCell ref="W404:Y404"/>
    <mergeCell ref="AB416:AD416"/>
    <mergeCell ref="AJ416:AO416"/>
    <mergeCell ref="AQ416:AS416"/>
    <mergeCell ref="AU416:AX416"/>
    <mergeCell ref="C417:I417"/>
    <mergeCell ref="W417:Y417"/>
    <mergeCell ref="AM412:AN412"/>
    <mergeCell ref="C413:AK413"/>
    <mergeCell ref="AM413:AN413"/>
    <mergeCell ref="E414:AC414"/>
    <mergeCell ref="I415:AY415"/>
    <mergeCell ref="E416:F416"/>
    <mergeCell ref="K416:L416"/>
    <mergeCell ref="N416:O416"/>
    <mergeCell ref="R416:T416"/>
    <mergeCell ref="V416:W416"/>
    <mergeCell ref="C410:I410"/>
    <mergeCell ref="W410:Y410"/>
    <mergeCell ref="A411:I411"/>
    <mergeCell ref="W411:Y411"/>
    <mergeCell ref="A412:N412"/>
    <mergeCell ref="Q412:S412"/>
    <mergeCell ref="AJ421:AO421"/>
    <mergeCell ref="AQ421:AS421"/>
    <mergeCell ref="AU421:AX421"/>
    <mergeCell ref="E422:F422"/>
    <mergeCell ref="K422:L422"/>
    <mergeCell ref="N422:O422"/>
    <mergeCell ref="R422:T422"/>
    <mergeCell ref="V422:W422"/>
    <mergeCell ref="AB422:AD422"/>
    <mergeCell ref="AJ422:AO422"/>
    <mergeCell ref="C418:AK418"/>
    <mergeCell ref="AM418:AN418"/>
    <mergeCell ref="E419:AC419"/>
    <mergeCell ref="I420:AY420"/>
    <mergeCell ref="E421:F421"/>
    <mergeCell ref="K421:L421"/>
    <mergeCell ref="N421:O421"/>
    <mergeCell ref="R421:T421"/>
    <mergeCell ref="V421:W421"/>
    <mergeCell ref="AB421:AD421"/>
    <mergeCell ref="I427:AY427"/>
    <mergeCell ref="E428:F428"/>
    <mergeCell ref="K428:L428"/>
    <mergeCell ref="N428:O428"/>
    <mergeCell ref="R428:T428"/>
    <mergeCell ref="V428:W428"/>
    <mergeCell ref="AB428:AD428"/>
    <mergeCell ref="AJ428:AO428"/>
    <mergeCell ref="AQ428:AS428"/>
    <mergeCell ref="AU428:AX428"/>
    <mergeCell ref="AU423:AX423"/>
    <mergeCell ref="C424:I424"/>
    <mergeCell ref="W424:Y424"/>
    <mergeCell ref="C425:AK425"/>
    <mergeCell ref="AM425:AN425"/>
    <mergeCell ref="E426:AC426"/>
    <mergeCell ref="AQ422:AS422"/>
    <mergeCell ref="AU422:AX422"/>
    <mergeCell ref="E423:F423"/>
    <mergeCell ref="K423:L423"/>
    <mergeCell ref="N423:O423"/>
    <mergeCell ref="R423:T423"/>
    <mergeCell ref="V423:W423"/>
    <mergeCell ref="AB423:AD423"/>
    <mergeCell ref="AJ423:AO423"/>
    <mergeCell ref="AQ423:AS423"/>
    <mergeCell ref="E433:AC433"/>
    <mergeCell ref="I434:AY434"/>
    <mergeCell ref="E435:F435"/>
    <mergeCell ref="K435:L435"/>
    <mergeCell ref="N435:O435"/>
    <mergeCell ref="R435:T435"/>
    <mergeCell ref="V435:W435"/>
    <mergeCell ref="AB435:AD435"/>
    <mergeCell ref="AJ435:AO435"/>
    <mergeCell ref="AQ435:AS435"/>
    <mergeCell ref="AQ430:AS430"/>
    <mergeCell ref="AU430:AX430"/>
    <mergeCell ref="C431:I431"/>
    <mergeCell ref="W431:Y431"/>
    <mergeCell ref="C432:AK432"/>
    <mergeCell ref="AM432:AN432"/>
    <mergeCell ref="AJ429:AO429"/>
    <mergeCell ref="AQ429:AS429"/>
    <mergeCell ref="AU429:AX429"/>
    <mergeCell ref="E430:F430"/>
    <mergeCell ref="K430:L430"/>
    <mergeCell ref="N430:O430"/>
    <mergeCell ref="R430:T430"/>
    <mergeCell ref="V430:W430"/>
    <mergeCell ref="AB430:AD430"/>
    <mergeCell ref="AJ430:AO430"/>
    <mergeCell ref="E429:F429"/>
    <mergeCell ref="K429:L429"/>
    <mergeCell ref="N429:O429"/>
    <mergeCell ref="R429:T429"/>
    <mergeCell ref="V429:W429"/>
    <mergeCell ref="AB429:AD429"/>
    <mergeCell ref="AJ437:AO437"/>
    <mergeCell ref="AQ437:AS437"/>
    <mergeCell ref="AU437:AX437"/>
    <mergeCell ref="E438:F438"/>
    <mergeCell ref="K438:L438"/>
    <mergeCell ref="N438:O438"/>
    <mergeCell ref="R438:T438"/>
    <mergeCell ref="V438:W438"/>
    <mergeCell ref="AB438:AD438"/>
    <mergeCell ref="AJ438:AO438"/>
    <mergeCell ref="E437:F437"/>
    <mergeCell ref="K437:L437"/>
    <mergeCell ref="N437:O437"/>
    <mergeCell ref="R437:T437"/>
    <mergeCell ref="V437:W437"/>
    <mergeCell ref="AB437:AD437"/>
    <mergeCell ref="AU435:AX435"/>
    <mergeCell ref="E436:F436"/>
    <mergeCell ref="K436:L436"/>
    <mergeCell ref="N436:O436"/>
    <mergeCell ref="R436:T436"/>
    <mergeCell ref="V436:W436"/>
    <mergeCell ref="AB436:AD436"/>
    <mergeCell ref="AJ436:AO436"/>
    <mergeCell ref="AQ436:AS436"/>
    <mergeCell ref="AU436:AX436"/>
    <mergeCell ref="I443:AY443"/>
    <mergeCell ref="E444:F444"/>
    <mergeCell ref="K444:L444"/>
    <mergeCell ref="N444:O444"/>
    <mergeCell ref="R444:T444"/>
    <mergeCell ref="V444:W444"/>
    <mergeCell ref="AB444:AD444"/>
    <mergeCell ref="AJ444:AO444"/>
    <mergeCell ref="AQ444:AS444"/>
    <mergeCell ref="AU444:AX444"/>
    <mergeCell ref="AU439:AX439"/>
    <mergeCell ref="C440:I440"/>
    <mergeCell ref="W440:Y440"/>
    <mergeCell ref="C441:AK441"/>
    <mergeCell ref="AM441:AN441"/>
    <mergeCell ref="E442:AC442"/>
    <mergeCell ref="AQ438:AS438"/>
    <mergeCell ref="AU438:AX438"/>
    <mergeCell ref="E439:F439"/>
    <mergeCell ref="K439:L439"/>
    <mergeCell ref="N439:O439"/>
    <mergeCell ref="R439:T439"/>
    <mergeCell ref="V439:W439"/>
    <mergeCell ref="AB439:AD439"/>
    <mergeCell ref="AJ439:AO439"/>
    <mergeCell ref="AQ439:AS439"/>
    <mergeCell ref="AJ449:AO449"/>
    <mergeCell ref="AQ449:AS449"/>
    <mergeCell ref="AU449:AX449"/>
    <mergeCell ref="C450:I450"/>
    <mergeCell ref="W450:Y450"/>
    <mergeCell ref="C451:AK451"/>
    <mergeCell ref="AM451:AN451"/>
    <mergeCell ref="E449:F449"/>
    <mergeCell ref="K449:L449"/>
    <mergeCell ref="N449:O449"/>
    <mergeCell ref="R449:T449"/>
    <mergeCell ref="V449:W449"/>
    <mergeCell ref="AB449:AD449"/>
    <mergeCell ref="C445:I445"/>
    <mergeCell ref="W445:Y445"/>
    <mergeCell ref="C446:AK446"/>
    <mergeCell ref="AM446:AN446"/>
    <mergeCell ref="E447:AC447"/>
    <mergeCell ref="I448:AY448"/>
    <mergeCell ref="AU454:AX454"/>
    <mergeCell ref="E455:F455"/>
    <mergeCell ref="K455:L455"/>
    <mergeCell ref="N455:O455"/>
    <mergeCell ref="R455:T455"/>
    <mergeCell ref="V455:W455"/>
    <mergeCell ref="AB455:AD455"/>
    <mergeCell ref="AJ455:AO455"/>
    <mergeCell ref="AQ455:AS455"/>
    <mergeCell ref="AU455:AX455"/>
    <mergeCell ref="E452:AC452"/>
    <mergeCell ref="I453:AY453"/>
    <mergeCell ref="E454:F454"/>
    <mergeCell ref="K454:L454"/>
    <mergeCell ref="N454:O454"/>
    <mergeCell ref="R454:T454"/>
    <mergeCell ref="V454:W454"/>
    <mergeCell ref="AB454:AD454"/>
    <mergeCell ref="AJ454:AO454"/>
    <mergeCell ref="AQ454:AS454"/>
    <mergeCell ref="AJ460:AO460"/>
    <mergeCell ref="AQ460:AS460"/>
    <mergeCell ref="AU460:AX460"/>
    <mergeCell ref="C461:I461"/>
    <mergeCell ref="W461:Y461"/>
    <mergeCell ref="C462:AK462"/>
    <mergeCell ref="AM462:AN462"/>
    <mergeCell ref="E460:F460"/>
    <mergeCell ref="K460:L460"/>
    <mergeCell ref="N460:O460"/>
    <mergeCell ref="R460:T460"/>
    <mergeCell ref="V460:W460"/>
    <mergeCell ref="AB460:AD460"/>
    <mergeCell ref="C456:I456"/>
    <mergeCell ref="W456:Y456"/>
    <mergeCell ref="C457:AK457"/>
    <mergeCell ref="AM457:AN457"/>
    <mergeCell ref="E458:AC458"/>
    <mergeCell ref="I459:AY459"/>
    <mergeCell ref="AU465:AX465"/>
    <mergeCell ref="E466:F466"/>
    <mergeCell ref="K466:L466"/>
    <mergeCell ref="N466:O466"/>
    <mergeCell ref="R466:T466"/>
    <mergeCell ref="V466:W466"/>
    <mergeCell ref="AB466:AD466"/>
    <mergeCell ref="AJ466:AO466"/>
    <mergeCell ref="AQ466:AS466"/>
    <mergeCell ref="AU466:AX466"/>
    <mergeCell ref="E463:AC463"/>
    <mergeCell ref="I464:AY464"/>
    <mergeCell ref="E465:F465"/>
    <mergeCell ref="K465:L465"/>
    <mergeCell ref="N465:O465"/>
    <mergeCell ref="R465:T465"/>
    <mergeCell ref="V465:W465"/>
    <mergeCell ref="AB465:AD465"/>
    <mergeCell ref="AJ465:AO465"/>
    <mergeCell ref="AQ465:AS465"/>
    <mergeCell ref="AQ468:AS468"/>
    <mergeCell ref="AU468:AX468"/>
    <mergeCell ref="C469:I469"/>
    <mergeCell ref="W469:Y469"/>
    <mergeCell ref="C470:AK470"/>
    <mergeCell ref="AM470:AN470"/>
    <mergeCell ref="AJ467:AO467"/>
    <mergeCell ref="AQ467:AS467"/>
    <mergeCell ref="AU467:AX467"/>
    <mergeCell ref="E468:F468"/>
    <mergeCell ref="K468:L468"/>
    <mergeCell ref="N468:O468"/>
    <mergeCell ref="R468:T468"/>
    <mergeCell ref="V468:W468"/>
    <mergeCell ref="AB468:AD468"/>
    <mergeCell ref="AJ468:AO468"/>
    <mergeCell ref="E467:F467"/>
    <mergeCell ref="K467:L467"/>
    <mergeCell ref="N467:O467"/>
    <mergeCell ref="R467:T467"/>
    <mergeCell ref="V467:W467"/>
    <mergeCell ref="AB467:AD467"/>
    <mergeCell ref="AU473:AX473"/>
    <mergeCell ref="E474:F474"/>
    <mergeCell ref="K474:L474"/>
    <mergeCell ref="N474:O474"/>
    <mergeCell ref="R474:T474"/>
    <mergeCell ref="V474:W474"/>
    <mergeCell ref="AB474:AD474"/>
    <mergeCell ref="AJ474:AO474"/>
    <mergeCell ref="AQ474:AS474"/>
    <mergeCell ref="AU474:AX474"/>
    <mergeCell ref="E471:AC471"/>
    <mergeCell ref="I472:AY472"/>
    <mergeCell ref="E473:F473"/>
    <mergeCell ref="K473:L473"/>
    <mergeCell ref="N473:O473"/>
    <mergeCell ref="R473:T473"/>
    <mergeCell ref="V473:W473"/>
    <mergeCell ref="AB473:AD473"/>
    <mergeCell ref="AJ473:AO473"/>
    <mergeCell ref="AQ473:AS473"/>
    <mergeCell ref="E479:AC479"/>
    <mergeCell ref="I480:AY480"/>
    <mergeCell ref="E481:F481"/>
    <mergeCell ref="K481:L481"/>
    <mergeCell ref="N481:O481"/>
    <mergeCell ref="R481:T481"/>
    <mergeCell ref="V481:W481"/>
    <mergeCell ref="AB481:AD481"/>
    <mergeCell ref="AJ481:AO481"/>
    <mergeCell ref="AQ481:AS481"/>
    <mergeCell ref="AQ476:AS476"/>
    <mergeCell ref="AU476:AX476"/>
    <mergeCell ref="C477:I477"/>
    <mergeCell ref="W477:Y477"/>
    <mergeCell ref="C478:AK478"/>
    <mergeCell ref="AM478:AN478"/>
    <mergeCell ref="AJ475:AO475"/>
    <mergeCell ref="AQ475:AS475"/>
    <mergeCell ref="AU475:AX475"/>
    <mergeCell ref="E476:F476"/>
    <mergeCell ref="K476:L476"/>
    <mergeCell ref="N476:O476"/>
    <mergeCell ref="R476:T476"/>
    <mergeCell ref="V476:W476"/>
    <mergeCell ref="AB476:AD476"/>
    <mergeCell ref="AJ476:AO476"/>
    <mergeCell ref="E475:F475"/>
    <mergeCell ref="K475:L475"/>
    <mergeCell ref="N475:O475"/>
    <mergeCell ref="R475:T475"/>
    <mergeCell ref="V475:W475"/>
    <mergeCell ref="AB475:AD475"/>
    <mergeCell ref="AJ483:AO483"/>
    <mergeCell ref="AQ483:AS483"/>
    <mergeCell ref="AU483:AX483"/>
    <mergeCell ref="C484:I484"/>
    <mergeCell ref="W484:Y484"/>
    <mergeCell ref="C485:AK485"/>
    <mergeCell ref="AM485:AN485"/>
    <mergeCell ref="E483:F483"/>
    <mergeCell ref="K483:L483"/>
    <mergeCell ref="N483:O483"/>
    <mergeCell ref="R483:T483"/>
    <mergeCell ref="V483:W483"/>
    <mergeCell ref="AB483:AD483"/>
    <mergeCell ref="AU481:AX481"/>
    <mergeCell ref="E482:F482"/>
    <mergeCell ref="K482:L482"/>
    <mergeCell ref="N482:O482"/>
    <mergeCell ref="R482:T482"/>
    <mergeCell ref="V482:W482"/>
    <mergeCell ref="AB482:AD482"/>
    <mergeCell ref="AJ482:AO482"/>
    <mergeCell ref="AQ482:AS482"/>
    <mergeCell ref="AU482:AX482"/>
    <mergeCell ref="AU488:AX488"/>
    <mergeCell ref="E489:F489"/>
    <mergeCell ref="K489:L489"/>
    <mergeCell ref="N489:O489"/>
    <mergeCell ref="R489:T489"/>
    <mergeCell ref="V489:W489"/>
    <mergeCell ref="AB489:AD489"/>
    <mergeCell ref="AJ489:AO489"/>
    <mergeCell ref="AQ489:AS489"/>
    <mergeCell ref="AU489:AX489"/>
    <mergeCell ref="E486:AC486"/>
    <mergeCell ref="I487:AY487"/>
    <mergeCell ref="E488:F488"/>
    <mergeCell ref="K488:L488"/>
    <mergeCell ref="N488:O488"/>
    <mergeCell ref="R488:T488"/>
    <mergeCell ref="V488:W488"/>
    <mergeCell ref="AB488:AD488"/>
    <mergeCell ref="AJ488:AO488"/>
    <mergeCell ref="AQ488:AS488"/>
    <mergeCell ref="AQ491:AS491"/>
    <mergeCell ref="AU491:AX491"/>
    <mergeCell ref="C492:I492"/>
    <mergeCell ref="W492:Y492"/>
    <mergeCell ref="C493:AK493"/>
    <mergeCell ref="AM493:AN493"/>
    <mergeCell ref="AJ490:AO490"/>
    <mergeCell ref="AQ490:AS490"/>
    <mergeCell ref="AU490:AX490"/>
    <mergeCell ref="E491:F491"/>
    <mergeCell ref="K491:L491"/>
    <mergeCell ref="N491:O491"/>
    <mergeCell ref="R491:T491"/>
    <mergeCell ref="V491:W491"/>
    <mergeCell ref="AB491:AD491"/>
    <mergeCell ref="AJ491:AO491"/>
    <mergeCell ref="E490:F490"/>
    <mergeCell ref="K490:L490"/>
    <mergeCell ref="N490:O490"/>
    <mergeCell ref="R490:T490"/>
    <mergeCell ref="V490:W490"/>
    <mergeCell ref="AB490:AD490"/>
    <mergeCell ref="AU496:AX496"/>
    <mergeCell ref="E497:F497"/>
    <mergeCell ref="K497:L497"/>
    <mergeCell ref="N497:O497"/>
    <mergeCell ref="R497:T497"/>
    <mergeCell ref="V497:W497"/>
    <mergeCell ref="AB497:AD497"/>
    <mergeCell ref="AJ497:AO497"/>
    <mergeCell ref="AQ497:AS497"/>
    <mergeCell ref="AU497:AX497"/>
    <mergeCell ref="E494:AC494"/>
    <mergeCell ref="I495:AY495"/>
    <mergeCell ref="E496:F496"/>
    <mergeCell ref="K496:L496"/>
    <mergeCell ref="N496:O496"/>
    <mergeCell ref="R496:T496"/>
    <mergeCell ref="V496:W496"/>
    <mergeCell ref="AB496:AD496"/>
    <mergeCell ref="AJ496:AO496"/>
    <mergeCell ref="AQ496:AS496"/>
    <mergeCell ref="AQ499:AS499"/>
    <mergeCell ref="AU499:AX499"/>
    <mergeCell ref="C500:I500"/>
    <mergeCell ref="W500:Y500"/>
    <mergeCell ref="C501:AK501"/>
    <mergeCell ref="AM501:AN501"/>
    <mergeCell ref="AJ498:AO498"/>
    <mergeCell ref="AQ498:AS498"/>
    <mergeCell ref="AU498:AX498"/>
    <mergeCell ref="E499:F499"/>
    <mergeCell ref="K499:L499"/>
    <mergeCell ref="N499:O499"/>
    <mergeCell ref="R499:T499"/>
    <mergeCell ref="V499:W499"/>
    <mergeCell ref="AB499:AD499"/>
    <mergeCell ref="AJ499:AO499"/>
    <mergeCell ref="E498:F498"/>
    <mergeCell ref="K498:L498"/>
    <mergeCell ref="N498:O498"/>
    <mergeCell ref="R498:T498"/>
    <mergeCell ref="V498:W498"/>
    <mergeCell ref="AB498:AD498"/>
    <mergeCell ref="AU504:AX504"/>
    <mergeCell ref="E505:F505"/>
    <mergeCell ref="K505:L505"/>
    <mergeCell ref="N505:O505"/>
    <mergeCell ref="R505:T505"/>
    <mergeCell ref="V505:W505"/>
    <mergeCell ref="AB505:AD505"/>
    <mergeCell ref="AJ505:AO505"/>
    <mergeCell ref="AQ505:AS505"/>
    <mergeCell ref="AU505:AX505"/>
    <mergeCell ref="E502:AC502"/>
    <mergeCell ref="I503:AY503"/>
    <mergeCell ref="E504:F504"/>
    <mergeCell ref="K504:L504"/>
    <mergeCell ref="N504:O504"/>
    <mergeCell ref="R504:T504"/>
    <mergeCell ref="V504:W504"/>
    <mergeCell ref="AB504:AD504"/>
    <mergeCell ref="AJ504:AO504"/>
    <mergeCell ref="AQ504:AS504"/>
    <mergeCell ref="E510:AC510"/>
    <mergeCell ref="I511:AY511"/>
    <mergeCell ref="E512:F512"/>
    <mergeCell ref="K512:L512"/>
    <mergeCell ref="N512:O512"/>
    <mergeCell ref="R512:T512"/>
    <mergeCell ref="V512:W512"/>
    <mergeCell ref="AB512:AD512"/>
    <mergeCell ref="AJ512:AO512"/>
    <mergeCell ref="AQ512:AS512"/>
    <mergeCell ref="AQ507:AS507"/>
    <mergeCell ref="AU507:AX507"/>
    <mergeCell ref="C508:I508"/>
    <mergeCell ref="W508:Y508"/>
    <mergeCell ref="C509:AK509"/>
    <mergeCell ref="AM509:AN509"/>
    <mergeCell ref="AJ506:AO506"/>
    <mergeCell ref="AQ506:AS506"/>
    <mergeCell ref="AU506:AX506"/>
    <mergeCell ref="E507:F507"/>
    <mergeCell ref="K507:L507"/>
    <mergeCell ref="N507:O507"/>
    <mergeCell ref="R507:T507"/>
    <mergeCell ref="V507:W507"/>
    <mergeCell ref="AB507:AD507"/>
    <mergeCell ref="AJ507:AO507"/>
    <mergeCell ref="E506:F506"/>
    <mergeCell ref="K506:L506"/>
    <mergeCell ref="N506:O506"/>
    <mergeCell ref="R506:T506"/>
    <mergeCell ref="V506:W506"/>
    <mergeCell ref="AB506:AD506"/>
    <mergeCell ref="AJ514:AO514"/>
    <mergeCell ref="AQ514:AS514"/>
    <mergeCell ref="AU514:AX514"/>
    <mergeCell ref="C515:I515"/>
    <mergeCell ref="W515:Y515"/>
    <mergeCell ref="C516:AK516"/>
    <mergeCell ref="AM516:AN516"/>
    <mergeCell ref="E514:F514"/>
    <mergeCell ref="K514:L514"/>
    <mergeCell ref="N514:O514"/>
    <mergeCell ref="R514:T514"/>
    <mergeCell ref="V514:W514"/>
    <mergeCell ref="AB514:AD514"/>
    <mergeCell ref="AU512:AX512"/>
    <mergeCell ref="E513:F513"/>
    <mergeCell ref="K513:L513"/>
    <mergeCell ref="N513:O513"/>
    <mergeCell ref="R513:T513"/>
    <mergeCell ref="V513:W513"/>
    <mergeCell ref="AB513:AD513"/>
    <mergeCell ref="AJ513:AO513"/>
    <mergeCell ref="AQ513:AS513"/>
    <mergeCell ref="AU513:AX513"/>
    <mergeCell ref="AU519:AX519"/>
    <mergeCell ref="E520:F520"/>
    <mergeCell ref="K520:L520"/>
    <mergeCell ref="N520:O520"/>
    <mergeCell ref="R520:T520"/>
    <mergeCell ref="V520:W520"/>
    <mergeCell ref="AB520:AD520"/>
    <mergeCell ref="AJ520:AO520"/>
    <mergeCell ref="AQ520:AS520"/>
    <mergeCell ref="AU520:AX520"/>
    <mergeCell ref="E517:AC517"/>
    <mergeCell ref="I518:AY518"/>
    <mergeCell ref="E519:F519"/>
    <mergeCell ref="K519:L519"/>
    <mergeCell ref="N519:O519"/>
    <mergeCell ref="R519:T519"/>
    <mergeCell ref="V519:W519"/>
    <mergeCell ref="AB519:AD519"/>
    <mergeCell ref="AJ519:AO519"/>
    <mergeCell ref="AQ519:AS519"/>
    <mergeCell ref="AJ525:AO525"/>
    <mergeCell ref="AQ525:AS525"/>
    <mergeCell ref="AU525:AX525"/>
    <mergeCell ref="E526:F526"/>
    <mergeCell ref="K526:L526"/>
    <mergeCell ref="N526:O526"/>
    <mergeCell ref="R526:T526"/>
    <mergeCell ref="V526:W526"/>
    <mergeCell ref="AB526:AD526"/>
    <mergeCell ref="AJ526:AO526"/>
    <mergeCell ref="E525:F525"/>
    <mergeCell ref="K525:L525"/>
    <mergeCell ref="N525:O525"/>
    <mergeCell ref="R525:T525"/>
    <mergeCell ref="V525:W525"/>
    <mergeCell ref="AB525:AD525"/>
    <mergeCell ref="C521:I521"/>
    <mergeCell ref="W521:Y521"/>
    <mergeCell ref="C522:AK522"/>
    <mergeCell ref="AM522:AN522"/>
    <mergeCell ref="E523:AC523"/>
    <mergeCell ref="I524:AY524"/>
    <mergeCell ref="A538:AJ538"/>
    <mergeCell ref="A539:AY539"/>
    <mergeCell ref="A540:AY540"/>
    <mergeCell ref="A541:AY541"/>
    <mergeCell ref="A533:AY533"/>
    <mergeCell ref="A534:AY534"/>
    <mergeCell ref="A535:AY535"/>
    <mergeCell ref="A536:AJ536"/>
    <mergeCell ref="AN536:AX536"/>
    <mergeCell ref="A537:AJ537"/>
    <mergeCell ref="A529:K529"/>
    <mergeCell ref="W529:Y529"/>
    <mergeCell ref="A530:AJ530"/>
    <mergeCell ref="AN530:AX530"/>
    <mergeCell ref="A531:AJ531"/>
    <mergeCell ref="A532:AJ532"/>
    <mergeCell ref="AQ526:AS526"/>
    <mergeCell ref="AU526:AX526"/>
    <mergeCell ref="C527:I527"/>
    <mergeCell ref="W527:Y527"/>
    <mergeCell ref="A528:I528"/>
    <mergeCell ref="W528:Y528"/>
  </mergeCells>
  <hyperlinks>
    <hyperlink ref="AZ1" location="Indice!B3" display="Indice" xr:uid="{FD8566AC-2546-4495-A23F-AF5F51112387}"/>
  </hyperlinks>
  <pageMargins left="0" right="0" top="0" bottom="0" header="0" footer="0"/>
  <pageSetup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A666B-29EF-4918-8D7C-CC33604EB640}">
  <sheetPr>
    <outlinePr summaryBelow="0"/>
  </sheetPr>
  <dimension ref="A1:AZ28"/>
  <sheetViews>
    <sheetView workbookViewId="0">
      <selection activeCell="AZ4" sqref="AZ4"/>
    </sheetView>
  </sheetViews>
  <sheetFormatPr baseColWidth="10" defaultColWidth="9.140625" defaultRowHeight="15"/>
  <cols>
    <col min="1" max="1" width="4.140625" customWidth="1"/>
    <col min="2" max="2" width="0.42578125" customWidth="1"/>
    <col min="3" max="3" width="4.5703125" customWidth="1"/>
    <col min="4" max="4" width="0.42578125" customWidth="1"/>
    <col min="5" max="5" width="0.28515625" customWidth="1"/>
    <col min="6" max="6" width="8.28515625" customWidth="1"/>
    <col min="7" max="7" width="0.140625" customWidth="1"/>
    <col min="8" max="8" width="0.28515625" customWidth="1"/>
    <col min="9" max="9" width="7.85546875" customWidth="1"/>
    <col min="10" max="10" width="0.42578125" customWidth="1"/>
    <col min="11" max="11" width="7.140625" customWidth="1"/>
    <col min="12" max="12" width="0.28515625" customWidth="1"/>
    <col min="13" max="13" width="0.42578125" customWidth="1"/>
    <col min="14" max="14" width="5" customWidth="1"/>
    <col min="15" max="15" width="0.28515625" customWidth="1"/>
    <col min="16" max="16" width="0.140625" customWidth="1"/>
    <col min="17" max="17" width="0.42578125" customWidth="1"/>
    <col min="18" max="18" width="6" customWidth="1"/>
    <col min="19" max="19" width="0.42578125" customWidth="1"/>
    <col min="20" max="20" width="1" customWidth="1"/>
    <col min="21" max="21" width="0.42578125" customWidth="1"/>
    <col min="22" max="22" width="5.42578125" customWidth="1"/>
    <col min="23" max="23" width="2.42578125" customWidth="1"/>
    <col min="24" max="24" width="0.42578125" customWidth="1"/>
    <col min="25" max="25" width="12.140625" customWidth="1"/>
    <col min="26" max="26" width="0.140625" hidden="1" customWidth="1"/>
    <col min="27" max="27" width="0.28515625" hidden="1" customWidth="1"/>
    <col min="28" max="28" width="8.42578125" customWidth="1"/>
    <col min="29" max="29" width="0.140625" customWidth="1"/>
    <col min="30" max="30" width="0.28515625" customWidth="1"/>
    <col min="31" max="31" width="0.42578125" customWidth="1"/>
    <col min="32" max="32" width="6.7109375" customWidth="1"/>
    <col min="33" max="33" width="0.42578125" customWidth="1"/>
    <col min="34" max="34" width="6.7109375" customWidth="1"/>
    <col min="35" max="35" width="0.42578125" customWidth="1"/>
    <col min="36" max="37" width="0.85546875" customWidth="1"/>
    <col min="38" max="38" width="3" customWidth="1"/>
    <col min="39" max="39" width="2" customWidth="1"/>
    <col min="40" max="40" width="6.28515625" customWidth="1"/>
    <col min="41" max="41" width="1" customWidth="1"/>
    <col min="42" max="42" width="0.7109375" customWidth="1"/>
    <col min="43" max="43" width="2.85546875" customWidth="1"/>
    <col min="44" max="44" width="1.7109375" customWidth="1"/>
    <col min="45" max="45" width="0.85546875" customWidth="1"/>
    <col min="46" max="46" width="0.42578125" customWidth="1"/>
    <col min="47" max="47" width="1.42578125" customWidth="1"/>
    <col min="48" max="48" width="0.140625" customWidth="1"/>
    <col min="49" max="49" width="1.85546875" customWidth="1"/>
    <col min="50" max="50" width="2" customWidth="1"/>
    <col min="51" max="51" width="0.140625" customWidth="1"/>
  </cols>
  <sheetData>
    <row r="1" spans="1:5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132" t="s">
        <v>0</v>
      </c>
      <c r="AV1" s="1133"/>
      <c r="AW1" s="1133"/>
      <c r="AX1" s="1133"/>
      <c r="AY1" s="1133"/>
      <c r="AZ1" s="1032" t="s">
        <v>3055</v>
      </c>
    </row>
    <row r="2" spans="1:52" ht="18.95" customHeight="1">
      <c r="A2" s="1"/>
      <c r="B2" s="1"/>
      <c r="C2" s="1"/>
      <c r="D2" s="1"/>
      <c r="E2" s="1"/>
      <c r="F2" s="1134" t="s">
        <v>1465</v>
      </c>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
      <c r="AS2" s="1"/>
      <c r="AT2" s="1"/>
      <c r="AU2" s="21"/>
      <c r="AV2" s="21"/>
      <c r="AW2" s="21"/>
      <c r="AX2" s="21"/>
      <c r="AY2" s="21"/>
    </row>
    <row r="3" spans="1:52" ht="9.9499999999999993" customHeight="1">
      <c r="A3" s="1"/>
      <c r="B3" s="1"/>
      <c r="C3" s="1"/>
      <c r="D3" s="1"/>
      <c r="E3" s="1"/>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1"/>
      <c r="AS3" s="1132">
        <v>1</v>
      </c>
      <c r="AT3" s="1133"/>
      <c r="AU3" s="1133"/>
      <c r="AV3" s="1"/>
      <c r="AW3" s="98" t="s">
        <v>2</v>
      </c>
      <c r="AX3" s="1132">
        <v>1</v>
      </c>
      <c r="AY3" s="1133"/>
    </row>
    <row r="4" spans="1:52" ht="14.1" customHeight="1">
      <c r="A4" s="1136" t="s">
        <v>16</v>
      </c>
      <c r="B4" s="1137"/>
      <c r="C4" s="1137"/>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c r="AG4" s="1137"/>
      <c r="AH4" s="1137"/>
      <c r="AI4" s="1137"/>
      <c r="AJ4" s="1137"/>
      <c r="AK4" s="1137"/>
      <c r="AL4" s="1137"/>
      <c r="AM4" s="1137"/>
      <c r="AN4" s="1137"/>
      <c r="AO4" s="1137"/>
      <c r="AP4" s="1137"/>
      <c r="AQ4" s="1137"/>
      <c r="AR4" s="1137"/>
      <c r="AS4" s="1137"/>
      <c r="AT4" s="1137"/>
      <c r="AU4" s="1137"/>
      <c r="AV4" s="1137"/>
      <c r="AW4" s="1137"/>
      <c r="AX4" s="1137"/>
      <c r="AY4" s="1"/>
    </row>
    <row r="5" spans="1:52" ht="14.1" customHeight="1">
      <c r="A5" s="1250" t="s">
        <v>456</v>
      </c>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c r="AI5" s="1251"/>
      <c r="AJ5" s="1251"/>
      <c r="AK5" s="1251"/>
      <c r="AL5" s="1251"/>
      <c r="AM5" s="1251"/>
      <c r="AN5" s="1251"/>
      <c r="AO5" s="1251"/>
      <c r="AP5" s="1251"/>
      <c r="AQ5" s="1251"/>
      <c r="AR5" s="1251"/>
      <c r="AS5" s="1251"/>
      <c r="AT5" s="1251"/>
      <c r="AU5" s="1251"/>
      <c r="AV5" s="1251"/>
      <c r="AW5" s="1251"/>
      <c r="AX5" s="1251"/>
      <c r="AY5" s="1"/>
    </row>
    <row r="6" spans="1:52" ht="12" customHeight="1">
      <c r="A6" s="1070" t="s">
        <v>1466</v>
      </c>
      <c r="B6" s="1071"/>
      <c r="C6" s="1071"/>
      <c r="D6" s="1071"/>
      <c r="E6" s="1071"/>
      <c r="F6" s="1071"/>
      <c r="G6" s="1071"/>
      <c r="H6" s="1071"/>
      <c r="I6" s="1071"/>
      <c r="J6" s="1071"/>
      <c r="K6" s="1071"/>
      <c r="L6" s="1071"/>
      <c r="M6" s="1071"/>
      <c r="N6" s="1071"/>
      <c r="O6" s="1071"/>
      <c r="P6" s="1071"/>
      <c r="Q6" s="1071"/>
      <c r="R6" s="1071"/>
      <c r="S6" s="1250" t="s">
        <v>19</v>
      </c>
      <c r="T6" s="1251"/>
      <c r="U6" s="1251"/>
      <c r="V6" s="1251"/>
      <c r="W6" s="1251"/>
      <c r="X6" s="1251"/>
      <c r="Y6" s="1251"/>
      <c r="Z6" s="1251"/>
      <c r="AA6" s="1251"/>
      <c r="AB6" s="1251"/>
      <c r="AC6" s="1251"/>
      <c r="AD6" s="1251"/>
      <c r="AE6" s="1251"/>
      <c r="AF6" s="1251"/>
      <c r="AG6" s="1251"/>
      <c r="AH6" s="1251"/>
      <c r="AI6" s="1251"/>
      <c r="AJ6" s="1251"/>
      <c r="AK6" s="1251"/>
      <c r="AL6" s="1251"/>
      <c r="AM6" s="1251"/>
      <c r="AN6" s="1251"/>
      <c r="AO6" s="1251"/>
      <c r="AP6" s="1251"/>
      <c r="AQ6" s="1251"/>
      <c r="AR6" s="1251"/>
      <c r="AS6" s="1251"/>
      <c r="AT6" s="1251"/>
      <c r="AU6" s="1251"/>
      <c r="AV6" s="1251"/>
      <c r="AW6" s="1251"/>
      <c r="AX6" s="1251"/>
      <c r="AY6" s="1"/>
    </row>
    <row r="7" spans="1:52" ht="12" customHeight="1">
      <c r="A7" s="1070" t="s">
        <v>1796</v>
      </c>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071"/>
      <c r="AA7" s="1071"/>
      <c r="AB7" s="1071"/>
      <c r="AC7" s="1"/>
      <c r="AD7" s="1"/>
      <c r="AE7" s="1070" t="s">
        <v>19</v>
      </c>
      <c r="AF7" s="1071"/>
      <c r="AG7" s="1071"/>
      <c r="AH7" s="1071"/>
      <c r="AI7" s="1071"/>
      <c r="AJ7" s="1071"/>
      <c r="AK7" s="1071"/>
      <c r="AL7" s="1071"/>
      <c r="AM7" s="1071"/>
      <c r="AN7" s="1071"/>
      <c r="AO7" s="1071"/>
      <c r="AP7" s="1071"/>
      <c r="AQ7" s="1071"/>
      <c r="AR7" s="1071"/>
      <c r="AS7" s="1071"/>
      <c r="AT7" s="1071"/>
      <c r="AU7" s="1071"/>
      <c r="AV7" s="1071"/>
      <c r="AW7" s="1071"/>
      <c r="AX7" s="1071"/>
      <c r="AY7" s="1"/>
    </row>
    <row r="8" spans="1:52" ht="21.95" customHeight="1">
      <c r="A8" s="111" t="s">
        <v>61</v>
      </c>
      <c r="B8" s="4"/>
      <c r="C8" s="111" t="s">
        <v>458</v>
      </c>
      <c r="D8" s="4"/>
      <c r="E8" s="1288" t="s">
        <v>459</v>
      </c>
      <c r="F8" s="1289"/>
      <c r="G8" s="1289"/>
      <c r="H8" s="4"/>
      <c r="I8" s="111" t="s">
        <v>460</v>
      </c>
      <c r="J8" s="4"/>
      <c r="K8" s="1288" t="s">
        <v>221</v>
      </c>
      <c r="L8" s="1289"/>
      <c r="M8" s="4"/>
      <c r="N8" s="1290" t="s">
        <v>461</v>
      </c>
      <c r="O8" s="1291"/>
      <c r="P8" s="4"/>
      <c r="Q8" s="4"/>
      <c r="R8" s="1288" t="s">
        <v>463</v>
      </c>
      <c r="S8" s="1289"/>
      <c r="T8" s="1289"/>
      <c r="U8" s="4"/>
      <c r="V8" s="1288" t="s">
        <v>464</v>
      </c>
      <c r="W8" s="1289"/>
      <c r="X8" s="4"/>
      <c r="Y8" s="1290" t="s">
        <v>1467</v>
      </c>
      <c r="Z8" s="1291"/>
      <c r="AA8" s="4"/>
      <c r="AB8" s="1290" t="s">
        <v>1468</v>
      </c>
      <c r="AC8" s="1291"/>
      <c r="AD8" s="1291"/>
      <c r="AE8" s="4"/>
      <c r="AF8" s="112" t="s">
        <v>467</v>
      </c>
      <c r="AG8" s="4"/>
      <c r="AH8" s="112" t="s">
        <v>468</v>
      </c>
      <c r="AI8" s="4"/>
      <c r="AJ8" s="1288" t="s">
        <v>469</v>
      </c>
      <c r="AK8" s="1289"/>
      <c r="AL8" s="1289"/>
      <c r="AM8" s="1289"/>
      <c r="AN8" s="1289"/>
      <c r="AO8" s="1289"/>
      <c r="AP8" s="4"/>
      <c r="AQ8" s="1288" t="s">
        <v>470</v>
      </c>
      <c r="AR8" s="1289"/>
      <c r="AS8" s="1289"/>
      <c r="AT8" s="4"/>
      <c r="AU8" s="1288" t="s">
        <v>471</v>
      </c>
      <c r="AV8" s="1289"/>
      <c r="AW8" s="1289"/>
      <c r="AX8" s="1289"/>
      <c r="AY8" s="4"/>
    </row>
    <row r="9" spans="1:52" ht="11.1" customHeight="1">
      <c r="A9" s="1216" t="s">
        <v>514</v>
      </c>
      <c r="B9" s="1217"/>
      <c r="C9" s="1217"/>
      <c r="D9" s="1217"/>
      <c r="E9" s="1217"/>
      <c r="F9" s="1217"/>
      <c r="G9" s="1217"/>
      <c r="H9" s="1217"/>
      <c r="I9" s="1217"/>
      <c r="J9" s="1217"/>
      <c r="K9" s="1217"/>
      <c r="L9" s="1217"/>
      <c r="M9" s="1217"/>
      <c r="N9" s="1217"/>
      <c r="O9" s="17"/>
      <c r="P9" s="17"/>
      <c r="Q9" s="1216" t="s">
        <v>19</v>
      </c>
      <c r="R9" s="1217"/>
      <c r="S9" s="1217"/>
      <c r="T9" s="17"/>
      <c r="U9" s="17"/>
      <c r="V9" s="17"/>
      <c r="W9" s="17"/>
      <c r="X9" s="17"/>
      <c r="Y9" s="17"/>
      <c r="Z9" s="17"/>
      <c r="AA9" s="17"/>
      <c r="AB9" s="17"/>
      <c r="AC9" s="17"/>
      <c r="AD9" s="17"/>
      <c r="AE9" s="17"/>
      <c r="AF9" s="17"/>
      <c r="AG9" s="17"/>
      <c r="AH9" s="17"/>
      <c r="AI9" s="17"/>
      <c r="AJ9" s="17"/>
      <c r="AK9" s="17"/>
      <c r="AL9" s="17"/>
      <c r="AM9" s="1282" t="s">
        <v>19</v>
      </c>
      <c r="AN9" s="1283"/>
      <c r="AO9" s="17"/>
      <c r="AP9" s="17"/>
      <c r="AQ9" s="17"/>
      <c r="AR9" s="17"/>
      <c r="AS9" s="17"/>
      <c r="AT9" s="17"/>
      <c r="AU9" s="17"/>
      <c r="AV9" s="17"/>
      <c r="AW9" s="17"/>
      <c r="AX9" s="17"/>
      <c r="AY9" s="17"/>
    </row>
    <row r="10" spans="1:52" ht="11.1" customHeight="1">
      <c r="A10" s="8"/>
      <c r="B10" s="8"/>
      <c r="C10" s="1284" t="s">
        <v>1797</v>
      </c>
      <c r="D10" s="1285"/>
      <c r="E10" s="1285"/>
      <c r="F10" s="1285"/>
      <c r="G10" s="1285"/>
      <c r="H10" s="1285"/>
      <c r="I10" s="1285"/>
      <c r="J10" s="1285"/>
      <c r="K10" s="1285"/>
      <c r="L10" s="1285"/>
      <c r="M10" s="1285"/>
      <c r="N10" s="1285"/>
      <c r="O10" s="1285"/>
      <c r="P10" s="1285"/>
      <c r="Q10" s="1285"/>
      <c r="R10" s="1285"/>
      <c r="S10" s="1285"/>
      <c r="T10" s="1285"/>
      <c r="U10" s="1285"/>
      <c r="V10" s="1285"/>
      <c r="W10" s="1285"/>
      <c r="X10" s="1285"/>
      <c r="Y10" s="1285"/>
      <c r="Z10" s="1285"/>
      <c r="AA10" s="1285"/>
      <c r="AB10" s="1285"/>
      <c r="AC10" s="1285"/>
      <c r="AD10" s="1285"/>
      <c r="AE10" s="1285"/>
      <c r="AF10" s="1285"/>
      <c r="AG10" s="1285"/>
      <c r="AH10" s="1285"/>
      <c r="AI10" s="1285"/>
      <c r="AJ10" s="1285"/>
      <c r="AK10" s="1285"/>
      <c r="AL10" s="8"/>
      <c r="AM10" s="1286" t="s">
        <v>19</v>
      </c>
      <c r="AN10" s="1287"/>
      <c r="AO10" s="8"/>
      <c r="AP10" s="8"/>
      <c r="AQ10" s="8"/>
      <c r="AR10" s="8"/>
      <c r="AS10" s="8"/>
      <c r="AT10" s="8"/>
      <c r="AU10" s="8"/>
      <c r="AV10" s="8"/>
      <c r="AW10" s="8"/>
      <c r="AX10" s="8"/>
      <c r="AY10" s="8"/>
    </row>
    <row r="11" spans="1:52" ht="11.1" customHeight="1">
      <c r="A11" s="1"/>
      <c r="B11" s="1"/>
      <c r="C11" s="1"/>
      <c r="D11" s="1"/>
      <c r="E11" s="1058" t="s">
        <v>503</v>
      </c>
      <c r="F11" s="1059"/>
      <c r="G11" s="1059"/>
      <c r="H11" s="1059"/>
      <c r="I11" s="1059"/>
      <c r="J11" s="1059"/>
      <c r="K11" s="1059"/>
      <c r="L11" s="1059"/>
      <c r="M11" s="1059"/>
      <c r="N11" s="1059"/>
      <c r="O11" s="1059"/>
      <c r="P11" s="1059"/>
      <c r="Q11" s="1059"/>
      <c r="R11" s="1059"/>
      <c r="S11" s="1059"/>
      <c r="T11" s="1059"/>
      <c r="U11" s="1059"/>
      <c r="V11" s="1059"/>
      <c r="W11" s="1059"/>
      <c r="X11" s="1059"/>
      <c r="Y11" s="1059"/>
      <c r="Z11" s="1059"/>
      <c r="AA11" s="1059"/>
      <c r="AB11" s="1059"/>
      <c r="AC11" s="1059"/>
      <c r="AD11" s="1"/>
      <c r="AE11" s="1"/>
      <c r="AF11" s="1"/>
      <c r="AG11" s="1"/>
      <c r="AH11" s="1"/>
      <c r="AI11" s="1"/>
      <c r="AJ11" s="1"/>
      <c r="AK11" s="1"/>
      <c r="AL11" s="1"/>
      <c r="AM11" s="1"/>
      <c r="AN11" s="1"/>
      <c r="AO11" s="1"/>
      <c r="AP11" s="1"/>
      <c r="AQ11" s="1"/>
      <c r="AR11" s="1"/>
      <c r="AS11" s="1"/>
      <c r="AT11" s="1"/>
      <c r="AU11" s="1"/>
      <c r="AV11" s="1"/>
      <c r="AW11" s="1"/>
      <c r="AX11" s="1"/>
      <c r="AY11" s="1"/>
    </row>
    <row r="12" spans="1:52" ht="11.1" customHeight="1">
      <c r="A12" s="1"/>
      <c r="B12" s="1"/>
      <c r="C12" s="1"/>
      <c r="D12" s="1"/>
      <c r="E12" s="1"/>
      <c r="F12" s="1"/>
      <c r="G12" s="1"/>
      <c r="H12" s="1"/>
      <c r="I12" s="1278" t="s">
        <v>1798</v>
      </c>
      <c r="J12" s="1279"/>
      <c r="K12" s="1279"/>
      <c r="L12" s="1279"/>
      <c r="M12" s="1279"/>
      <c r="N12" s="1279"/>
      <c r="O12" s="1279"/>
      <c r="P12" s="1279"/>
      <c r="Q12" s="1279"/>
      <c r="R12" s="1279"/>
      <c r="S12" s="1279"/>
      <c r="T12" s="1279"/>
      <c r="U12" s="1279"/>
      <c r="V12" s="1279"/>
      <c r="W12" s="1279"/>
      <c r="X12" s="1279"/>
      <c r="Y12" s="1279"/>
      <c r="Z12" s="1279"/>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row>
    <row r="13" spans="1:52" ht="14.1" customHeight="1">
      <c r="A13" s="90" t="s">
        <v>19</v>
      </c>
      <c r="B13" s="1"/>
      <c r="C13" s="90" t="s">
        <v>19</v>
      </c>
      <c r="D13" s="1"/>
      <c r="E13" s="1270" t="s">
        <v>19</v>
      </c>
      <c r="F13" s="1271"/>
      <c r="G13" s="1"/>
      <c r="H13" s="1"/>
      <c r="I13" s="90" t="s">
        <v>19</v>
      </c>
      <c r="J13" s="1"/>
      <c r="K13" s="1270" t="s">
        <v>970</v>
      </c>
      <c r="L13" s="1271"/>
      <c r="M13" s="1"/>
      <c r="N13" s="1417">
        <v>4527</v>
      </c>
      <c r="O13" s="1233"/>
      <c r="P13" s="1"/>
      <c r="Q13" s="1"/>
      <c r="R13" s="1418">
        <v>40191</v>
      </c>
      <c r="S13" s="1271"/>
      <c r="T13" s="1271"/>
      <c r="U13" s="1"/>
      <c r="V13" s="1418">
        <v>44718</v>
      </c>
      <c r="W13" s="1271"/>
      <c r="X13" s="1"/>
      <c r="Y13" s="91">
        <v>564222859.20000005</v>
      </c>
      <c r="Z13" s="1"/>
      <c r="AA13" s="1"/>
      <c r="AB13" s="1232">
        <v>3526392.87</v>
      </c>
      <c r="AC13" s="1233"/>
      <c r="AD13" s="1233"/>
      <c r="AE13" s="1"/>
      <c r="AF13" s="91" t="s">
        <v>1547</v>
      </c>
      <c r="AG13" s="1"/>
      <c r="AH13" s="201" t="s">
        <v>535</v>
      </c>
      <c r="AI13" s="1"/>
      <c r="AJ13" s="1270" t="s">
        <v>480</v>
      </c>
      <c r="AK13" s="1271"/>
      <c r="AL13" s="1271"/>
      <c r="AM13" s="1271"/>
      <c r="AN13" s="1271"/>
      <c r="AO13" s="1271"/>
      <c r="AP13" s="1"/>
      <c r="AQ13" s="1270" t="s">
        <v>621</v>
      </c>
      <c r="AR13" s="1271"/>
      <c r="AS13" s="1271"/>
      <c r="AT13" s="1"/>
      <c r="AU13" s="1270" t="s">
        <v>482</v>
      </c>
      <c r="AV13" s="1271"/>
      <c r="AW13" s="1271"/>
      <c r="AX13" s="1271"/>
      <c r="AY13" s="1"/>
    </row>
    <row r="14" spans="1:52" ht="11.1" customHeight="1">
      <c r="A14" s="1"/>
      <c r="B14" s="1"/>
      <c r="C14" s="1409" t="s">
        <v>1799</v>
      </c>
      <c r="D14" s="1410"/>
      <c r="E14" s="1410"/>
      <c r="F14" s="1410"/>
      <c r="G14" s="1410"/>
      <c r="H14" s="1410"/>
      <c r="I14" s="1410"/>
      <c r="J14" s="1"/>
      <c r="K14" s="1"/>
      <c r="L14" s="1"/>
      <c r="M14" s="1"/>
      <c r="N14" s="1"/>
      <c r="O14" s="1"/>
      <c r="P14" s="1"/>
      <c r="Q14" s="1"/>
      <c r="R14" s="1"/>
      <c r="S14" s="1"/>
      <c r="T14" s="1"/>
      <c r="U14" s="1"/>
      <c r="V14" s="1"/>
      <c r="W14" s="1411">
        <v>564222859.20000005</v>
      </c>
      <c r="X14" s="1412"/>
      <c r="Y14" s="1412"/>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row>
    <row r="15" spans="1:52" ht="11.1" customHeight="1">
      <c r="A15" s="1413" t="s">
        <v>157</v>
      </c>
      <c r="B15" s="1414"/>
      <c r="C15" s="1414"/>
      <c r="D15" s="1414"/>
      <c r="E15" s="1414"/>
      <c r="F15" s="1414"/>
      <c r="G15" s="1414"/>
      <c r="H15" s="1414"/>
      <c r="I15" s="1414"/>
      <c r="J15" s="202"/>
      <c r="K15" s="202"/>
      <c r="L15" s="202"/>
      <c r="M15" s="202"/>
      <c r="N15" s="202"/>
      <c r="O15" s="202"/>
      <c r="P15" s="202"/>
      <c r="Q15" s="202"/>
      <c r="R15" s="202"/>
      <c r="S15" s="202"/>
      <c r="T15" s="202"/>
      <c r="U15" s="202"/>
      <c r="V15" s="202"/>
      <c r="W15" s="1415">
        <v>564222859.20000005</v>
      </c>
      <c r="X15" s="1416"/>
      <c r="Y15" s="1416"/>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row>
    <row r="16" spans="1:52" ht="11.1" customHeight="1">
      <c r="A16" s="1093" t="s">
        <v>1800</v>
      </c>
      <c r="B16" s="1094"/>
      <c r="C16" s="1094"/>
      <c r="D16" s="1094"/>
      <c r="E16" s="1094"/>
      <c r="F16" s="1094"/>
      <c r="G16" s="1094"/>
      <c r="H16" s="1094"/>
      <c r="I16" s="1094"/>
      <c r="J16" s="1094"/>
      <c r="K16" s="1094"/>
      <c r="L16" s="16"/>
      <c r="M16" s="16"/>
      <c r="N16" s="16"/>
      <c r="O16" s="16"/>
      <c r="P16" s="16"/>
      <c r="Q16" s="16"/>
      <c r="R16" s="16"/>
      <c r="S16" s="16"/>
      <c r="T16" s="16"/>
      <c r="U16" s="16"/>
      <c r="V16" s="16"/>
      <c r="W16" s="1277">
        <v>564222859.20000005</v>
      </c>
      <c r="X16" s="1096"/>
      <c r="Y16" s="109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row>
    <row r="17" spans="1:51" ht="6.95" customHeight="1">
      <c r="A17" s="1264" t="s">
        <v>494</v>
      </c>
      <c r="B17" s="1265"/>
      <c r="C17" s="1265"/>
      <c r="D17" s="1265"/>
      <c r="E17" s="1265"/>
      <c r="F17" s="1265"/>
      <c r="G17" s="1265"/>
      <c r="H17" s="1265"/>
      <c r="I17" s="1265"/>
      <c r="J17" s="1265"/>
      <c r="K17" s="1265"/>
      <c r="L17" s="1265"/>
      <c r="M17" s="1265"/>
      <c r="N17" s="1265"/>
      <c r="O17" s="1265"/>
      <c r="P17" s="1265"/>
      <c r="Q17" s="1265"/>
      <c r="R17" s="1265"/>
      <c r="S17" s="1265"/>
      <c r="T17" s="1265"/>
      <c r="U17" s="1265"/>
      <c r="V17" s="1265"/>
      <c r="W17" s="1265"/>
      <c r="X17" s="1265"/>
      <c r="Y17" s="1265"/>
      <c r="Z17" s="1265"/>
      <c r="AA17" s="1265"/>
      <c r="AB17" s="1265"/>
      <c r="AC17" s="1265"/>
      <c r="AD17" s="1265"/>
      <c r="AE17" s="1265"/>
      <c r="AF17" s="1265"/>
      <c r="AG17" s="1265"/>
      <c r="AH17" s="1265"/>
      <c r="AI17" s="1265"/>
      <c r="AJ17" s="1265"/>
      <c r="AK17" s="1"/>
      <c r="AL17" s="1"/>
      <c r="AM17" s="1"/>
      <c r="AN17" s="1266" t="s">
        <v>493</v>
      </c>
      <c r="AO17" s="1267"/>
      <c r="AP17" s="1267"/>
      <c r="AQ17" s="1267"/>
      <c r="AR17" s="1267"/>
      <c r="AS17" s="1267"/>
      <c r="AT17" s="1267"/>
      <c r="AU17" s="1267"/>
      <c r="AV17" s="1267"/>
      <c r="AW17" s="1267"/>
      <c r="AX17" s="1267"/>
      <c r="AY17" s="1"/>
    </row>
    <row r="18" spans="1:51" ht="6.95" customHeight="1">
      <c r="A18" s="1264" t="s">
        <v>495</v>
      </c>
      <c r="B18" s="1265"/>
      <c r="C18" s="1265"/>
      <c r="D18" s="1265"/>
      <c r="E18" s="1265"/>
      <c r="F18" s="1265"/>
      <c r="G18" s="1265"/>
      <c r="H18" s="1265"/>
      <c r="I18" s="1265"/>
      <c r="J18" s="1265"/>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
      <c r="AL18" s="1"/>
      <c r="AM18" s="1"/>
      <c r="AN18" s="1"/>
      <c r="AO18" s="1"/>
      <c r="AP18" s="1"/>
      <c r="AQ18" s="1"/>
      <c r="AR18" s="1"/>
      <c r="AS18" s="1"/>
      <c r="AT18" s="1"/>
      <c r="AU18" s="1"/>
      <c r="AV18" s="1"/>
      <c r="AW18" s="1"/>
      <c r="AX18" s="1"/>
      <c r="AY18" s="1"/>
    </row>
    <row r="19" spans="1:51" ht="6.95" customHeight="1">
      <c r="A19" s="1264" t="s">
        <v>496</v>
      </c>
      <c r="B19" s="1265"/>
      <c r="C19" s="1265"/>
      <c r="D19" s="1265"/>
      <c r="E19" s="1265"/>
      <c r="F19" s="1265"/>
      <c r="G19" s="1265"/>
      <c r="H19" s="1265"/>
      <c r="I19" s="1265"/>
      <c r="J19" s="1265"/>
      <c r="K19" s="1265"/>
      <c r="L19" s="1265"/>
      <c r="M19" s="1265"/>
      <c r="N19" s="1265"/>
      <c r="O19" s="1265"/>
      <c r="P19" s="1265"/>
      <c r="Q19" s="1265"/>
      <c r="R19" s="1265"/>
      <c r="S19" s="1265"/>
      <c r="T19" s="1265"/>
      <c r="U19" s="1265"/>
      <c r="V19" s="1265"/>
      <c r="W19" s="1265"/>
      <c r="X19" s="1265"/>
      <c r="Y19" s="1265"/>
      <c r="Z19" s="1265"/>
      <c r="AA19" s="1265"/>
      <c r="AB19" s="1265"/>
      <c r="AC19" s="1265"/>
      <c r="AD19" s="1265"/>
      <c r="AE19" s="1265"/>
      <c r="AF19" s="1265"/>
      <c r="AG19" s="1265"/>
      <c r="AH19" s="1265"/>
      <c r="AI19" s="1265"/>
      <c r="AJ19" s="1265"/>
      <c r="AK19" s="1"/>
      <c r="AL19" s="1"/>
      <c r="AM19" s="1"/>
      <c r="AN19" s="1"/>
      <c r="AO19" s="1"/>
      <c r="AP19" s="1"/>
      <c r="AQ19" s="1"/>
      <c r="AR19" s="1"/>
      <c r="AS19" s="1"/>
      <c r="AT19" s="1"/>
      <c r="AU19" s="1"/>
      <c r="AV19" s="1"/>
      <c r="AW19" s="1"/>
      <c r="AX19" s="1"/>
      <c r="AY19" s="1"/>
    </row>
    <row r="20" spans="1:51" ht="6.95" customHeight="1">
      <c r="A20" s="1268" t="s">
        <v>497</v>
      </c>
      <c r="B20" s="1269"/>
      <c r="C20" s="1269"/>
      <c r="D20" s="1269"/>
      <c r="E20" s="1269"/>
      <c r="F20" s="1269"/>
      <c r="G20" s="1269"/>
      <c r="H20" s="1269"/>
      <c r="I20" s="1269"/>
      <c r="J20" s="1269"/>
      <c r="K20" s="1269"/>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1269"/>
      <c r="AM20" s="1269"/>
      <c r="AN20" s="1269"/>
      <c r="AO20" s="1269"/>
      <c r="AP20" s="1269"/>
      <c r="AQ20" s="1269"/>
      <c r="AR20" s="1269"/>
      <c r="AS20" s="1269"/>
      <c r="AT20" s="1269"/>
      <c r="AU20" s="1269"/>
      <c r="AV20" s="1269"/>
      <c r="AW20" s="1269"/>
      <c r="AX20" s="1269"/>
      <c r="AY20" s="1269"/>
    </row>
    <row r="21" spans="1:51" ht="11.1" customHeight="1">
      <c r="A21" s="1264" t="s">
        <v>498</v>
      </c>
      <c r="B21" s="1265"/>
      <c r="C21" s="1265"/>
      <c r="D21" s="1265"/>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1265"/>
      <c r="AM21" s="1265"/>
      <c r="AN21" s="1265"/>
      <c r="AO21" s="1265"/>
      <c r="AP21" s="1265"/>
      <c r="AQ21" s="1265"/>
      <c r="AR21" s="1265"/>
      <c r="AS21" s="1265"/>
      <c r="AT21" s="1265"/>
      <c r="AU21" s="1265"/>
      <c r="AV21" s="1265"/>
      <c r="AW21" s="1265"/>
      <c r="AX21" s="1265"/>
      <c r="AY21" s="1265"/>
    </row>
    <row r="22" spans="1:51" ht="11.1" customHeight="1">
      <c r="A22" s="1264" t="s">
        <v>499</v>
      </c>
      <c r="B22" s="1265"/>
      <c r="C22" s="1265"/>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1265"/>
      <c r="AM22" s="1265"/>
      <c r="AN22" s="1265"/>
      <c r="AO22" s="1265"/>
      <c r="AP22" s="1265"/>
      <c r="AQ22" s="1265"/>
      <c r="AR22" s="1265"/>
      <c r="AS22" s="1265"/>
      <c r="AT22" s="1265"/>
      <c r="AU22" s="1265"/>
      <c r="AV22" s="1265"/>
      <c r="AW22" s="1265"/>
      <c r="AX22" s="1265"/>
      <c r="AY22" s="1265"/>
    </row>
    <row r="23" spans="1:51" ht="17.100000000000001" customHeight="1">
      <c r="A23" s="1264" t="s">
        <v>1549</v>
      </c>
      <c r="B23" s="1265"/>
      <c r="C23" s="1265"/>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
      <c r="AL23" s="1"/>
      <c r="AM23" s="1"/>
      <c r="AN23" s="1266" t="s">
        <v>19</v>
      </c>
      <c r="AO23" s="1267"/>
      <c r="AP23" s="1267"/>
      <c r="AQ23" s="1267"/>
      <c r="AR23" s="1267"/>
      <c r="AS23" s="1267"/>
      <c r="AT23" s="1267"/>
      <c r="AU23" s="1267"/>
      <c r="AV23" s="1267"/>
      <c r="AW23" s="1267"/>
      <c r="AX23" s="1267"/>
      <c r="AY23" s="1"/>
    </row>
    <row r="24" spans="1:51" ht="6.95" customHeight="1">
      <c r="A24" s="1264" t="s">
        <v>19</v>
      </c>
      <c r="B24" s="1265"/>
      <c r="C24" s="1265"/>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
      <c r="AL24" s="1"/>
      <c r="AM24" s="1"/>
      <c r="AN24" s="1"/>
      <c r="AO24" s="1"/>
      <c r="AP24" s="1"/>
      <c r="AQ24" s="1"/>
      <c r="AR24" s="1"/>
      <c r="AS24" s="1"/>
      <c r="AT24" s="1"/>
      <c r="AU24" s="1"/>
      <c r="AV24" s="1"/>
      <c r="AW24" s="1"/>
      <c r="AX24" s="1"/>
      <c r="AY24" s="1"/>
    </row>
    <row r="25" spans="1:51" ht="6.95" customHeight="1">
      <c r="A25" s="1264" t="s">
        <v>19</v>
      </c>
      <c r="B25" s="1265"/>
      <c r="C25" s="1265"/>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
      <c r="AL25" s="1"/>
      <c r="AM25" s="1"/>
      <c r="AN25" s="1"/>
      <c r="AO25" s="1"/>
      <c r="AP25" s="1"/>
      <c r="AQ25" s="1"/>
      <c r="AR25" s="1"/>
      <c r="AS25" s="1"/>
      <c r="AT25" s="1"/>
      <c r="AU25" s="1"/>
      <c r="AV25" s="1"/>
      <c r="AW25" s="1"/>
      <c r="AX25" s="1"/>
      <c r="AY25" s="1"/>
    </row>
    <row r="26" spans="1:51" ht="6.95" customHeight="1">
      <c r="A26" s="1268" t="s">
        <v>19</v>
      </c>
      <c r="B26" s="1269"/>
      <c r="C26" s="1269"/>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1269"/>
      <c r="AM26" s="1269"/>
      <c r="AN26" s="1269"/>
      <c r="AO26" s="1269"/>
      <c r="AP26" s="1269"/>
      <c r="AQ26" s="1269"/>
      <c r="AR26" s="1269"/>
      <c r="AS26" s="1269"/>
      <c r="AT26" s="1269"/>
      <c r="AU26" s="1269"/>
      <c r="AV26" s="1269"/>
      <c r="AW26" s="1269"/>
      <c r="AX26" s="1269"/>
      <c r="AY26" s="1269"/>
    </row>
    <row r="27" spans="1:51" ht="6.95" customHeight="1">
      <c r="A27" s="1264" t="s">
        <v>19</v>
      </c>
      <c r="B27" s="1265"/>
      <c r="C27" s="1265"/>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1265"/>
      <c r="AM27" s="1265"/>
      <c r="AN27" s="1265"/>
      <c r="AO27" s="1265"/>
      <c r="AP27" s="1265"/>
      <c r="AQ27" s="1265"/>
      <c r="AR27" s="1265"/>
      <c r="AS27" s="1265"/>
      <c r="AT27" s="1265"/>
      <c r="AU27" s="1265"/>
      <c r="AV27" s="1265"/>
      <c r="AW27" s="1265"/>
      <c r="AX27" s="1265"/>
      <c r="AY27" s="1265"/>
    </row>
    <row r="28" spans="1:51" ht="6.95" customHeight="1">
      <c r="A28" s="1264" t="s">
        <v>19</v>
      </c>
      <c r="B28" s="1265"/>
      <c r="C28" s="1265"/>
      <c r="D28" s="1265"/>
      <c r="E28" s="1265"/>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1265"/>
      <c r="AM28" s="1265"/>
      <c r="AN28" s="1265"/>
      <c r="AO28" s="1265"/>
      <c r="AP28" s="1265"/>
      <c r="AQ28" s="1265"/>
      <c r="AR28" s="1265"/>
      <c r="AS28" s="1265"/>
      <c r="AT28" s="1265"/>
      <c r="AU28" s="1265"/>
      <c r="AV28" s="1265"/>
      <c r="AW28" s="1265"/>
      <c r="AX28" s="1265"/>
      <c r="AY28" s="1265"/>
    </row>
  </sheetData>
  <mergeCells count="56">
    <mergeCell ref="A5:AX5"/>
    <mergeCell ref="AU1:AY1"/>
    <mergeCell ref="F2:AQ2"/>
    <mergeCell ref="AS3:AU3"/>
    <mergeCell ref="AX3:AY3"/>
    <mergeCell ref="A4:AX4"/>
    <mergeCell ref="A6:R6"/>
    <mergeCell ref="S6:AX6"/>
    <mergeCell ref="A7:AB7"/>
    <mergeCell ref="AE7:AX7"/>
    <mergeCell ref="E8:G8"/>
    <mergeCell ref="K8:L8"/>
    <mergeCell ref="N8:O8"/>
    <mergeCell ref="R8:T8"/>
    <mergeCell ref="V8:W8"/>
    <mergeCell ref="Y8:Z8"/>
    <mergeCell ref="AB8:AD8"/>
    <mergeCell ref="AJ8:AO8"/>
    <mergeCell ref="AQ8:AS8"/>
    <mergeCell ref="AU8:AX8"/>
    <mergeCell ref="A9:N9"/>
    <mergeCell ref="Q9:S9"/>
    <mergeCell ref="AM9:AN9"/>
    <mergeCell ref="C10:AK10"/>
    <mergeCell ref="AM10:AN10"/>
    <mergeCell ref="E11:AC11"/>
    <mergeCell ref="I12:AY12"/>
    <mergeCell ref="E13:F13"/>
    <mergeCell ref="K13:L13"/>
    <mergeCell ref="N13:O13"/>
    <mergeCell ref="R13:T13"/>
    <mergeCell ref="V13:W13"/>
    <mergeCell ref="AB13:AD13"/>
    <mergeCell ref="A19:AJ19"/>
    <mergeCell ref="AJ13:AO13"/>
    <mergeCell ref="AQ13:AS13"/>
    <mergeCell ref="AU13:AX13"/>
    <mergeCell ref="C14:I14"/>
    <mergeCell ref="W14:Y14"/>
    <mergeCell ref="A15:I15"/>
    <mergeCell ref="W15:Y15"/>
    <mergeCell ref="A16:K16"/>
    <mergeCell ref="W16:Y16"/>
    <mergeCell ref="A17:AJ17"/>
    <mergeCell ref="AN17:AX17"/>
    <mergeCell ref="A18:AJ18"/>
    <mergeCell ref="A25:AJ25"/>
    <mergeCell ref="A26:AY26"/>
    <mergeCell ref="A27:AY27"/>
    <mergeCell ref="A28:AY28"/>
    <mergeCell ref="A20:AY20"/>
    <mergeCell ref="A21:AY21"/>
    <mergeCell ref="A22:AY22"/>
    <mergeCell ref="A23:AJ23"/>
    <mergeCell ref="AN23:AX23"/>
    <mergeCell ref="A24:AJ24"/>
  </mergeCells>
  <hyperlinks>
    <hyperlink ref="AZ1" location="Indice!B3" display="Indice" xr:uid="{BDFE9930-6B13-488B-8F0F-8C0B81AF30A3}"/>
  </hyperlinks>
  <pageMargins left="0" right="0" top="0" bottom="0" header="0" footer="0"/>
  <pageSetup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EC807-C5C7-4C34-B186-78573EC86A4E}">
  <sheetPr>
    <outlinePr summaryBelow="0"/>
  </sheetPr>
  <dimension ref="A1:AV45"/>
  <sheetViews>
    <sheetView workbookViewId="0">
      <selection activeCell="Y14" sqref="Y14"/>
    </sheetView>
  </sheetViews>
  <sheetFormatPr baseColWidth="10" defaultColWidth="9.140625" defaultRowHeight="15"/>
  <cols>
    <col min="1" max="1" width="0.28515625" customWidth="1"/>
    <col min="2" max="2" width="0.7109375" customWidth="1"/>
    <col min="3" max="3" width="0.28515625" customWidth="1"/>
    <col min="4" max="4" width="2" customWidth="1"/>
    <col min="5" max="5" width="6.28515625" customWidth="1"/>
    <col min="6" max="7" width="0.42578125" customWidth="1"/>
    <col min="8" max="8" width="6.7109375" customWidth="1"/>
    <col min="9" max="9" width="0.140625" customWidth="1"/>
    <col min="10" max="10" width="0.28515625" customWidth="1"/>
    <col min="11" max="11" width="4.28515625" customWidth="1"/>
    <col min="12" max="12" width="2.85546875" customWidth="1"/>
    <col min="13" max="13" width="0.42578125" customWidth="1"/>
    <col min="14" max="14" width="6.140625" customWidth="1"/>
    <col min="15" max="15" width="0.28515625" customWidth="1"/>
    <col min="16" max="16" width="0.7109375" customWidth="1"/>
    <col min="17" max="17" width="3.140625" customWidth="1"/>
    <col min="18" max="18" width="0.42578125" customWidth="1"/>
    <col min="19" max="19" width="6.140625" customWidth="1"/>
    <col min="20" max="20" width="0.42578125" customWidth="1"/>
    <col min="21" max="21" width="1.7109375" customWidth="1"/>
    <col min="22" max="22" width="0.42578125" customWidth="1"/>
    <col min="23" max="23" width="8.7109375" customWidth="1"/>
    <col min="24" max="24" width="0.42578125" customWidth="1"/>
    <col min="25" max="25" width="15.28515625" customWidth="1"/>
    <col min="26" max="26" width="0.42578125" customWidth="1"/>
    <col min="27" max="27" width="2.140625" customWidth="1"/>
    <col min="28" max="28" width="8.140625" customWidth="1"/>
    <col min="29" max="29" width="0.42578125" customWidth="1"/>
    <col min="30" max="30" width="2.140625" customWidth="1"/>
    <col min="31" max="31" width="0.85546875" customWidth="1"/>
    <col min="32" max="32" width="5.42578125" customWidth="1"/>
    <col min="33" max="34" width="2.140625" customWidth="1"/>
    <col min="35" max="35" width="0.7109375" customWidth="1"/>
    <col min="36" max="36" width="3" customWidth="1"/>
    <col min="37" max="37" width="5.42578125" customWidth="1"/>
    <col min="38" max="38" width="0.85546875" customWidth="1"/>
    <col min="39" max="39" width="1.85546875" customWidth="1"/>
    <col min="40" max="40" width="2.7109375" customWidth="1"/>
    <col min="41" max="41" width="1.7109375" customWidth="1"/>
    <col min="42" max="42" width="1.28515625" customWidth="1"/>
    <col min="43" max="43" width="1.42578125" customWidth="1"/>
    <col min="44" max="44" width="0.140625" customWidth="1"/>
    <col min="45" max="45" width="1.85546875" customWidth="1"/>
    <col min="46" max="46" width="2" customWidth="1"/>
    <col min="47" max="47" width="0.140625" customWidth="1"/>
  </cols>
  <sheetData>
    <row r="1" spans="1:48">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132" t="s">
        <v>0</v>
      </c>
      <c r="AR1" s="1133"/>
      <c r="AS1" s="1133"/>
      <c r="AT1" s="1133"/>
      <c r="AU1" s="1133"/>
      <c r="AV1" s="1032" t="s">
        <v>3055</v>
      </c>
    </row>
    <row r="2" spans="1:48" ht="18.95" customHeight="1">
      <c r="A2" s="1"/>
      <c r="B2" s="1"/>
      <c r="C2" s="1"/>
      <c r="D2" s="1"/>
      <c r="E2" s="1"/>
      <c r="F2" s="1134" t="s">
        <v>1465</v>
      </c>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
      <c r="AP2" s="1"/>
      <c r="AQ2" s="21"/>
      <c r="AR2" s="21"/>
      <c r="AS2" s="21"/>
      <c r="AT2" s="21"/>
      <c r="AU2" s="21"/>
    </row>
    <row r="3" spans="1:48" ht="9.9499999999999993" customHeight="1">
      <c r="A3" s="1"/>
      <c r="B3" s="1"/>
      <c r="C3" s="1"/>
      <c r="D3" s="1"/>
      <c r="E3" s="1"/>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1"/>
      <c r="AP3" s="1132">
        <v>1</v>
      </c>
      <c r="AQ3" s="1133"/>
      <c r="AR3" s="1"/>
      <c r="AS3" s="98" t="s">
        <v>2</v>
      </c>
      <c r="AT3" s="1132">
        <v>1</v>
      </c>
      <c r="AU3" s="1133"/>
    </row>
    <row r="4" spans="1:48" ht="14.1" customHeight="1">
      <c r="A4" s="1136" t="s">
        <v>16</v>
      </c>
      <c r="B4" s="1137"/>
      <c r="C4" s="1137"/>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c r="AG4" s="1137"/>
      <c r="AH4" s="1137"/>
      <c r="AI4" s="1137"/>
      <c r="AJ4" s="1137"/>
      <c r="AK4" s="1137"/>
      <c r="AL4" s="1137"/>
      <c r="AM4" s="1137"/>
      <c r="AN4" s="1137"/>
      <c r="AO4" s="1137"/>
      <c r="AP4" s="1137"/>
      <c r="AQ4" s="1137"/>
      <c r="AR4" s="1137"/>
      <c r="AS4" s="1137"/>
      <c r="AT4" s="1137"/>
      <c r="AU4" s="1"/>
    </row>
    <row r="5" spans="1:48" ht="14.1" customHeight="1">
      <c r="A5" s="1250" t="s">
        <v>1801</v>
      </c>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c r="AI5" s="1251"/>
      <c r="AJ5" s="1251"/>
      <c r="AK5" s="1251"/>
      <c r="AL5" s="1251"/>
      <c r="AM5" s="1251"/>
      <c r="AN5" s="1251"/>
      <c r="AO5" s="1251"/>
      <c r="AP5" s="1251"/>
      <c r="AQ5" s="1251"/>
      <c r="AR5" s="1251"/>
      <c r="AS5" s="1251"/>
      <c r="AT5" s="1251"/>
      <c r="AU5" s="1"/>
    </row>
    <row r="6" spans="1:48" ht="12" customHeight="1">
      <c r="A6" s="1070" t="s">
        <v>1466</v>
      </c>
      <c r="B6" s="1071"/>
      <c r="C6" s="1071"/>
      <c r="D6" s="1071"/>
      <c r="E6" s="1071"/>
      <c r="F6" s="1071"/>
      <c r="G6" s="1071"/>
      <c r="H6" s="1071"/>
      <c r="I6" s="1071"/>
      <c r="J6" s="1071"/>
      <c r="K6" s="1071"/>
      <c r="L6" s="1071"/>
      <c r="M6" s="1071"/>
      <c r="N6" s="1071"/>
      <c r="O6" s="1071"/>
      <c r="P6" s="1071"/>
      <c r="Q6" s="1071"/>
      <c r="R6" s="1071"/>
      <c r="S6" s="1071"/>
      <c r="T6" s="1071"/>
      <c r="U6" s="1071"/>
      <c r="V6" s="1070" t="s">
        <v>19</v>
      </c>
      <c r="W6" s="1071"/>
      <c r="X6" s="1071"/>
      <c r="Y6" s="1071"/>
      <c r="Z6" s="1071"/>
      <c r="AA6" s="1071"/>
      <c r="AB6" s="1071"/>
      <c r="AC6" s="1071"/>
      <c r="AD6" s="1071"/>
      <c r="AE6" s="1071"/>
      <c r="AF6" s="1071"/>
      <c r="AG6" s="1071"/>
      <c r="AH6" s="1071"/>
      <c r="AI6" s="1071"/>
      <c r="AJ6" s="1071"/>
      <c r="AK6" s="1071"/>
      <c r="AL6" s="1071"/>
      <c r="AM6" s="1071"/>
      <c r="AN6" s="1071"/>
      <c r="AO6" s="1071"/>
      <c r="AP6" s="1071"/>
      <c r="AQ6" s="1071"/>
      <c r="AR6" s="1071"/>
      <c r="AS6" s="1071"/>
      <c r="AT6" s="1071"/>
      <c r="AU6" s="1"/>
    </row>
    <row r="7" spans="1:48" ht="12" customHeight="1">
      <c r="A7" s="1070" t="s">
        <v>500</v>
      </c>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071"/>
      <c r="AA7" s="1071"/>
      <c r="AB7" s="1071"/>
      <c r="AC7" s="1"/>
      <c r="AD7" s="1070" t="s">
        <v>19</v>
      </c>
      <c r="AE7" s="1071"/>
      <c r="AF7" s="1071"/>
      <c r="AG7" s="1071"/>
      <c r="AH7" s="1071"/>
      <c r="AI7" s="1071"/>
      <c r="AJ7" s="1071"/>
      <c r="AK7" s="1071"/>
      <c r="AL7" s="1071"/>
      <c r="AM7" s="1071"/>
      <c r="AN7" s="1071"/>
      <c r="AO7" s="1071"/>
      <c r="AP7" s="1071"/>
      <c r="AQ7" s="1071"/>
      <c r="AR7" s="1071"/>
      <c r="AS7" s="1071"/>
      <c r="AT7" s="1071"/>
      <c r="AU7" s="1"/>
    </row>
    <row r="8" spans="1:48" ht="21.95" customHeight="1">
      <c r="A8" s="1288" t="s">
        <v>221</v>
      </c>
      <c r="B8" s="1289"/>
      <c r="C8" s="1289"/>
      <c r="D8" s="1289"/>
      <c r="E8" s="1289"/>
      <c r="F8" s="1289"/>
      <c r="G8" s="4"/>
      <c r="H8" s="1288" t="s">
        <v>95</v>
      </c>
      <c r="I8" s="1289"/>
      <c r="J8" s="4"/>
      <c r="K8" s="1288" t="s">
        <v>1802</v>
      </c>
      <c r="L8" s="1289"/>
      <c r="M8" s="4"/>
      <c r="N8" s="1290" t="s">
        <v>461</v>
      </c>
      <c r="O8" s="1291"/>
      <c r="P8" s="4"/>
      <c r="Q8" s="1288" t="s">
        <v>463</v>
      </c>
      <c r="R8" s="1289"/>
      <c r="S8" s="1289"/>
      <c r="T8" s="4"/>
      <c r="U8" s="1288" t="s">
        <v>464</v>
      </c>
      <c r="V8" s="1289"/>
      <c r="W8" s="1289"/>
      <c r="X8" s="4"/>
      <c r="Y8" s="112" t="s">
        <v>1467</v>
      </c>
      <c r="Z8" s="4"/>
      <c r="AA8" s="1290" t="s">
        <v>1468</v>
      </c>
      <c r="AB8" s="1291"/>
      <c r="AC8" s="1291"/>
      <c r="AD8" s="1291"/>
      <c r="AE8" s="4"/>
      <c r="AF8" s="1290" t="s">
        <v>467</v>
      </c>
      <c r="AG8" s="1291"/>
      <c r="AH8" s="1291"/>
      <c r="AI8" s="4"/>
      <c r="AJ8" s="1290" t="s">
        <v>468</v>
      </c>
      <c r="AK8" s="1291"/>
      <c r="AL8" s="4"/>
      <c r="AM8" s="1288" t="s">
        <v>469</v>
      </c>
      <c r="AN8" s="1289"/>
      <c r="AO8" s="1289"/>
      <c r="AP8" s="1289"/>
      <c r="AQ8" s="1289"/>
      <c r="AR8" s="1289"/>
      <c r="AS8" s="1289"/>
      <c r="AT8" s="1289"/>
      <c r="AU8" s="1289"/>
    </row>
    <row r="9" spans="1:48" ht="11.1" customHeight="1">
      <c r="A9" s="1216" t="s">
        <v>1803</v>
      </c>
      <c r="B9" s="1217"/>
      <c r="C9" s="1217"/>
      <c r="D9" s="1217"/>
      <c r="E9" s="1217"/>
      <c r="F9" s="1217"/>
      <c r="G9" s="1217"/>
      <c r="H9" s="1217"/>
      <c r="I9" s="1217"/>
      <c r="J9" s="1217"/>
      <c r="K9" s="1217"/>
      <c r="L9" s="1217"/>
      <c r="M9" s="1217"/>
      <c r="N9" s="1217"/>
      <c r="O9" s="1217"/>
      <c r="P9" s="1217"/>
      <c r="Q9" s="1217"/>
      <c r="R9" s="17"/>
      <c r="S9" s="1216" t="s">
        <v>19</v>
      </c>
      <c r="T9" s="1217"/>
      <c r="U9" s="1217"/>
      <c r="V9" s="1217"/>
      <c r="W9" s="17"/>
      <c r="X9" s="17"/>
      <c r="Y9" s="17"/>
      <c r="Z9" s="17"/>
      <c r="AA9" s="17"/>
      <c r="AB9" s="17"/>
      <c r="AC9" s="17"/>
      <c r="AD9" s="17"/>
      <c r="AE9" s="17"/>
      <c r="AF9" s="17"/>
      <c r="AG9" s="17"/>
      <c r="AH9" s="17"/>
      <c r="AI9" s="17"/>
      <c r="AJ9" s="1282" t="s">
        <v>19</v>
      </c>
      <c r="AK9" s="1283"/>
      <c r="AL9" s="17"/>
      <c r="AM9" s="17"/>
      <c r="AN9" s="17"/>
      <c r="AO9" s="17"/>
      <c r="AP9" s="17"/>
      <c r="AQ9" s="17"/>
      <c r="AR9" s="17"/>
      <c r="AS9" s="17"/>
      <c r="AT9" s="17"/>
      <c r="AU9" s="17"/>
    </row>
    <row r="10" spans="1:48" ht="11.1" customHeight="1">
      <c r="A10" s="8"/>
      <c r="B10" s="1419" t="s">
        <v>1804</v>
      </c>
      <c r="C10" s="1420"/>
      <c r="D10" s="1420"/>
      <c r="E10" s="1420"/>
      <c r="F10" s="1420"/>
      <c r="G10" s="1420"/>
      <c r="H10" s="1420"/>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8"/>
      <c r="AH10" s="8"/>
      <c r="AI10" s="8"/>
      <c r="AJ10" s="1421" t="s">
        <v>19</v>
      </c>
      <c r="AK10" s="1422"/>
      <c r="AL10" s="8"/>
      <c r="AM10" s="8"/>
      <c r="AN10" s="8"/>
      <c r="AO10" s="8"/>
      <c r="AP10" s="8"/>
      <c r="AQ10" s="8"/>
      <c r="AR10" s="8"/>
      <c r="AS10" s="8"/>
      <c r="AT10" s="8"/>
      <c r="AU10" s="8"/>
    </row>
    <row r="11" spans="1:48" ht="11.1" customHeight="1">
      <c r="A11" s="1"/>
      <c r="B11" s="1"/>
      <c r="C11" s="1227" t="s">
        <v>503</v>
      </c>
      <c r="D11" s="1228"/>
      <c r="E11" s="1228"/>
      <c r="F11" s="1228"/>
      <c r="G11" s="1228"/>
      <c r="H11" s="1228"/>
      <c r="I11" s="1228"/>
      <c r="J11" s="1228"/>
      <c r="K11" s="1228"/>
      <c r="L11" s="1228"/>
      <c r="M11" s="1228"/>
      <c r="N11" s="1228"/>
      <c r="O11" s="1228"/>
      <c r="P11" s="1228"/>
      <c r="Q11" s="1228"/>
      <c r="R11" s="1228"/>
      <c r="S11" s="1228"/>
      <c r="T11" s="1228"/>
      <c r="U11" s="1228"/>
      <c r="V11" s="1228"/>
      <c r="W11" s="1228"/>
      <c r="X11" s="1228"/>
      <c r="Y11" s="1228"/>
      <c r="Z11" s="1228"/>
      <c r="AA11" s="1228"/>
      <c r="AB11" s="1"/>
      <c r="AC11" s="1"/>
      <c r="AD11" s="1"/>
      <c r="AE11" s="1"/>
      <c r="AF11" s="1"/>
      <c r="AG11" s="1"/>
      <c r="AH11" s="1"/>
      <c r="AI11" s="1"/>
      <c r="AJ11" s="1"/>
      <c r="AK11" s="1"/>
      <c r="AL11" s="1"/>
      <c r="AM11" s="1"/>
      <c r="AN11" s="1"/>
      <c r="AO11" s="1"/>
      <c r="AP11" s="1"/>
      <c r="AQ11" s="1"/>
      <c r="AR11" s="1"/>
      <c r="AS11" s="1"/>
      <c r="AT11" s="1"/>
      <c r="AU11" s="1"/>
    </row>
    <row r="12" spans="1:48" ht="11.1" customHeight="1">
      <c r="A12" s="1"/>
      <c r="B12" s="1"/>
      <c r="C12" s="1"/>
      <c r="D12" s="1227" t="s">
        <v>1805</v>
      </c>
      <c r="E12" s="1228"/>
      <c r="F12" s="1228"/>
      <c r="G12" s="1228"/>
      <c r="H12" s="1228"/>
      <c r="I12" s="1228"/>
      <c r="J12" s="1228"/>
      <c r="K12" s="1228"/>
      <c r="L12" s="1228"/>
      <c r="M12" s="1228"/>
      <c r="N12" s="1228"/>
      <c r="O12" s="1228"/>
      <c r="P12" s="1228"/>
      <c r="Q12" s="1228"/>
      <c r="R12" s="1228"/>
      <c r="S12" s="1228"/>
      <c r="T12" s="1228"/>
      <c r="U12" s="1228"/>
      <c r="V12" s="1228"/>
      <c r="W12" s="1228"/>
      <c r="X12" s="1228"/>
      <c r="Y12" s="1228"/>
      <c r="Z12" s="1228"/>
      <c r="AA12" s="1228"/>
      <c r="AB12" s="1228"/>
      <c r="AC12" s="1228"/>
      <c r="AD12" s="1228"/>
      <c r="AE12" s="1228"/>
      <c r="AF12" s="1228"/>
      <c r="AG12" s="1228"/>
      <c r="AH12" s="1228"/>
      <c r="AI12" s="1228"/>
      <c r="AJ12" s="1228"/>
      <c r="AK12" s="1228"/>
      <c r="AL12" s="1228"/>
      <c r="AM12" s="1228"/>
      <c r="AN12" s="1"/>
      <c r="AO12" s="1"/>
      <c r="AP12" s="1"/>
      <c r="AQ12" s="1"/>
      <c r="AR12" s="1"/>
      <c r="AS12" s="1"/>
      <c r="AT12" s="1"/>
      <c r="AU12" s="1"/>
    </row>
    <row r="13" spans="1:48" ht="14.1" customHeight="1">
      <c r="A13" s="1270" t="s">
        <v>1806</v>
      </c>
      <c r="B13" s="1271"/>
      <c r="C13" s="1271"/>
      <c r="D13" s="1271"/>
      <c r="E13" s="1271"/>
      <c r="F13" s="1271"/>
      <c r="G13" s="1"/>
      <c r="H13" s="90" t="s">
        <v>233</v>
      </c>
      <c r="I13" s="1"/>
      <c r="J13" s="1"/>
      <c r="K13" s="1270" t="s">
        <v>19</v>
      </c>
      <c r="L13" s="1271"/>
      <c r="M13" s="1"/>
      <c r="N13" s="1417">
        <v>10367</v>
      </c>
      <c r="O13" s="1233"/>
      <c r="P13" s="1"/>
      <c r="Q13" s="1418">
        <v>39979</v>
      </c>
      <c r="R13" s="1271"/>
      <c r="S13" s="1271"/>
      <c r="T13" s="1"/>
      <c r="U13" s="1418">
        <v>50346</v>
      </c>
      <c r="V13" s="1271"/>
      <c r="W13" s="1271"/>
      <c r="X13" s="1"/>
      <c r="Y13" s="91">
        <v>147600000</v>
      </c>
      <c r="Z13" s="1"/>
      <c r="AA13" s="1232">
        <v>147600000</v>
      </c>
      <c r="AB13" s="1233"/>
      <c r="AC13" s="1233"/>
      <c r="AD13" s="1233"/>
      <c r="AE13" s="1"/>
      <c r="AF13" s="1232">
        <v>2</v>
      </c>
      <c r="AG13" s="1233"/>
      <c r="AH13" s="1233"/>
      <c r="AI13" s="1"/>
      <c r="AJ13" s="1281" t="s">
        <v>535</v>
      </c>
      <c r="AK13" s="1233"/>
      <c r="AL13" s="1"/>
      <c r="AM13" s="1270" t="s">
        <v>1807</v>
      </c>
      <c r="AN13" s="1271"/>
      <c r="AO13" s="1271"/>
      <c r="AP13" s="1271"/>
      <c r="AQ13" s="1271"/>
      <c r="AR13" s="1271"/>
      <c r="AS13" s="1271"/>
      <c r="AT13" s="1271"/>
      <c r="AU13" s="1271"/>
    </row>
    <row r="14" spans="1:48" ht="14.1" customHeight="1">
      <c r="A14" s="1270" t="s">
        <v>1808</v>
      </c>
      <c r="B14" s="1271"/>
      <c r="C14" s="1271"/>
      <c r="D14" s="1271"/>
      <c r="E14" s="1271"/>
      <c r="F14" s="1271"/>
      <c r="G14" s="1"/>
      <c r="H14" s="90" t="s">
        <v>233</v>
      </c>
      <c r="I14" s="1"/>
      <c r="J14" s="1"/>
      <c r="K14" s="1270" t="s">
        <v>19</v>
      </c>
      <c r="L14" s="1271"/>
      <c r="M14" s="1"/>
      <c r="N14" s="1417">
        <v>10367</v>
      </c>
      <c r="O14" s="1233"/>
      <c r="P14" s="1"/>
      <c r="Q14" s="1418">
        <v>39979</v>
      </c>
      <c r="R14" s="1271"/>
      <c r="S14" s="1271"/>
      <c r="T14" s="1"/>
      <c r="U14" s="1418">
        <v>50346</v>
      </c>
      <c r="V14" s="1271"/>
      <c r="W14" s="1271"/>
      <c r="X14" s="1"/>
      <c r="Y14" s="91">
        <v>144800000</v>
      </c>
      <c r="Z14" s="1"/>
      <c r="AA14" s="1232">
        <v>144800000</v>
      </c>
      <c r="AB14" s="1233"/>
      <c r="AC14" s="1233"/>
      <c r="AD14" s="1233"/>
      <c r="AE14" s="1"/>
      <c r="AF14" s="1232">
        <v>2</v>
      </c>
      <c r="AG14" s="1233"/>
      <c r="AH14" s="1233"/>
      <c r="AI14" s="1"/>
      <c r="AJ14" s="1281" t="s">
        <v>535</v>
      </c>
      <c r="AK14" s="1233"/>
      <c r="AL14" s="1"/>
      <c r="AM14" s="1270" t="s">
        <v>1807</v>
      </c>
      <c r="AN14" s="1271"/>
      <c r="AO14" s="1271"/>
      <c r="AP14" s="1271"/>
      <c r="AQ14" s="1271"/>
      <c r="AR14" s="1271"/>
      <c r="AS14" s="1271"/>
      <c r="AT14" s="1271"/>
      <c r="AU14" s="1271"/>
    </row>
    <row r="15" spans="1:48" ht="14.1" customHeight="1">
      <c r="A15" s="1270" t="s">
        <v>1809</v>
      </c>
      <c r="B15" s="1271"/>
      <c r="C15" s="1271"/>
      <c r="D15" s="1271"/>
      <c r="E15" s="1271"/>
      <c r="F15" s="1271"/>
      <c r="G15" s="1"/>
      <c r="H15" s="90" t="s">
        <v>233</v>
      </c>
      <c r="I15" s="1"/>
      <c r="J15" s="1"/>
      <c r="K15" s="1270" t="s">
        <v>19</v>
      </c>
      <c r="L15" s="1271"/>
      <c r="M15" s="1"/>
      <c r="N15" s="1417">
        <v>10367</v>
      </c>
      <c r="O15" s="1233"/>
      <c r="P15" s="1"/>
      <c r="Q15" s="1418">
        <v>39979</v>
      </c>
      <c r="R15" s="1271"/>
      <c r="S15" s="1271"/>
      <c r="T15" s="1"/>
      <c r="U15" s="1418">
        <v>50346</v>
      </c>
      <c r="V15" s="1271"/>
      <c r="W15" s="1271"/>
      <c r="X15" s="1"/>
      <c r="Y15" s="91">
        <v>75390000</v>
      </c>
      <c r="Z15" s="1"/>
      <c r="AA15" s="1232">
        <v>75390000</v>
      </c>
      <c r="AB15" s="1233"/>
      <c r="AC15" s="1233"/>
      <c r="AD15" s="1233"/>
      <c r="AE15" s="1"/>
      <c r="AF15" s="1232">
        <v>2</v>
      </c>
      <c r="AG15" s="1233"/>
      <c r="AH15" s="1233"/>
      <c r="AI15" s="1"/>
      <c r="AJ15" s="1281" t="s">
        <v>535</v>
      </c>
      <c r="AK15" s="1233"/>
      <c r="AL15" s="1"/>
      <c r="AM15" s="1270" t="s">
        <v>1807</v>
      </c>
      <c r="AN15" s="1271"/>
      <c r="AO15" s="1271"/>
      <c r="AP15" s="1271"/>
      <c r="AQ15" s="1271"/>
      <c r="AR15" s="1271"/>
      <c r="AS15" s="1271"/>
      <c r="AT15" s="1271"/>
      <c r="AU15" s="1271"/>
    </row>
    <row r="16" spans="1:48" ht="14.1" customHeight="1">
      <c r="A16" s="1270" t="s">
        <v>1810</v>
      </c>
      <c r="B16" s="1271"/>
      <c r="C16" s="1271"/>
      <c r="D16" s="1271"/>
      <c r="E16" s="1271"/>
      <c r="F16" s="1271"/>
      <c r="G16" s="1"/>
      <c r="H16" s="90" t="s">
        <v>233</v>
      </c>
      <c r="I16" s="1"/>
      <c r="J16" s="1"/>
      <c r="K16" s="1270" t="s">
        <v>19</v>
      </c>
      <c r="L16" s="1271"/>
      <c r="M16" s="1"/>
      <c r="N16" s="1417">
        <v>10367</v>
      </c>
      <c r="O16" s="1233"/>
      <c r="P16" s="1"/>
      <c r="Q16" s="1418">
        <v>39979</v>
      </c>
      <c r="R16" s="1271"/>
      <c r="S16" s="1271"/>
      <c r="T16" s="1"/>
      <c r="U16" s="1418">
        <v>50346</v>
      </c>
      <c r="V16" s="1271"/>
      <c r="W16" s="1271"/>
      <c r="X16" s="1"/>
      <c r="Y16" s="91">
        <v>141400000</v>
      </c>
      <c r="Z16" s="1"/>
      <c r="AA16" s="1232">
        <v>141400000</v>
      </c>
      <c r="AB16" s="1233"/>
      <c r="AC16" s="1233"/>
      <c r="AD16" s="1233"/>
      <c r="AE16" s="1"/>
      <c r="AF16" s="1232">
        <v>2</v>
      </c>
      <c r="AG16" s="1233"/>
      <c r="AH16" s="1233"/>
      <c r="AI16" s="1"/>
      <c r="AJ16" s="1281" t="s">
        <v>535</v>
      </c>
      <c r="AK16" s="1233"/>
      <c r="AL16" s="1"/>
      <c r="AM16" s="1270" t="s">
        <v>1807</v>
      </c>
      <c r="AN16" s="1271"/>
      <c r="AO16" s="1271"/>
      <c r="AP16" s="1271"/>
      <c r="AQ16" s="1271"/>
      <c r="AR16" s="1271"/>
      <c r="AS16" s="1271"/>
      <c r="AT16" s="1271"/>
      <c r="AU16" s="1271"/>
    </row>
    <row r="17" spans="1:47" ht="14.1" customHeight="1">
      <c r="A17" s="1270" t="s">
        <v>1811</v>
      </c>
      <c r="B17" s="1271"/>
      <c r="C17" s="1271"/>
      <c r="D17" s="1271"/>
      <c r="E17" s="1271"/>
      <c r="F17" s="1271"/>
      <c r="G17" s="1"/>
      <c r="H17" s="90" t="s">
        <v>233</v>
      </c>
      <c r="I17" s="1"/>
      <c r="J17" s="1"/>
      <c r="K17" s="1270" t="s">
        <v>19</v>
      </c>
      <c r="L17" s="1271"/>
      <c r="M17" s="1"/>
      <c r="N17" s="1417">
        <v>10367</v>
      </c>
      <c r="O17" s="1233"/>
      <c r="P17" s="1"/>
      <c r="Q17" s="1418">
        <v>39979</v>
      </c>
      <c r="R17" s="1271"/>
      <c r="S17" s="1271"/>
      <c r="T17" s="1"/>
      <c r="U17" s="1418">
        <v>50346</v>
      </c>
      <c r="V17" s="1271"/>
      <c r="W17" s="1271"/>
      <c r="X17" s="1"/>
      <c r="Y17" s="91">
        <v>986265000</v>
      </c>
      <c r="Z17" s="1"/>
      <c r="AA17" s="1232">
        <v>986265000</v>
      </c>
      <c r="AB17" s="1233"/>
      <c r="AC17" s="1233"/>
      <c r="AD17" s="1233"/>
      <c r="AE17" s="1"/>
      <c r="AF17" s="1232">
        <v>2</v>
      </c>
      <c r="AG17" s="1233"/>
      <c r="AH17" s="1233"/>
      <c r="AI17" s="1"/>
      <c r="AJ17" s="1281" t="s">
        <v>535</v>
      </c>
      <c r="AK17" s="1233"/>
      <c r="AL17" s="1"/>
      <c r="AM17" s="1270" t="s">
        <v>1807</v>
      </c>
      <c r="AN17" s="1271"/>
      <c r="AO17" s="1271"/>
      <c r="AP17" s="1271"/>
      <c r="AQ17" s="1271"/>
      <c r="AR17" s="1271"/>
      <c r="AS17" s="1271"/>
      <c r="AT17" s="1271"/>
      <c r="AU17" s="1271"/>
    </row>
    <row r="18" spans="1:47" ht="14.1" customHeight="1">
      <c r="A18" s="1270" t="s">
        <v>1812</v>
      </c>
      <c r="B18" s="1271"/>
      <c r="C18" s="1271"/>
      <c r="D18" s="1271"/>
      <c r="E18" s="1271"/>
      <c r="F18" s="1271"/>
      <c r="G18" s="1"/>
      <c r="H18" s="90" t="s">
        <v>233</v>
      </c>
      <c r="I18" s="1"/>
      <c r="J18" s="1"/>
      <c r="K18" s="1270" t="s">
        <v>19</v>
      </c>
      <c r="L18" s="1271"/>
      <c r="M18" s="1"/>
      <c r="N18" s="1417">
        <v>10367</v>
      </c>
      <c r="O18" s="1233"/>
      <c r="P18" s="1"/>
      <c r="Q18" s="1418">
        <v>39979</v>
      </c>
      <c r="R18" s="1271"/>
      <c r="S18" s="1271"/>
      <c r="T18" s="1"/>
      <c r="U18" s="1418">
        <v>50346</v>
      </c>
      <c r="V18" s="1271"/>
      <c r="W18" s="1271"/>
      <c r="X18" s="1"/>
      <c r="Y18" s="91">
        <v>69700000</v>
      </c>
      <c r="Z18" s="1"/>
      <c r="AA18" s="1232">
        <v>69700000</v>
      </c>
      <c r="AB18" s="1233"/>
      <c r="AC18" s="1233"/>
      <c r="AD18" s="1233"/>
      <c r="AE18" s="1"/>
      <c r="AF18" s="1232">
        <v>2</v>
      </c>
      <c r="AG18" s="1233"/>
      <c r="AH18" s="1233"/>
      <c r="AI18" s="1"/>
      <c r="AJ18" s="1281" t="s">
        <v>535</v>
      </c>
      <c r="AK18" s="1233"/>
      <c r="AL18" s="1"/>
      <c r="AM18" s="1270" t="s">
        <v>1807</v>
      </c>
      <c r="AN18" s="1271"/>
      <c r="AO18" s="1271"/>
      <c r="AP18" s="1271"/>
      <c r="AQ18" s="1271"/>
      <c r="AR18" s="1271"/>
      <c r="AS18" s="1271"/>
      <c r="AT18" s="1271"/>
      <c r="AU18" s="1271"/>
    </row>
    <row r="19" spans="1:47" ht="14.1" customHeight="1">
      <c r="A19" s="1270" t="s">
        <v>1813</v>
      </c>
      <c r="B19" s="1271"/>
      <c r="C19" s="1271"/>
      <c r="D19" s="1271"/>
      <c r="E19" s="1271"/>
      <c r="F19" s="1271"/>
      <c r="G19" s="1"/>
      <c r="H19" s="90" t="s">
        <v>233</v>
      </c>
      <c r="I19" s="1"/>
      <c r="J19" s="1"/>
      <c r="K19" s="1270" t="s">
        <v>19</v>
      </c>
      <c r="L19" s="1271"/>
      <c r="M19" s="1"/>
      <c r="N19" s="1417">
        <v>10367</v>
      </c>
      <c r="O19" s="1233"/>
      <c r="P19" s="1"/>
      <c r="Q19" s="1418">
        <v>39979</v>
      </c>
      <c r="R19" s="1271"/>
      <c r="S19" s="1271"/>
      <c r="T19" s="1"/>
      <c r="U19" s="1418">
        <v>50346</v>
      </c>
      <c r="V19" s="1271"/>
      <c r="W19" s="1271"/>
      <c r="X19" s="1"/>
      <c r="Y19" s="91">
        <v>69700000</v>
      </c>
      <c r="Z19" s="1"/>
      <c r="AA19" s="1232">
        <v>69700000</v>
      </c>
      <c r="AB19" s="1233"/>
      <c r="AC19" s="1233"/>
      <c r="AD19" s="1233"/>
      <c r="AE19" s="1"/>
      <c r="AF19" s="1232">
        <v>2</v>
      </c>
      <c r="AG19" s="1233"/>
      <c r="AH19" s="1233"/>
      <c r="AI19" s="1"/>
      <c r="AJ19" s="1281" t="s">
        <v>535</v>
      </c>
      <c r="AK19" s="1233"/>
      <c r="AL19" s="1"/>
      <c r="AM19" s="1270" t="s">
        <v>1807</v>
      </c>
      <c r="AN19" s="1271"/>
      <c r="AO19" s="1271"/>
      <c r="AP19" s="1271"/>
      <c r="AQ19" s="1271"/>
      <c r="AR19" s="1271"/>
      <c r="AS19" s="1271"/>
      <c r="AT19" s="1271"/>
      <c r="AU19" s="1271"/>
    </row>
    <row r="20" spans="1:47" ht="14.1" customHeight="1">
      <c r="A20" s="1270" t="s">
        <v>1814</v>
      </c>
      <c r="B20" s="1271"/>
      <c r="C20" s="1271"/>
      <c r="D20" s="1271"/>
      <c r="E20" s="1271"/>
      <c r="F20" s="1271"/>
      <c r="G20" s="1"/>
      <c r="H20" s="90" t="s">
        <v>233</v>
      </c>
      <c r="I20" s="1"/>
      <c r="J20" s="1"/>
      <c r="K20" s="1270" t="s">
        <v>19</v>
      </c>
      <c r="L20" s="1271"/>
      <c r="M20" s="1"/>
      <c r="N20" s="1417">
        <v>10367</v>
      </c>
      <c r="O20" s="1233"/>
      <c r="P20" s="1"/>
      <c r="Q20" s="1418">
        <v>39979</v>
      </c>
      <c r="R20" s="1271"/>
      <c r="S20" s="1271"/>
      <c r="T20" s="1"/>
      <c r="U20" s="1418">
        <v>50346</v>
      </c>
      <c r="V20" s="1271"/>
      <c r="W20" s="1271"/>
      <c r="X20" s="1"/>
      <c r="Y20" s="91">
        <v>697000</v>
      </c>
      <c r="Z20" s="1"/>
      <c r="AA20" s="1232">
        <v>697000</v>
      </c>
      <c r="AB20" s="1233"/>
      <c r="AC20" s="1233"/>
      <c r="AD20" s="1233"/>
      <c r="AE20" s="1"/>
      <c r="AF20" s="1232">
        <v>2</v>
      </c>
      <c r="AG20" s="1233"/>
      <c r="AH20" s="1233"/>
      <c r="AI20" s="1"/>
      <c r="AJ20" s="1281" t="s">
        <v>535</v>
      </c>
      <c r="AK20" s="1233"/>
      <c r="AL20" s="1"/>
      <c r="AM20" s="1270" t="s">
        <v>1807</v>
      </c>
      <c r="AN20" s="1271"/>
      <c r="AO20" s="1271"/>
      <c r="AP20" s="1271"/>
      <c r="AQ20" s="1271"/>
      <c r="AR20" s="1271"/>
      <c r="AS20" s="1271"/>
      <c r="AT20" s="1271"/>
      <c r="AU20" s="1271"/>
    </row>
    <row r="21" spans="1:47" ht="14.1" customHeight="1">
      <c r="A21" s="1270" t="s">
        <v>1815</v>
      </c>
      <c r="B21" s="1271"/>
      <c r="C21" s="1271"/>
      <c r="D21" s="1271"/>
      <c r="E21" s="1271"/>
      <c r="F21" s="1271"/>
      <c r="G21" s="1"/>
      <c r="H21" s="90" t="s">
        <v>233</v>
      </c>
      <c r="I21" s="1"/>
      <c r="J21" s="1"/>
      <c r="K21" s="1270" t="s">
        <v>19</v>
      </c>
      <c r="L21" s="1271"/>
      <c r="M21" s="1"/>
      <c r="N21" s="1417">
        <v>10367</v>
      </c>
      <c r="O21" s="1233"/>
      <c r="P21" s="1"/>
      <c r="Q21" s="1418">
        <v>39979</v>
      </c>
      <c r="R21" s="1271"/>
      <c r="S21" s="1271"/>
      <c r="T21" s="1"/>
      <c r="U21" s="1418">
        <v>50346</v>
      </c>
      <c r="V21" s="1271"/>
      <c r="W21" s="1271"/>
      <c r="X21" s="1"/>
      <c r="Y21" s="91">
        <v>69700000</v>
      </c>
      <c r="Z21" s="1"/>
      <c r="AA21" s="1232">
        <v>69700000</v>
      </c>
      <c r="AB21" s="1233"/>
      <c r="AC21" s="1233"/>
      <c r="AD21" s="1233"/>
      <c r="AE21" s="1"/>
      <c r="AF21" s="1232">
        <v>2</v>
      </c>
      <c r="AG21" s="1233"/>
      <c r="AH21" s="1233"/>
      <c r="AI21" s="1"/>
      <c r="AJ21" s="1281" t="s">
        <v>535</v>
      </c>
      <c r="AK21" s="1233"/>
      <c r="AL21" s="1"/>
      <c r="AM21" s="1270" t="s">
        <v>1807</v>
      </c>
      <c r="AN21" s="1271"/>
      <c r="AO21" s="1271"/>
      <c r="AP21" s="1271"/>
      <c r="AQ21" s="1271"/>
      <c r="AR21" s="1271"/>
      <c r="AS21" s="1271"/>
      <c r="AT21" s="1271"/>
      <c r="AU21" s="1271"/>
    </row>
    <row r="22" spans="1:47" ht="14.1" customHeight="1">
      <c r="A22" s="1270" t="s">
        <v>1816</v>
      </c>
      <c r="B22" s="1271"/>
      <c r="C22" s="1271"/>
      <c r="D22" s="1271"/>
      <c r="E22" s="1271"/>
      <c r="F22" s="1271"/>
      <c r="G22" s="1"/>
      <c r="H22" s="90" t="s">
        <v>233</v>
      </c>
      <c r="I22" s="1"/>
      <c r="J22" s="1"/>
      <c r="K22" s="1270" t="s">
        <v>19</v>
      </c>
      <c r="L22" s="1271"/>
      <c r="M22" s="1"/>
      <c r="N22" s="1417">
        <v>10367</v>
      </c>
      <c r="O22" s="1233"/>
      <c r="P22" s="1"/>
      <c r="Q22" s="1418">
        <v>39979</v>
      </c>
      <c r="R22" s="1271"/>
      <c r="S22" s="1271"/>
      <c r="T22" s="1"/>
      <c r="U22" s="1418">
        <v>50346</v>
      </c>
      <c r="V22" s="1271"/>
      <c r="W22" s="1271"/>
      <c r="X22" s="1"/>
      <c r="Y22" s="91">
        <v>69700000</v>
      </c>
      <c r="Z22" s="1"/>
      <c r="AA22" s="1232">
        <v>69700000</v>
      </c>
      <c r="AB22" s="1233"/>
      <c r="AC22" s="1233"/>
      <c r="AD22" s="1233"/>
      <c r="AE22" s="1"/>
      <c r="AF22" s="1232">
        <v>2</v>
      </c>
      <c r="AG22" s="1233"/>
      <c r="AH22" s="1233"/>
      <c r="AI22" s="1"/>
      <c r="AJ22" s="1281" t="s">
        <v>535</v>
      </c>
      <c r="AK22" s="1233"/>
      <c r="AL22" s="1"/>
      <c r="AM22" s="1270" t="s">
        <v>1807</v>
      </c>
      <c r="AN22" s="1271"/>
      <c r="AO22" s="1271"/>
      <c r="AP22" s="1271"/>
      <c r="AQ22" s="1271"/>
      <c r="AR22" s="1271"/>
      <c r="AS22" s="1271"/>
      <c r="AT22" s="1271"/>
      <c r="AU22" s="1271"/>
    </row>
    <row r="23" spans="1:47" ht="14.1" customHeight="1">
      <c r="A23" s="1270" t="s">
        <v>1817</v>
      </c>
      <c r="B23" s="1271"/>
      <c r="C23" s="1271"/>
      <c r="D23" s="1271"/>
      <c r="E23" s="1271"/>
      <c r="F23" s="1271"/>
      <c r="G23" s="1"/>
      <c r="H23" s="90" t="s">
        <v>233</v>
      </c>
      <c r="I23" s="1"/>
      <c r="J23" s="1"/>
      <c r="K23" s="1270" t="s">
        <v>19</v>
      </c>
      <c r="L23" s="1271"/>
      <c r="M23" s="1"/>
      <c r="N23" s="1417">
        <v>10114</v>
      </c>
      <c r="O23" s="1233"/>
      <c r="P23" s="1"/>
      <c r="Q23" s="1418">
        <v>40232</v>
      </c>
      <c r="R23" s="1271"/>
      <c r="S23" s="1271"/>
      <c r="T23" s="1"/>
      <c r="U23" s="1418">
        <v>50346</v>
      </c>
      <c r="V23" s="1271"/>
      <c r="W23" s="1271"/>
      <c r="X23" s="1"/>
      <c r="Y23" s="91">
        <v>75000000</v>
      </c>
      <c r="Z23" s="1"/>
      <c r="AA23" s="1232">
        <v>75000000</v>
      </c>
      <c r="AB23" s="1233"/>
      <c r="AC23" s="1233"/>
      <c r="AD23" s="1233"/>
      <c r="AE23" s="1"/>
      <c r="AF23" s="1232">
        <v>2</v>
      </c>
      <c r="AG23" s="1233"/>
      <c r="AH23" s="1233"/>
      <c r="AI23" s="1"/>
      <c r="AJ23" s="1281" t="s">
        <v>535</v>
      </c>
      <c r="AK23" s="1233"/>
      <c r="AL23" s="1"/>
      <c r="AM23" s="1270" t="s">
        <v>1807</v>
      </c>
      <c r="AN23" s="1271"/>
      <c r="AO23" s="1271"/>
      <c r="AP23" s="1271"/>
      <c r="AQ23" s="1271"/>
      <c r="AR23" s="1271"/>
      <c r="AS23" s="1271"/>
      <c r="AT23" s="1271"/>
      <c r="AU23" s="1271"/>
    </row>
    <row r="24" spans="1:47" ht="11.1" customHeight="1">
      <c r="A24" s="1"/>
      <c r="B24" s="1"/>
      <c r="C24" s="1"/>
      <c r="D24" s="1227" t="s">
        <v>1818</v>
      </c>
      <c r="E24" s="1228"/>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8"/>
      <c r="AL24" s="1228"/>
      <c r="AM24" s="1228"/>
      <c r="AN24" s="1"/>
      <c r="AO24" s="1"/>
      <c r="AP24" s="1"/>
      <c r="AQ24" s="1"/>
      <c r="AR24" s="1"/>
      <c r="AS24" s="1"/>
      <c r="AT24" s="1"/>
      <c r="AU24" s="1"/>
    </row>
    <row r="25" spans="1:47" ht="14.1" customHeight="1">
      <c r="A25" s="1270" t="s">
        <v>1819</v>
      </c>
      <c r="B25" s="1271"/>
      <c r="C25" s="1271"/>
      <c r="D25" s="1271"/>
      <c r="E25" s="1271"/>
      <c r="F25" s="1271"/>
      <c r="G25" s="1"/>
      <c r="H25" s="90" t="s">
        <v>233</v>
      </c>
      <c r="I25" s="1"/>
      <c r="J25" s="1"/>
      <c r="K25" s="1270" t="s">
        <v>19</v>
      </c>
      <c r="L25" s="1271"/>
      <c r="M25" s="1"/>
      <c r="N25" s="1417">
        <v>10080</v>
      </c>
      <c r="O25" s="1233"/>
      <c r="P25" s="1"/>
      <c r="Q25" s="1418">
        <v>40266</v>
      </c>
      <c r="R25" s="1271"/>
      <c r="S25" s="1271"/>
      <c r="T25" s="1"/>
      <c r="U25" s="1418">
        <v>50346</v>
      </c>
      <c r="V25" s="1271"/>
      <c r="W25" s="1271"/>
      <c r="X25" s="1"/>
      <c r="Y25" s="91">
        <v>1212037517.2</v>
      </c>
      <c r="Z25" s="1"/>
      <c r="AA25" s="1232">
        <v>1212037517.2</v>
      </c>
      <c r="AB25" s="1233"/>
      <c r="AC25" s="1233"/>
      <c r="AD25" s="1233"/>
      <c r="AE25" s="1"/>
      <c r="AF25" s="1232">
        <v>2</v>
      </c>
      <c r="AG25" s="1233"/>
      <c r="AH25" s="1233"/>
      <c r="AI25" s="1"/>
      <c r="AJ25" s="1281" t="s">
        <v>535</v>
      </c>
      <c r="AK25" s="1233"/>
      <c r="AL25" s="1"/>
      <c r="AM25" s="1270" t="s">
        <v>1807</v>
      </c>
      <c r="AN25" s="1271"/>
      <c r="AO25" s="1271"/>
      <c r="AP25" s="1271"/>
      <c r="AQ25" s="1271"/>
      <c r="AR25" s="1271"/>
      <c r="AS25" s="1271"/>
      <c r="AT25" s="1271"/>
      <c r="AU25" s="1271"/>
    </row>
    <row r="26" spans="1:47" ht="14.1" customHeight="1">
      <c r="A26" s="1270" t="s">
        <v>1820</v>
      </c>
      <c r="B26" s="1271"/>
      <c r="C26" s="1271"/>
      <c r="D26" s="1271"/>
      <c r="E26" s="1271"/>
      <c r="F26" s="1271"/>
      <c r="G26" s="1"/>
      <c r="H26" s="90" t="s">
        <v>233</v>
      </c>
      <c r="I26" s="1"/>
      <c r="J26" s="1"/>
      <c r="K26" s="1270" t="s">
        <v>19</v>
      </c>
      <c r="L26" s="1271"/>
      <c r="M26" s="1"/>
      <c r="N26" s="1417">
        <v>9932</v>
      </c>
      <c r="O26" s="1233"/>
      <c r="P26" s="1"/>
      <c r="Q26" s="1418">
        <v>40414</v>
      </c>
      <c r="R26" s="1271"/>
      <c r="S26" s="1271"/>
      <c r="T26" s="1"/>
      <c r="U26" s="1418">
        <v>50346</v>
      </c>
      <c r="V26" s="1271"/>
      <c r="W26" s="1271"/>
      <c r="X26" s="1"/>
      <c r="Y26" s="91">
        <v>56321428.609999999</v>
      </c>
      <c r="Z26" s="1"/>
      <c r="AA26" s="1232">
        <v>56321428.609999999</v>
      </c>
      <c r="AB26" s="1233"/>
      <c r="AC26" s="1233"/>
      <c r="AD26" s="1233"/>
      <c r="AE26" s="1"/>
      <c r="AF26" s="1232">
        <v>2</v>
      </c>
      <c r="AG26" s="1233"/>
      <c r="AH26" s="1233"/>
      <c r="AI26" s="1"/>
      <c r="AJ26" s="1281" t="s">
        <v>535</v>
      </c>
      <c r="AK26" s="1233"/>
      <c r="AL26" s="1"/>
      <c r="AM26" s="1270" t="s">
        <v>1807</v>
      </c>
      <c r="AN26" s="1271"/>
      <c r="AO26" s="1271"/>
      <c r="AP26" s="1271"/>
      <c r="AQ26" s="1271"/>
      <c r="AR26" s="1271"/>
      <c r="AS26" s="1271"/>
      <c r="AT26" s="1271"/>
      <c r="AU26" s="1271"/>
    </row>
    <row r="27" spans="1:47" ht="14.1" customHeight="1">
      <c r="A27" s="1270" t="s">
        <v>1821</v>
      </c>
      <c r="B27" s="1271"/>
      <c r="C27" s="1271"/>
      <c r="D27" s="1271"/>
      <c r="E27" s="1271"/>
      <c r="F27" s="1271"/>
      <c r="G27" s="1"/>
      <c r="H27" s="90" t="s">
        <v>233</v>
      </c>
      <c r="I27" s="1"/>
      <c r="J27" s="1"/>
      <c r="K27" s="1270" t="s">
        <v>19</v>
      </c>
      <c r="L27" s="1271"/>
      <c r="M27" s="1"/>
      <c r="N27" s="1417">
        <v>9835</v>
      </c>
      <c r="O27" s="1233"/>
      <c r="P27" s="1"/>
      <c r="Q27" s="1418">
        <v>40511</v>
      </c>
      <c r="R27" s="1271"/>
      <c r="S27" s="1271"/>
      <c r="T27" s="1"/>
      <c r="U27" s="1418">
        <v>50346</v>
      </c>
      <c r="V27" s="1271"/>
      <c r="W27" s="1271"/>
      <c r="X27" s="1"/>
      <c r="Y27" s="91">
        <v>95950000</v>
      </c>
      <c r="Z27" s="1"/>
      <c r="AA27" s="1232">
        <v>95950000</v>
      </c>
      <c r="AB27" s="1233"/>
      <c r="AC27" s="1233"/>
      <c r="AD27" s="1233"/>
      <c r="AE27" s="1"/>
      <c r="AF27" s="1232">
        <v>2</v>
      </c>
      <c r="AG27" s="1233"/>
      <c r="AH27" s="1233"/>
      <c r="AI27" s="1"/>
      <c r="AJ27" s="1281" t="s">
        <v>535</v>
      </c>
      <c r="AK27" s="1233"/>
      <c r="AL27" s="1"/>
      <c r="AM27" s="1270" t="s">
        <v>1807</v>
      </c>
      <c r="AN27" s="1271"/>
      <c r="AO27" s="1271"/>
      <c r="AP27" s="1271"/>
      <c r="AQ27" s="1271"/>
      <c r="AR27" s="1271"/>
      <c r="AS27" s="1271"/>
      <c r="AT27" s="1271"/>
      <c r="AU27" s="1271"/>
    </row>
    <row r="28" spans="1:47" ht="14.1" customHeight="1">
      <c r="A28" s="1270" t="s">
        <v>1822</v>
      </c>
      <c r="B28" s="1271"/>
      <c r="C28" s="1271"/>
      <c r="D28" s="1271"/>
      <c r="E28" s="1271"/>
      <c r="F28" s="1271"/>
      <c r="G28" s="1"/>
      <c r="H28" s="90" t="s">
        <v>233</v>
      </c>
      <c r="I28" s="1"/>
      <c r="J28" s="1"/>
      <c r="K28" s="1270" t="s">
        <v>19</v>
      </c>
      <c r="L28" s="1271"/>
      <c r="M28" s="1"/>
      <c r="N28" s="1417">
        <v>9831</v>
      </c>
      <c r="O28" s="1233"/>
      <c r="P28" s="1"/>
      <c r="Q28" s="1418">
        <v>40515</v>
      </c>
      <c r="R28" s="1271"/>
      <c r="S28" s="1271"/>
      <c r="T28" s="1"/>
      <c r="U28" s="1418">
        <v>50346</v>
      </c>
      <c r="V28" s="1271"/>
      <c r="W28" s="1271"/>
      <c r="X28" s="1"/>
      <c r="Y28" s="91">
        <v>35964285.740000002</v>
      </c>
      <c r="Z28" s="1"/>
      <c r="AA28" s="1232">
        <v>35964285.740000002</v>
      </c>
      <c r="AB28" s="1233"/>
      <c r="AC28" s="1233"/>
      <c r="AD28" s="1233"/>
      <c r="AE28" s="1"/>
      <c r="AF28" s="1232">
        <v>2</v>
      </c>
      <c r="AG28" s="1233"/>
      <c r="AH28" s="1233"/>
      <c r="AI28" s="1"/>
      <c r="AJ28" s="1281" t="s">
        <v>535</v>
      </c>
      <c r="AK28" s="1233"/>
      <c r="AL28" s="1"/>
      <c r="AM28" s="1270" t="s">
        <v>1807</v>
      </c>
      <c r="AN28" s="1271"/>
      <c r="AO28" s="1271"/>
      <c r="AP28" s="1271"/>
      <c r="AQ28" s="1271"/>
      <c r="AR28" s="1271"/>
      <c r="AS28" s="1271"/>
      <c r="AT28" s="1271"/>
      <c r="AU28" s="1271"/>
    </row>
    <row r="29" spans="1:47" ht="14.1" customHeight="1">
      <c r="A29" s="1270" t="s">
        <v>1823</v>
      </c>
      <c r="B29" s="1271"/>
      <c r="C29" s="1271"/>
      <c r="D29" s="1271"/>
      <c r="E29" s="1271"/>
      <c r="F29" s="1271"/>
      <c r="G29" s="1"/>
      <c r="H29" s="90" t="s">
        <v>233</v>
      </c>
      <c r="I29" s="1"/>
      <c r="J29" s="1"/>
      <c r="K29" s="1270" t="s">
        <v>19</v>
      </c>
      <c r="L29" s="1271"/>
      <c r="M29" s="1"/>
      <c r="N29" s="1417">
        <v>9765</v>
      </c>
      <c r="O29" s="1233"/>
      <c r="P29" s="1"/>
      <c r="Q29" s="1418">
        <v>40581</v>
      </c>
      <c r="R29" s="1271"/>
      <c r="S29" s="1271"/>
      <c r="T29" s="1"/>
      <c r="U29" s="1418">
        <v>50346</v>
      </c>
      <c r="V29" s="1271"/>
      <c r="W29" s="1271"/>
      <c r="X29" s="1"/>
      <c r="Y29" s="91">
        <v>105857142.87</v>
      </c>
      <c r="Z29" s="1"/>
      <c r="AA29" s="1232">
        <v>105857142.87</v>
      </c>
      <c r="AB29" s="1233"/>
      <c r="AC29" s="1233"/>
      <c r="AD29" s="1233"/>
      <c r="AE29" s="1"/>
      <c r="AF29" s="1232">
        <v>2</v>
      </c>
      <c r="AG29" s="1233"/>
      <c r="AH29" s="1233"/>
      <c r="AI29" s="1"/>
      <c r="AJ29" s="1281" t="s">
        <v>535</v>
      </c>
      <c r="AK29" s="1233"/>
      <c r="AL29" s="1"/>
      <c r="AM29" s="1270" t="s">
        <v>1807</v>
      </c>
      <c r="AN29" s="1271"/>
      <c r="AO29" s="1271"/>
      <c r="AP29" s="1271"/>
      <c r="AQ29" s="1271"/>
      <c r="AR29" s="1271"/>
      <c r="AS29" s="1271"/>
      <c r="AT29" s="1271"/>
      <c r="AU29" s="1271"/>
    </row>
    <row r="30" spans="1:47" ht="14.1" customHeight="1">
      <c r="A30" s="1270" t="s">
        <v>1824</v>
      </c>
      <c r="B30" s="1271"/>
      <c r="C30" s="1271"/>
      <c r="D30" s="1271"/>
      <c r="E30" s="1271"/>
      <c r="F30" s="1271"/>
      <c r="G30" s="1"/>
      <c r="H30" s="90" t="s">
        <v>233</v>
      </c>
      <c r="I30" s="1"/>
      <c r="J30" s="1"/>
      <c r="K30" s="1270" t="s">
        <v>19</v>
      </c>
      <c r="L30" s="1271"/>
      <c r="M30" s="1"/>
      <c r="N30" s="1417">
        <v>9733</v>
      </c>
      <c r="O30" s="1233"/>
      <c r="P30" s="1"/>
      <c r="Q30" s="1418">
        <v>40613</v>
      </c>
      <c r="R30" s="1271"/>
      <c r="S30" s="1271"/>
      <c r="T30" s="1"/>
      <c r="U30" s="1418">
        <v>50346</v>
      </c>
      <c r="V30" s="1271"/>
      <c r="W30" s="1271"/>
      <c r="X30" s="1"/>
      <c r="Y30" s="91">
        <v>151188381.11000001</v>
      </c>
      <c r="Z30" s="1"/>
      <c r="AA30" s="1232">
        <v>151188381.11000001</v>
      </c>
      <c r="AB30" s="1233"/>
      <c r="AC30" s="1233"/>
      <c r="AD30" s="1233"/>
      <c r="AE30" s="1"/>
      <c r="AF30" s="1232">
        <v>2</v>
      </c>
      <c r="AG30" s="1233"/>
      <c r="AH30" s="1233"/>
      <c r="AI30" s="1"/>
      <c r="AJ30" s="1281" t="s">
        <v>535</v>
      </c>
      <c r="AK30" s="1233"/>
      <c r="AL30" s="1"/>
      <c r="AM30" s="1270" t="s">
        <v>1807</v>
      </c>
      <c r="AN30" s="1271"/>
      <c r="AO30" s="1271"/>
      <c r="AP30" s="1271"/>
      <c r="AQ30" s="1271"/>
      <c r="AR30" s="1271"/>
      <c r="AS30" s="1271"/>
      <c r="AT30" s="1271"/>
      <c r="AU30" s="1271"/>
    </row>
    <row r="31" spans="1:47" ht="15.95" customHeight="1">
      <c r="A31" s="1"/>
      <c r="B31" s="1"/>
      <c r="C31" s="1"/>
      <c r="D31" s="1"/>
      <c r="E31" s="1272" t="s">
        <v>1825</v>
      </c>
      <c r="F31" s="1273"/>
      <c r="G31" s="1273"/>
      <c r="H31" s="1273"/>
      <c r="I31" s="1273"/>
      <c r="J31" s="1273"/>
      <c r="K31" s="1273"/>
      <c r="L31" s="1"/>
      <c r="M31" s="1"/>
      <c r="N31" s="1"/>
      <c r="O31" s="1"/>
      <c r="P31" s="1"/>
      <c r="Q31" s="1"/>
      <c r="R31" s="1"/>
      <c r="S31" s="1"/>
      <c r="T31" s="1"/>
      <c r="U31" s="1"/>
      <c r="V31" s="1"/>
      <c r="W31" s="1"/>
      <c r="X31" s="1"/>
      <c r="Y31" s="203">
        <v>3507270755.5300002</v>
      </c>
      <c r="Z31" s="1"/>
      <c r="AA31" s="1"/>
      <c r="AB31" s="1"/>
      <c r="AC31" s="1"/>
      <c r="AD31" s="1"/>
      <c r="AE31" s="1"/>
      <c r="AF31" s="1"/>
      <c r="AG31" s="1"/>
      <c r="AH31" s="1"/>
      <c r="AI31" s="1"/>
      <c r="AJ31" s="1"/>
      <c r="AK31" s="1"/>
      <c r="AL31" s="1"/>
      <c r="AM31" s="1"/>
      <c r="AN31" s="1"/>
      <c r="AO31" s="1"/>
      <c r="AP31" s="1"/>
      <c r="AQ31" s="1"/>
      <c r="AR31" s="1"/>
      <c r="AS31" s="1"/>
      <c r="AT31" s="1"/>
      <c r="AU31" s="1"/>
    </row>
    <row r="32" spans="1:47" ht="11.1" customHeight="1">
      <c r="A32" s="1413" t="s">
        <v>159</v>
      </c>
      <c r="B32" s="1414"/>
      <c r="C32" s="1414"/>
      <c r="D32" s="1414"/>
      <c r="E32" s="1414"/>
      <c r="F32" s="1414"/>
      <c r="G32" s="1414"/>
      <c r="H32" s="1414"/>
      <c r="I32" s="1414"/>
      <c r="J32" s="1414"/>
      <c r="K32" s="1414"/>
      <c r="L32" s="202"/>
      <c r="M32" s="202"/>
      <c r="N32" s="202"/>
      <c r="O32" s="202"/>
      <c r="P32" s="202"/>
      <c r="Q32" s="202"/>
      <c r="R32" s="202"/>
      <c r="S32" s="202"/>
      <c r="T32" s="202"/>
      <c r="U32" s="202"/>
      <c r="V32" s="1415">
        <v>3507270755.5300002</v>
      </c>
      <c r="W32" s="1416"/>
      <c r="X32" s="1416"/>
      <c r="Y32" s="1416"/>
      <c r="Z32" s="202"/>
      <c r="AA32" s="202"/>
      <c r="AB32" s="202"/>
      <c r="AC32" s="202"/>
      <c r="AD32" s="202"/>
      <c r="AE32" s="202"/>
      <c r="AF32" s="202"/>
      <c r="AG32" s="202"/>
      <c r="AH32" s="202"/>
      <c r="AI32" s="202"/>
      <c r="AJ32" s="202"/>
      <c r="AK32" s="202"/>
      <c r="AL32" s="202"/>
      <c r="AM32" s="202"/>
      <c r="AN32" s="202"/>
      <c r="AO32" s="202"/>
      <c r="AP32" s="202"/>
      <c r="AQ32" s="202"/>
      <c r="AR32" s="202"/>
      <c r="AS32" s="202"/>
      <c r="AT32" s="202"/>
      <c r="AU32" s="202"/>
    </row>
    <row r="33" spans="1:47" ht="11.1" customHeight="1">
      <c r="A33" s="1093" t="s">
        <v>551</v>
      </c>
      <c r="B33" s="1094"/>
      <c r="C33" s="1094"/>
      <c r="D33" s="1094"/>
      <c r="E33" s="1094"/>
      <c r="F33" s="1094"/>
      <c r="G33" s="1094"/>
      <c r="H33" s="1094"/>
      <c r="I33" s="1094"/>
      <c r="J33" s="1094"/>
      <c r="K33" s="1094"/>
      <c r="L33" s="1094"/>
      <c r="M33" s="1094"/>
      <c r="N33" s="1094"/>
      <c r="O33" s="16"/>
      <c r="P33" s="16"/>
      <c r="Q33" s="16"/>
      <c r="R33" s="16"/>
      <c r="S33" s="16"/>
      <c r="T33" s="16"/>
      <c r="U33" s="16"/>
      <c r="V33" s="1277">
        <v>3507270755.5300002</v>
      </c>
      <c r="W33" s="1096"/>
      <c r="X33" s="1096"/>
      <c r="Y33" s="1096"/>
      <c r="Z33" s="16"/>
      <c r="AA33" s="16"/>
      <c r="AB33" s="16"/>
      <c r="AC33" s="16"/>
      <c r="AD33" s="16"/>
      <c r="AE33" s="16"/>
      <c r="AF33" s="16"/>
      <c r="AG33" s="16"/>
      <c r="AH33" s="16"/>
      <c r="AI33" s="16"/>
      <c r="AJ33" s="16"/>
      <c r="AK33" s="16"/>
      <c r="AL33" s="16"/>
      <c r="AM33" s="16"/>
      <c r="AN33" s="16"/>
      <c r="AO33" s="16"/>
      <c r="AP33" s="16"/>
      <c r="AQ33" s="16"/>
      <c r="AR33" s="16"/>
      <c r="AS33" s="16"/>
      <c r="AT33" s="16"/>
      <c r="AU33" s="16"/>
    </row>
    <row r="34" spans="1:47" ht="6.95" customHeight="1">
      <c r="A34" s="1264" t="s">
        <v>494</v>
      </c>
      <c r="B34" s="1265"/>
      <c r="C34" s="1265"/>
      <c r="D34" s="1265"/>
      <c r="E34" s="1265"/>
      <c r="F34" s="1265"/>
      <c r="G34" s="1265"/>
      <c r="H34" s="1265"/>
      <c r="I34" s="1265"/>
      <c r="J34" s="1265"/>
      <c r="K34" s="1265"/>
      <c r="L34" s="1265"/>
      <c r="M34" s="1265"/>
      <c r="N34" s="1265"/>
      <c r="O34" s="1265"/>
      <c r="P34" s="1265"/>
      <c r="Q34" s="1265"/>
      <c r="R34" s="1265"/>
      <c r="S34" s="1265"/>
      <c r="T34" s="1265"/>
      <c r="U34" s="1265"/>
      <c r="V34" s="1265"/>
      <c r="W34" s="1265"/>
      <c r="X34" s="1265"/>
      <c r="Y34" s="1265"/>
      <c r="Z34" s="1265"/>
      <c r="AA34" s="1265"/>
      <c r="AB34" s="1265"/>
      <c r="AC34" s="1265"/>
      <c r="AD34" s="1265"/>
      <c r="AE34" s="1265"/>
      <c r="AF34" s="1265"/>
      <c r="AG34" s="1265"/>
      <c r="AH34" s="1"/>
      <c r="AI34" s="1"/>
      <c r="AJ34" s="1"/>
      <c r="AK34" s="1266" t="s">
        <v>493</v>
      </c>
      <c r="AL34" s="1267"/>
      <c r="AM34" s="1267"/>
      <c r="AN34" s="1267"/>
      <c r="AO34" s="1267"/>
      <c r="AP34" s="1267"/>
      <c r="AQ34" s="1267"/>
      <c r="AR34" s="1267"/>
      <c r="AS34" s="1267"/>
      <c r="AT34" s="1267"/>
      <c r="AU34" s="1"/>
    </row>
    <row r="35" spans="1:47" ht="6.95" customHeight="1">
      <c r="A35" s="1264" t="s">
        <v>495</v>
      </c>
      <c r="B35" s="1265"/>
      <c r="C35" s="1265"/>
      <c r="D35" s="1265"/>
      <c r="E35" s="1265"/>
      <c r="F35" s="1265"/>
      <c r="G35" s="1265"/>
      <c r="H35" s="1265"/>
      <c r="I35" s="1265"/>
      <c r="J35" s="1265"/>
      <c r="K35" s="1265"/>
      <c r="L35" s="1265"/>
      <c r="M35" s="1265"/>
      <c r="N35" s="1265"/>
      <c r="O35" s="1265"/>
      <c r="P35" s="1265"/>
      <c r="Q35" s="1265"/>
      <c r="R35" s="1265"/>
      <c r="S35" s="1265"/>
      <c r="T35" s="1265"/>
      <c r="U35" s="1265"/>
      <c r="V35" s="1265"/>
      <c r="W35" s="1265"/>
      <c r="X35" s="1265"/>
      <c r="Y35" s="1265"/>
      <c r="Z35" s="1265"/>
      <c r="AA35" s="1265"/>
      <c r="AB35" s="1265"/>
      <c r="AC35" s="1265"/>
      <c r="AD35" s="1265"/>
      <c r="AE35" s="1265"/>
      <c r="AF35" s="1265"/>
      <c r="AG35" s="1265"/>
      <c r="AH35" s="1"/>
      <c r="AI35" s="1"/>
      <c r="AJ35" s="1"/>
      <c r="AK35" s="1"/>
      <c r="AL35" s="1"/>
      <c r="AM35" s="1"/>
      <c r="AN35" s="1"/>
      <c r="AO35" s="1"/>
      <c r="AP35" s="1"/>
      <c r="AQ35" s="1"/>
      <c r="AR35" s="1"/>
      <c r="AS35" s="1"/>
      <c r="AT35" s="1"/>
      <c r="AU35" s="1"/>
    </row>
    <row r="36" spans="1:47" ht="6.95" customHeight="1">
      <c r="A36" s="1264" t="s">
        <v>496</v>
      </c>
      <c r="B36" s="1265"/>
      <c r="C36" s="1265"/>
      <c r="D36" s="1265"/>
      <c r="E36" s="1265"/>
      <c r="F36" s="1265"/>
      <c r="G36" s="1265"/>
      <c r="H36" s="1265"/>
      <c r="I36" s="1265"/>
      <c r="J36" s="1265"/>
      <c r="K36" s="1265"/>
      <c r="L36" s="1265"/>
      <c r="M36" s="1265"/>
      <c r="N36" s="1265"/>
      <c r="O36" s="1265"/>
      <c r="P36" s="1265"/>
      <c r="Q36" s="1265"/>
      <c r="R36" s="1265"/>
      <c r="S36" s="1265"/>
      <c r="T36" s="1265"/>
      <c r="U36" s="1265"/>
      <c r="V36" s="1265"/>
      <c r="W36" s="1265"/>
      <c r="X36" s="1265"/>
      <c r="Y36" s="1265"/>
      <c r="Z36" s="1265"/>
      <c r="AA36" s="1265"/>
      <c r="AB36" s="1265"/>
      <c r="AC36" s="1265"/>
      <c r="AD36" s="1265"/>
      <c r="AE36" s="1265"/>
      <c r="AF36" s="1265"/>
      <c r="AG36" s="1265"/>
      <c r="AH36" s="1"/>
      <c r="AI36" s="1"/>
      <c r="AJ36" s="1"/>
      <c r="AK36" s="1"/>
      <c r="AL36" s="1"/>
      <c r="AM36" s="1"/>
      <c r="AN36" s="1"/>
      <c r="AO36" s="1"/>
      <c r="AP36" s="1"/>
      <c r="AQ36" s="1"/>
      <c r="AR36" s="1"/>
      <c r="AS36" s="1"/>
      <c r="AT36" s="1"/>
      <c r="AU36" s="1"/>
    </row>
    <row r="37" spans="1:47" ht="6.95" customHeight="1">
      <c r="A37" s="1268" t="s">
        <v>497</v>
      </c>
      <c r="B37" s="1269"/>
      <c r="C37" s="1269"/>
      <c r="D37" s="1269"/>
      <c r="E37" s="1269"/>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c r="AL37" s="1269"/>
      <c r="AM37" s="1269"/>
      <c r="AN37" s="1269"/>
      <c r="AO37" s="1269"/>
      <c r="AP37" s="1269"/>
      <c r="AQ37" s="1269"/>
      <c r="AR37" s="1269"/>
      <c r="AS37" s="1269"/>
      <c r="AT37" s="1269"/>
      <c r="AU37" s="1269"/>
    </row>
    <row r="38" spans="1:47" ht="11.1" customHeight="1">
      <c r="A38" s="1264" t="s">
        <v>498</v>
      </c>
      <c r="B38" s="1265"/>
      <c r="C38" s="1265"/>
      <c r="D38" s="1265"/>
      <c r="E38" s="1265"/>
      <c r="F38" s="1265"/>
      <c r="G38" s="1265"/>
      <c r="H38" s="1265"/>
      <c r="I38" s="1265"/>
      <c r="J38" s="1265"/>
      <c r="K38" s="1265"/>
      <c r="L38" s="1265"/>
      <c r="M38" s="1265"/>
      <c r="N38" s="1265"/>
      <c r="O38" s="1265"/>
      <c r="P38" s="1265"/>
      <c r="Q38" s="1265"/>
      <c r="R38" s="1265"/>
      <c r="S38" s="1265"/>
      <c r="T38" s="1265"/>
      <c r="U38" s="1265"/>
      <c r="V38" s="1265"/>
      <c r="W38" s="1265"/>
      <c r="X38" s="1265"/>
      <c r="Y38" s="1265"/>
      <c r="Z38" s="1265"/>
      <c r="AA38" s="1265"/>
      <c r="AB38" s="1265"/>
      <c r="AC38" s="1265"/>
      <c r="AD38" s="1265"/>
      <c r="AE38" s="1265"/>
      <c r="AF38" s="1265"/>
      <c r="AG38" s="1265"/>
      <c r="AH38" s="1265"/>
      <c r="AI38" s="1265"/>
      <c r="AJ38" s="1265"/>
      <c r="AK38" s="1265"/>
      <c r="AL38" s="1265"/>
      <c r="AM38" s="1265"/>
      <c r="AN38" s="1265"/>
      <c r="AO38" s="1265"/>
      <c r="AP38" s="1265"/>
      <c r="AQ38" s="1265"/>
      <c r="AR38" s="1265"/>
      <c r="AS38" s="1265"/>
      <c r="AT38" s="1265"/>
      <c r="AU38" s="1265"/>
    </row>
    <row r="39" spans="1:47" ht="11.1" customHeight="1">
      <c r="A39" s="1264" t="s">
        <v>499</v>
      </c>
      <c r="B39" s="1265"/>
      <c r="C39" s="1265"/>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65"/>
      <c r="AS39" s="1265"/>
      <c r="AT39" s="1265"/>
      <c r="AU39" s="1265"/>
    </row>
    <row r="40" spans="1:47" ht="17.100000000000001" customHeight="1">
      <c r="A40" s="1264" t="s">
        <v>1549</v>
      </c>
      <c r="B40" s="1265"/>
      <c r="C40" s="1265"/>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c r="AF40" s="1265"/>
      <c r="AG40" s="1265"/>
      <c r="AH40" s="1"/>
      <c r="AI40" s="1"/>
      <c r="AJ40" s="1"/>
      <c r="AK40" s="1266" t="s">
        <v>19</v>
      </c>
      <c r="AL40" s="1267"/>
      <c r="AM40" s="1267"/>
      <c r="AN40" s="1267"/>
      <c r="AO40" s="1267"/>
      <c r="AP40" s="1267"/>
      <c r="AQ40" s="1267"/>
      <c r="AR40" s="1267"/>
      <c r="AS40" s="1267"/>
      <c r="AT40" s="1267"/>
      <c r="AU40" s="1"/>
    </row>
    <row r="41" spans="1:47" ht="6.95" customHeight="1">
      <c r="A41" s="1264" t="s">
        <v>19</v>
      </c>
      <c r="B41" s="1265"/>
      <c r="C41" s="1265"/>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65"/>
      <c r="AE41" s="1265"/>
      <c r="AF41" s="1265"/>
      <c r="AG41" s="1265"/>
      <c r="AH41" s="1"/>
      <c r="AI41" s="1"/>
      <c r="AJ41" s="1"/>
      <c r="AK41" s="1"/>
      <c r="AL41" s="1"/>
      <c r="AM41" s="1"/>
      <c r="AN41" s="1"/>
      <c r="AO41" s="1"/>
      <c r="AP41" s="1"/>
      <c r="AQ41" s="1"/>
      <c r="AR41" s="1"/>
      <c r="AS41" s="1"/>
      <c r="AT41" s="1"/>
      <c r="AU41" s="1"/>
    </row>
    <row r="42" spans="1:47" ht="6.95" customHeight="1">
      <c r="A42" s="1264" t="s">
        <v>19</v>
      </c>
      <c r="B42" s="1265"/>
      <c r="C42" s="1265"/>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c r="AF42" s="1265"/>
      <c r="AG42" s="1265"/>
      <c r="AH42" s="1"/>
      <c r="AI42" s="1"/>
      <c r="AJ42" s="1"/>
      <c r="AK42" s="1"/>
      <c r="AL42" s="1"/>
      <c r="AM42" s="1"/>
      <c r="AN42" s="1"/>
      <c r="AO42" s="1"/>
      <c r="AP42" s="1"/>
      <c r="AQ42" s="1"/>
      <c r="AR42" s="1"/>
      <c r="AS42" s="1"/>
      <c r="AT42" s="1"/>
      <c r="AU42" s="1"/>
    </row>
    <row r="43" spans="1:47" ht="6.95" customHeight="1">
      <c r="A43" s="1268" t="s">
        <v>19</v>
      </c>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1269"/>
    </row>
    <row r="44" spans="1:47" ht="6.95" customHeight="1">
      <c r="A44" s="1264" t="s">
        <v>19</v>
      </c>
      <c r="B44" s="1265"/>
      <c r="C44" s="1265"/>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65"/>
      <c r="AS44" s="1265"/>
      <c r="AT44" s="1265"/>
      <c r="AU44" s="1265"/>
    </row>
    <row r="45" spans="1:47" ht="6.95" customHeight="1">
      <c r="A45" s="1264" t="s">
        <v>19</v>
      </c>
      <c r="B45" s="1265"/>
      <c r="C45" s="1265"/>
      <c r="D45" s="1265"/>
      <c r="E45" s="1265"/>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c r="AM45" s="1265"/>
      <c r="AN45" s="1265"/>
      <c r="AO45" s="1265"/>
      <c r="AP45" s="1265"/>
      <c r="AQ45" s="1265"/>
      <c r="AR45" s="1265"/>
      <c r="AS45" s="1265"/>
      <c r="AT45" s="1265"/>
      <c r="AU45" s="1265"/>
    </row>
  </sheetData>
  <mergeCells count="200">
    <mergeCell ref="AQ1:AU1"/>
    <mergeCell ref="F2:AN2"/>
    <mergeCell ref="AP3:AQ3"/>
    <mergeCell ref="AT3:AU3"/>
    <mergeCell ref="A4:AT4"/>
    <mergeCell ref="A5:AT5"/>
    <mergeCell ref="AA8:AD8"/>
    <mergeCell ref="AF8:AH8"/>
    <mergeCell ref="AJ8:AK8"/>
    <mergeCell ref="AM8:AU8"/>
    <mergeCell ref="A9:Q9"/>
    <mergeCell ref="S9:V9"/>
    <mergeCell ref="AJ9:AK9"/>
    <mergeCell ref="A6:U6"/>
    <mergeCell ref="V6:AT6"/>
    <mergeCell ref="A7:AB7"/>
    <mergeCell ref="AD7:AT7"/>
    <mergeCell ref="A8:F8"/>
    <mergeCell ref="H8:I8"/>
    <mergeCell ref="K8:L8"/>
    <mergeCell ref="N8:O8"/>
    <mergeCell ref="Q8:S8"/>
    <mergeCell ref="U8:W8"/>
    <mergeCell ref="B10:AF10"/>
    <mergeCell ref="AJ10:AK10"/>
    <mergeCell ref="C11:AA11"/>
    <mergeCell ref="D12:AM12"/>
    <mergeCell ref="A13:F13"/>
    <mergeCell ref="K13:L13"/>
    <mergeCell ref="N13:O13"/>
    <mergeCell ref="Q13:S13"/>
    <mergeCell ref="U13:W13"/>
    <mergeCell ref="AA13:AD13"/>
    <mergeCell ref="AF13:AH13"/>
    <mergeCell ref="AJ13:AK13"/>
    <mergeCell ref="AM13:AU13"/>
    <mergeCell ref="A14:F14"/>
    <mergeCell ref="K14:L14"/>
    <mergeCell ref="N14:O14"/>
    <mergeCell ref="Q14:S14"/>
    <mergeCell ref="U14:W14"/>
    <mergeCell ref="AA14:AD14"/>
    <mergeCell ref="AF14:AH14"/>
    <mergeCell ref="AJ14:AK14"/>
    <mergeCell ref="AM14:AU14"/>
    <mergeCell ref="A15:F15"/>
    <mergeCell ref="K15:L15"/>
    <mergeCell ref="N15:O15"/>
    <mergeCell ref="Q15:S15"/>
    <mergeCell ref="U15:W15"/>
    <mergeCell ref="AA15:AD15"/>
    <mergeCell ref="AF15:AH15"/>
    <mergeCell ref="AJ15:AK15"/>
    <mergeCell ref="AM15:AU15"/>
    <mergeCell ref="A16:F16"/>
    <mergeCell ref="K16:L16"/>
    <mergeCell ref="N16:O16"/>
    <mergeCell ref="Q16:S16"/>
    <mergeCell ref="U16:W16"/>
    <mergeCell ref="AA16:AD16"/>
    <mergeCell ref="AF16:AH16"/>
    <mergeCell ref="AJ16:AK16"/>
    <mergeCell ref="AM16:AU16"/>
    <mergeCell ref="AF17:AH17"/>
    <mergeCell ref="AJ17:AK17"/>
    <mergeCell ref="AM17:AU17"/>
    <mergeCell ref="A18:F18"/>
    <mergeCell ref="K18:L18"/>
    <mergeCell ref="N18:O18"/>
    <mergeCell ref="Q18:S18"/>
    <mergeCell ref="U18:W18"/>
    <mergeCell ref="AA18:AD18"/>
    <mergeCell ref="AF18:AH18"/>
    <mergeCell ref="A17:F17"/>
    <mergeCell ref="K17:L17"/>
    <mergeCell ref="N17:O17"/>
    <mergeCell ref="Q17:S17"/>
    <mergeCell ref="U17:W17"/>
    <mergeCell ref="AA17:AD17"/>
    <mergeCell ref="AJ18:AK18"/>
    <mergeCell ref="AM18:AU18"/>
    <mergeCell ref="A19:F19"/>
    <mergeCell ref="K19:L19"/>
    <mergeCell ref="N19:O19"/>
    <mergeCell ref="Q19:S19"/>
    <mergeCell ref="U19:W19"/>
    <mergeCell ref="AA19:AD19"/>
    <mergeCell ref="AF19:AH19"/>
    <mergeCell ref="AJ19:AK19"/>
    <mergeCell ref="AM19:AU19"/>
    <mergeCell ref="A20:F20"/>
    <mergeCell ref="K20:L20"/>
    <mergeCell ref="N20:O20"/>
    <mergeCell ref="Q20:S20"/>
    <mergeCell ref="U20:W20"/>
    <mergeCell ref="AA20:AD20"/>
    <mergeCell ref="AF20:AH20"/>
    <mergeCell ref="AJ20:AK20"/>
    <mergeCell ref="AM20:AU20"/>
    <mergeCell ref="AF21:AH21"/>
    <mergeCell ref="AJ21:AK21"/>
    <mergeCell ref="AM21:AU21"/>
    <mergeCell ref="A22:F22"/>
    <mergeCell ref="K22:L22"/>
    <mergeCell ref="N22:O22"/>
    <mergeCell ref="Q22:S22"/>
    <mergeCell ref="U22:W22"/>
    <mergeCell ref="AA22:AD22"/>
    <mergeCell ref="AF22:AH22"/>
    <mergeCell ref="A21:F21"/>
    <mergeCell ref="K21:L21"/>
    <mergeCell ref="N21:O21"/>
    <mergeCell ref="Q21:S21"/>
    <mergeCell ref="U21:W21"/>
    <mergeCell ref="AA21:AD21"/>
    <mergeCell ref="AJ22:AK22"/>
    <mergeCell ref="AM22:AU22"/>
    <mergeCell ref="A23:F23"/>
    <mergeCell ref="K23:L23"/>
    <mergeCell ref="N23:O23"/>
    <mergeCell ref="Q23:S23"/>
    <mergeCell ref="U23:W23"/>
    <mergeCell ref="AA23:AD23"/>
    <mergeCell ref="AF23:AH23"/>
    <mergeCell ref="AJ23:AK23"/>
    <mergeCell ref="AM23:AU23"/>
    <mergeCell ref="D24:AM24"/>
    <mergeCell ref="A25:F25"/>
    <mergeCell ref="K25:L25"/>
    <mergeCell ref="N25:O25"/>
    <mergeCell ref="Q25:S25"/>
    <mergeCell ref="U25:W25"/>
    <mergeCell ref="AA25:AD25"/>
    <mergeCell ref="AF25:AH25"/>
    <mergeCell ref="AJ25:AK25"/>
    <mergeCell ref="AM25:AU25"/>
    <mergeCell ref="A26:F26"/>
    <mergeCell ref="K26:L26"/>
    <mergeCell ref="N26:O26"/>
    <mergeCell ref="Q26:S26"/>
    <mergeCell ref="U26:W26"/>
    <mergeCell ref="AA26:AD26"/>
    <mergeCell ref="AF26:AH26"/>
    <mergeCell ref="AJ26:AK26"/>
    <mergeCell ref="AM26:AU26"/>
    <mergeCell ref="AF27:AH27"/>
    <mergeCell ref="AJ27:AK27"/>
    <mergeCell ref="AM27:AU27"/>
    <mergeCell ref="A28:F28"/>
    <mergeCell ref="K28:L28"/>
    <mergeCell ref="N28:O28"/>
    <mergeCell ref="Q28:S28"/>
    <mergeCell ref="U28:W28"/>
    <mergeCell ref="AA28:AD28"/>
    <mergeCell ref="AF28:AH28"/>
    <mergeCell ref="A27:F27"/>
    <mergeCell ref="K27:L27"/>
    <mergeCell ref="N27:O27"/>
    <mergeCell ref="Q27:S27"/>
    <mergeCell ref="U27:W27"/>
    <mergeCell ref="AA27:AD27"/>
    <mergeCell ref="AJ28:AK28"/>
    <mergeCell ref="AM28:AU28"/>
    <mergeCell ref="A32:K32"/>
    <mergeCell ref="V32:Y32"/>
    <mergeCell ref="A33:N33"/>
    <mergeCell ref="V33:Y33"/>
    <mergeCell ref="A34:AG34"/>
    <mergeCell ref="AM29:AU29"/>
    <mergeCell ref="A30:F30"/>
    <mergeCell ref="K30:L30"/>
    <mergeCell ref="N30:O30"/>
    <mergeCell ref="Q30:S30"/>
    <mergeCell ref="U30:W30"/>
    <mergeCell ref="AA30:AD30"/>
    <mergeCell ref="AF30:AH30"/>
    <mergeCell ref="AJ30:AK30"/>
    <mergeCell ref="AM30:AU30"/>
    <mergeCell ref="A29:F29"/>
    <mergeCell ref="K29:L29"/>
    <mergeCell ref="N29:O29"/>
    <mergeCell ref="Q29:S29"/>
    <mergeCell ref="U29:W29"/>
    <mergeCell ref="AA29:AD29"/>
    <mergeCell ref="AF29:AH29"/>
    <mergeCell ref="AJ29:AK29"/>
    <mergeCell ref="E31:K31"/>
    <mergeCell ref="A45:AU45"/>
    <mergeCell ref="A40:AG40"/>
    <mergeCell ref="AK40:AT40"/>
    <mergeCell ref="A41:AG41"/>
    <mergeCell ref="A42:AG42"/>
    <mergeCell ref="A43:AU43"/>
    <mergeCell ref="A44:AU44"/>
    <mergeCell ref="AK34:AT34"/>
    <mergeCell ref="A35:AG35"/>
    <mergeCell ref="A36:AG36"/>
    <mergeCell ref="A37:AU37"/>
    <mergeCell ref="A38:AU38"/>
    <mergeCell ref="A39:AU39"/>
  </mergeCells>
  <hyperlinks>
    <hyperlink ref="AV1" location="Indice!B3" display="Indice" xr:uid="{6A4D7289-4A42-403F-A007-69A9BEC9F3FE}"/>
  </hyperlinks>
  <pageMargins left="0" right="0" top="0" bottom="0" header="0" footer="0"/>
  <pageSetup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0BA26-D1A0-42E6-8EE7-4E3535E9BB3A}">
  <sheetPr>
    <outlinePr summaryBelow="0"/>
  </sheetPr>
  <dimension ref="A1:AV69"/>
  <sheetViews>
    <sheetView workbookViewId="0">
      <selection activeCell="F2" sqref="F2:AN2"/>
    </sheetView>
  </sheetViews>
  <sheetFormatPr baseColWidth="10" defaultColWidth="9.140625" defaultRowHeight="15"/>
  <cols>
    <col min="1" max="1" width="0.28515625" customWidth="1"/>
    <col min="2" max="2" width="0.7109375" customWidth="1"/>
    <col min="3" max="3" width="0.28515625" customWidth="1"/>
    <col min="4" max="4" width="3.85546875" customWidth="1"/>
    <col min="5" max="5" width="3.7109375" customWidth="1"/>
    <col min="6" max="7" width="0.42578125" customWidth="1"/>
    <col min="8" max="8" width="7.140625" customWidth="1"/>
    <col min="9" max="9" width="0.140625" customWidth="1"/>
    <col min="10" max="10" width="0.28515625" customWidth="1"/>
    <col min="11" max="11" width="4.28515625" customWidth="1"/>
    <col min="12" max="12" width="2.85546875" customWidth="1"/>
    <col min="13" max="13" width="0.42578125" customWidth="1"/>
    <col min="14" max="14" width="4.7109375" customWidth="1"/>
    <col min="15" max="15" width="0.28515625" customWidth="1"/>
    <col min="16" max="16" width="0.7109375" customWidth="1"/>
    <col min="17" max="17" width="3.140625" customWidth="1"/>
    <col min="18" max="18" width="0.42578125" customWidth="1"/>
    <col min="19" max="19" width="5.85546875" customWidth="1"/>
    <col min="20" max="20" width="0.42578125" customWidth="1"/>
    <col min="21" max="21" width="1.7109375" customWidth="1"/>
    <col min="22" max="22" width="0.42578125" customWidth="1"/>
    <col min="23" max="23" width="6.5703125" customWidth="1"/>
    <col min="24" max="24" width="0.42578125" customWidth="1"/>
    <col min="25" max="25" width="15.28515625" customWidth="1"/>
    <col min="26" max="26" width="0.42578125" customWidth="1"/>
    <col min="27" max="27" width="2.140625" customWidth="1"/>
    <col min="28" max="28" width="7" customWidth="1"/>
    <col min="29" max="29" width="0.42578125" customWidth="1"/>
    <col min="30" max="30" width="2.140625" customWidth="1"/>
    <col min="31" max="31" width="0.85546875" customWidth="1"/>
    <col min="32" max="32" width="5.42578125" customWidth="1"/>
    <col min="33" max="34" width="2.140625" customWidth="1"/>
    <col min="35" max="35" width="0.7109375" customWidth="1"/>
    <col min="36" max="36" width="3" customWidth="1"/>
    <col min="37" max="37" width="5.42578125" customWidth="1"/>
    <col min="38" max="38" width="0.85546875" customWidth="1"/>
    <col min="39" max="39" width="1.85546875" customWidth="1"/>
    <col min="40" max="40" width="2.7109375" customWidth="1"/>
    <col min="41" max="41" width="1.7109375" customWidth="1"/>
    <col min="42" max="42" width="1.28515625" customWidth="1"/>
    <col min="43" max="43" width="1.42578125" customWidth="1"/>
    <col min="44" max="44" width="0.140625" customWidth="1"/>
    <col min="45" max="45" width="1.85546875" customWidth="1"/>
    <col min="46" max="46" width="2" customWidth="1"/>
    <col min="47" max="47" width="0.140625" customWidth="1"/>
  </cols>
  <sheetData>
    <row r="1" spans="1:48">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132" t="s">
        <v>0</v>
      </c>
      <c r="AR1" s="1133"/>
      <c r="AS1" s="1133"/>
      <c r="AT1" s="1133"/>
      <c r="AU1" s="1133"/>
      <c r="AV1" s="1032" t="s">
        <v>3055</v>
      </c>
    </row>
    <row r="2" spans="1:48" ht="18.95" customHeight="1">
      <c r="A2" s="1"/>
      <c r="B2" s="1"/>
      <c r="C2" s="1"/>
      <c r="D2" s="1"/>
      <c r="E2" s="1"/>
      <c r="F2" s="1134" t="s">
        <v>1465</v>
      </c>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
      <c r="AP2" s="1"/>
      <c r="AQ2" s="21"/>
      <c r="AR2" s="21"/>
      <c r="AS2" s="21"/>
      <c r="AT2" s="21"/>
      <c r="AU2" s="21"/>
    </row>
    <row r="3" spans="1:48" ht="9.9499999999999993" customHeight="1">
      <c r="A3" s="1"/>
      <c r="B3" s="1"/>
      <c r="C3" s="1"/>
      <c r="D3" s="1"/>
      <c r="E3" s="1"/>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1"/>
      <c r="AP3" s="1132">
        <v>1</v>
      </c>
      <c r="AQ3" s="1133"/>
      <c r="AR3" s="1"/>
      <c r="AS3" s="98" t="s">
        <v>2</v>
      </c>
      <c r="AT3" s="1132">
        <v>1</v>
      </c>
      <c r="AU3" s="1133"/>
    </row>
    <row r="4" spans="1:48" ht="14.1" customHeight="1">
      <c r="A4" s="1136" t="s">
        <v>16</v>
      </c>
      <c r="B4" s="1137"/>
      <c r="C4" s="1137"/>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c r="AG4" s="1137"/>
      <c r="AH4" s="1137"/>
      <c r="AI4" s="1137"/>
      <c r="AJ4" s="1137"/>
      <c r="AK4" s="1137"/>
      <c r="AL4" s="1137"/>
      <c r="AM4" s="1137"/>
      <c r="AN4" s="1137"/>
      <c r="AO4" s="1137"/>
      <c r="AP4" s="1137"/>
      <c r="AQ4" s="1137"/>
      <c r="AR4" s="1137"/>
      <c r="AS4" s="1137"/>
      <c r="AT4" s="1137"/>
      <c r="AU4" s="1"/>
    </row>
    <row r="5" spans="1:48" ht="14.1" customHeight="1">
      <c r="A5" s="1250" t="s">
        <v>1801</v>
      </c>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c r="AI5" s="1251"/>
      <c r="AJ5" s="1251"/>
      <c r="AK5" s="1251"/>
      <c r="AL5" s="1251"/>
      <c r="AM5" s="1251"/>
      <c r="AN5" s="1251"/>
      <c r="AO5" s="1251"/>
      <c r="AP5" s="1251"/>
      <c r="AQ5" s="1251"/>
      <c r="AR5" s="1251"/>
      <c r="AS5" s="1251"/>
      <c r="AT5" s="1251"/>
      <c r="AU5" s="1"/>
    </row>
    <row r="6" spans="1:48" ht="12" customHeight="1">
      <c r="A6" s="1070" t="s">
        <v>1466</v>
      </c>
      <c r="B6" s="1071"/>
      <c r="C6" s="1071"/>
      <c r="D6" s="1071"/>
      <c r="E6" s="1071"/>
      <c r="F6" s="1071"/>
      <c r="G6" s="1071"/>
      <c r="H6" s="1071"/>
      <c r="I6" s="1071"/>
      <c r="J6" s="1071"/>
      <c r="K6" s="1071"/>
      <c r="L6" s="1071"/>
      <c r="M6" s="1071"/>
      <c r="N6" s="1071"/>
      <c r="O6" s="1071"/>
      <c r="P6" s="1071"/>
      <c r="Q6" s="1071"/>
      <c r="R6" s="1071"/>
      <c r="S6" s="1071"/>
      <c r="T6" s="1071"/>
      <c r="U6" s="1071"/>
      <c r="V6" s="1070" t="s">
        <v>19</v>
      </c>
      <c r="W6" s="1071"/>
      <c r="X6" s="1071"/>
      <c r="Y6" s="1071"/>
      <c r="Z6" s="1071"/>
      <c r="AA6" s="1071"/>
      <c r="AB6" s="1071"/>
      <c r="AC6" s="1071"/>
      <c r="AD6" s="1071"/>
      <c r="AE6" s="1071"/>
      <c r="AF6" s="1071"/>
      <c r="AG6" s="1071"/>
      <c r="AH6" s="1071"/>
      <c r="AI6" s="1071"/>
      <c r="AJ6" s="1071"/>
      <c r="AK6" s="1071"/>
      <c r="AL6" s="1071"/>
      <c r="AM6" s="1071"/>
      <c r="AN6" s="1071"/>
      <c r="AO6" s="1071"/>
      <c r="AP6" s="1071"/>
      <c r="AQ6" s="1071"/>
      <c r="AR6" s="1071"/>
      <c r="AS6" s="1071"/>
      <c r="AT6" s="1071"/>
      <c r="AU6" s="1"/>
    </row>
    <row r="7" spans="1:48" ht="12" customHeight="1">
      <c r="A7" s="1070" t="s">
        <v>1796</v>
      </c>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071"/>
      <c r="AA7" s="1071"/>
      <c r="AB7" s="1071"/>
      <c r="AC7" s="1"/>
      <c r="AD7" s="1070" t="s">
        <v>19</v>
      </c>
      <c r="AE7" s="1071"/>
      <c r="AF7" s="1071"/>
      <c r="AG7" s="1071"/>
      <c r="AH7" s="1071"/>
      <c r="AI7" s="1071"/>
      <c r="AJ7" s="1071"/>
      <c r="AK7" s="1071"/>
      <c r="AL7" s="1071"/>
      <c r="AM7" s="1071"/>
      <c r="AN7" s="1071"/>
      <c r="AO7" s="1071"/>
      <c r="AP7" s="1071"/>
      <c r="AQ7" s="1071"/>
      <c r="AR7" s="1071"/>
      <c r="AS7" s="1071"/>
      <c r="AT7" s="1071"/>
      <c r="AU7" s="1"/>
    </row>
    <row r="8" spans="1:48" ht="21.95" customHeight="1">
      <c r="A8" s="1288" t="s">
        <v>221</v>
      </c>
      <c r="B8" s="1289"/>
      <c r="C8" s="1289"/>
      <c r="D8" s="1289"/>
      <c r="E8" s="1289"/>
      <c r="F8" s="1289"/>
      <c r="G8" s="4"/>
      <c r="H8" s="1288" t="s">
        <v>95</v>
      </c>
      <c r="I8" s="1289"/>
      <c r="J8" s="4"/>
      <c r="K8" s="1288" t="s">
        <v>1802</v>
      </c>
      <c r="L8" s="1289"/>
      <c r="M8" s="4"/>
      <c r="N8" s="1290" t="s">
        <v>461</v>
      </c>
      <c r="O8" s="1291"/>
      <c r="P8" s="4"/>
      <c r="Q8" s="1288" t="s">
        <v>463</v>
      </c>
      <c r="R8" s="1289"/>
      <c r="S8" s="1289"/>
      <c r="T8" s="4"/>
      <c r="U8" s="1288" t="s">
        <v>464</v>
      </c>
      <c r="V8" s="1289"/>
      <c r="W8" s="1289"/>
      <c r="X8" s="4"/>
      <c r="Y8" s="112" t="s">
        <v>1467</v>
      </c>
      <c r="Z8" s="4"/>
      <c r="AA8" s="1290" t="s">
        <v>1468</v>
      </c>
      <c r="AB8" s="1291"/>
      <c r="AC8" s="1291"/>
      <c r="AD8" s="1291"/>
      <c r="AE8" s="4"/>
      <c r="AF8" s="1290" t="s">
        <v>467</v>
      </c>
      <c r="AG8" s="1291"/>
      <c r="AH8" s="1291"/>
      <c r="AI8" s="4"/>
      <c r="AJ8" s="1290" t="s">
        <v>468</v>
      </c>
      <c r="AK8" s="1291"/>
      <c r="AL8" s="4"/>
      <c r="AM8" s="1288" t="s">
        <v>469</v>
      </c>
      <c r="AN8" s="1289"/>
      <c r="AO8" s="1289"/>
      <c r="AP8" s="1289"/>
      <c r="AQ8" s="1289"/>
      <c r="AR8" s="1289"/>
      <c r="AS8" s="1289"/>
      <c r="AT8" s="1289"/>
      <c r="AU8" s="1289"/>
    </row>
    <row r="9" spans="1:48" ht="11.1" customHeight="1">
      <c r="A9" s="1216" t="s">
        <v>1803</v>
      </c>
      <c r="B9" s="1217"/>
      <c r="C9" s="1217"/>
      <c r="D9" s="1217"/>
      <c r="E9" s="1217"/>
      <c r="F9" s="1217"/>
      <c r="G9" s="1217"/>
      <c r="H9" s="1217"/>
      <c r="I9" s="1217"/>
      <c r="J9" s="1217"/>
      <c r="K9" s="1217"/>
      <c r="L9" s="1217"/>
      <c r="M9" s="1217"/>
      <c r="N9" s="1217"/>
      <c r="O9" s="1217"/>
      <c r="P9" s="1217"/>
      <c r="Q9" s="1217"/>
      <c r="R9" s="17"/>
      <c r="S9" s="1216" t="s">
        <v>19</v>
      </c>
      <c r="T9" s="1217"/>
      <c r="U9" s="1217"/>
      <c r="V9" s="1217"/>
      <c r="W9" s="17"/>
      <c r="X9" s="17"/>
      <c r="Y9" s="17"/>
      <c r="Z9" s="17"/>
      <c r="AA9" s="17"/>
      <c r="AB9" s="17"/>
      <c r="AC9" s="17"/>
      <c r="AD9" s="17"/>
      <c r="AE9" s="17"/>
      <c r="AF9" s="17"/>
      <c r="AG9" s="17"/>
      <c r="AH9" s="17"/>
      <c r="AI9" s="17"/>
      <c r="AJ9" s="1282" t="s">
        <v>19</v>
      </c>
      <c r="AK9" s="1283"/>
      <c r="AL9" s="17"/>
      <c r="AM9" s="17"/>
      <c r="AN9" s="17"/>
      <c r="AO9" s="17"/>
      <c r="AP9" s="17"/>
      <c r="AQ9" s="17"/>
      <c r="AR9" s="17"/>
      <c r="AS9" s="17"/>
      <c r="AT9" s="17"/>
      <c r="AU9" s="17"/>
    </row>
    <row r="10" spans="1:48" ht="11.1" customHeight="1">
      <c r="A10" s="8"/>
      <c r="B10" s="1419" t="s">
        <v>1804</v>
      </c>
      <c r="C10" s="1420"/>
      <c r="D10" s="1420"/>
      <c r="E10" s="1420"/>
      <c r="F10" s="1420"/>
      <c r="G10" s="1420"/>
      <c r="H10" s="1420"/>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8"/>
      <c r="AH10" s="8"/>
      <c r="AI10" s="8"/>
      <c r="AJ10" s="1421" t="s">
        <v>19</v>
      </c>
      <c r="AK10" s="1422"/>
      <c r="AL10" s="8"/>
      <c r="AM10" s="8"/>
      <c r="AN10" s="8"/>
      <c r="AO10" s="8"/>
      <c r="AP10" s="8"/>
      <c r="AQ10" s="8"/>
      <c r="AR10" s="8"/>
      <c r="AS10" s="8"/>
      <c r="AT10" s="8"/>
      <c r="AU10" s="8"/>
    </row>
    <row r="11" spans="1:48" ht="11.1" customHeight="1">
      <c r="A11" s="1"/>
      <c r="B11" s="1"/>
      <c r="C11" s="1227" t="s">
        <v>503</v>
      </c>
      <c r="D11" s="1228"/>
      <c r="E11" s="1228"/>
      <c r="F11" s="1228"/>
      <c r="G11" s="1228"/>
      <c r="H11" s="1228"/>
      <c r="I11" s="1228"/>
      <c r="J11" s="1228"/>
      <c r="K11" s="1228"/>
      <c r="L11" s="1228"/>
      <c r="M11" s="1228"/>
      <c r="N11" s="1228"/>
      <c r="O11" s="1228"/>
      <c r="P11" s="1228"/>
      <c r="Q11" s="1228"/>
      <c r="R11" s="1228"/>
      <c r="S11" s="1228"/>
      <c r="T11" s="1228"/>
      <c r="U11" s="1228"/>
      <c r="V11" s="1228"/>
      <c r="W11" s="1228"/>
      <c r="X11" s="1228"/>
      <c r="Y11" s="1228"/>
      <c r="Z11" s="1228"/>
      <c r="AA11" s="1228"/>
      <c r="AB11" s="1"/>
      <c r="AC11" s="1"/>
      <c r="AD11" s="1"/>
      <c r="AE11" s="1"/>
      <c r="AF11" s="1"/>
      <c r="AG11" s="1"/>
      <c r="AH11" s="1"/>
      <c r="AI11" s="1"/>
      <c r="AJ11" s="1"/>
      <c r="AK11" s="1"/>
      <c r="AL11" s="1"/>
      <c r="AM11" s="1"/>
      <c r="AN11" s="1"/>
      <c r="AO11" s="1"/>
      <c r="AP11" s="1"/>
      <c r="AQ11" s="1"/>
      <c r="AR11" s="1"/>
      <c r="AS11" s="1"/>
      <c r="AT11" s="1"/>
      <c r="AU11" s="1"/>
    </row>
    <row r="12" spans="1:48" ht="11.1" customHeight="1">
      <c r="A12" s="1"/>
      <c r="B12" s="1"/>
      <c r="C12" s="1"/>
      <c r="D12" s="1227" t="s">
        <v>1826</v>
      </c>
      <c r="E12" s="1228"/>
      <c r="F12" s="1228"/>
      <c r="G12" s="1228"/>
      <c r="H12" s="1228"/>
      <c r="I12" s="1228"/>
      <c r="J12" s="1228"/>
      <c r="K12" s="1228"/>
      <c r="L12" s="1228"/>
      <c r="M12" s="1228"/>
      <c r="N12" s="1228"/>
      <c r="O12" s="1228"/>
      <c r="P12" s="1228"/>
      <c r="Q12" s="1228"/>
      <c r="R12" s="1228"/>
      <c r="S12" s="1228"/>
      <c r="T12" s="1228"/>
      <c r="U12" s="1228"/>
      <c r="V12" s="1228"/>
      <c r="W12" s="1228"/>
      <c r="X12" s="1228"/>
      <c r="Y12" s="1228"/>
      <c r="Z12" s="1228"/>
      <c r="AA12" s="1228"/>
      <c r="AB12" s="1228"/>
      <c r="AC12" s="1228"/>
      <c r="AD12" s="1228"/>
      <c r="AE12" s="1228"/>
      <c r="AF12" s="1228"/>
      <c r="AG12" s="1228"/>
      <c r="AH12" s="1228"/>
      <c r="AI12" s="1228"/>
      <c r="AJ12" s="1228"/>
      <c r="AK12" s="1228"/>
      <c r="AL12" s="1228"/>
      <c r="AM12" s="1228"/>
      <c r="AN12" s="1"/>
      <c r="AO12" s="1"/>
      <c r="AP12" s="1"/>
      <c r="AQ12" s="1"/>
      <c r="AR12" s="1"/>
      <c r="AS12" s="1"/>
      <c r="AT12" s="1"/>
      <c r="AU12" s="1"/>
    </row>
    <row r="13" spans="1:48" ht="14.1" customHeight="1">
      <c r="A13" s="1270" t="s">
        <v>1827</v>
      </c>
      <c r="B13" s="1271"/>
      <c r="C13" s="1271"/>
      <c r="D13" s="1271"/>
      <c r="E13" s="1271"/>
      <c r="F13" s="1271"/>
      <c r="G13" s="1"/>
      <c r="H13" s="90" t="s">
        <v>971</v>
      </c>
      <c r="I13" s="1"/>
      <c r="J13" s="1"/>
      <c r="K13" s="1270" t="s">
        <v>19</v>
      </c>
      <c r="L13" s="1271"/>
      <c r="M13" s="1"/>
      <c r="N13" s="1417">
        <v>5400</v>
      </c>
      <c r="O13" s="1233"/>
      <c r="P13" s="1"/>
      <c r="Q13" s="1418">
        <v>38139</v>
      </c>
      <c r="R13" s="1271"/>
      <c r="S13" s="1271"/>
      <c r="T13" s="1"/>
      <c r="U13" s="1418">
        <v>43539</v>
      </c>
      <c r="V13" s="1271"/>
      <c r="W13" s="1271"/>
      <c r="X13" s="1"/>
      <c r="Y13" s="91">
        <v>50000000</v>
      </c>
      <c r="Z13" s="1"/>
      <c r="AA13" s="1232">
        <v>5000000</v>
      </c>
      <c r="AB13" s="1233"/>
      <c r="AC13" s="1233"/>
      <c r="AD13" s="1233"/>
      <c r="AE13" s="1"/>
      <c r="AF13" s="1232">
        <v>5</v>
      </c>
      <c r="AG13" s="1233"/>
      <c r="AH13" s="1233"/>
      <c r="AI13" s="1"/>
      <c r="AJ13" s="1281">
        <v>360</v>
      </c>
      <c r="AK13" s="1233"/>
      <c r="AL13" s="1"/>
      <c r="AM13" s="1270" t="s">
        <v>1807</v>
      </c>
      <c r="AN13" s="1271"/>
      <c r="AO13" s="1271"/>
      <c r="AP13" s="1271"/>
      <c r="AQ13" s="1271"/>
      <c r="AR13" s="1271"/>
      <c r="AS13" s="1271"/>
      <c r="AT13" s="1271"/>
      <c r="AU13" s="1271"/>
    </row>
    <row r="14" spans="1:48" ht="14.1" customHeight="1">
      <c r="A14" s="1270" t="s">
        <v>1828</v>
      </c>
      <c r="B14" s="1271"/>
      <c r="C14" s="1271"/>
      <c r="D14" s="1271"/>
      <c r="E14" s="1271"/>
      <c r="F14" s="1271"/>
      <c r="G14" s="1"/>
      <c r="H14" s="90" t="s">
        <v>971</v>
      </c>
      <c r="I14" s="1"/>
      <c r="J14" s="1"/>
      <c r="K14" s="1270" t="s">
        <v>19</v>
      </c>
      <c r="L14" s="1271"/>
      <c r="M14" s="1"/>
      <c r="N14" s="1417">
        <v>5400</v>
      </c>
      <c r="O14" s="1233"/>
      <c r="P14" s="1"/>
      <c r="Q14" s="1418">
        <v>38169</v>
      </c>
      <c r="R14" s="1271"/>
      <c r="S14" s="1271"/>
      <c r="T14" s="1"/>
      <c r="U14" s="1418">
        <v>43569</v>
      </c>
      <c r="V14" s="1271"/>
      <c r="W14" s="1271"/>
      <c r="X14" s="1"/>
      <c r="Y14" s="91">
        <v>50000000</v>
      </c>
      <c r="Z14" s="1"/>
      <c r="AA14" s="1232">
        <v>5000000</v>
      </c>
      <c r="AB14" s="1233"/>
      <c r="AC14" s="1233"/>
      <c r="AD14" s="1233"/>
      <c r="AE14" s="1"/>
      <c r="AF14" s="1232">
        <v>5</v>
      </c>
      <c r="AG14" s="1233"/>
      <c r="AH14" s="1233"/>
      <c r="AI14" s="1"/>
      <c r="AJ14" s="1281">
        <v>360</v>
      </c>
      <c r="AK14" s="1233"/>
      <c r="AL14" s="1"/>
      <c r="AM14" s="1270" t="s">
        <v>1807</v>
      </c>
      <c r="AN14" s="1271"/>
      <c r="AO14" s="1271"/>
      <c r="AP14" s="1271"/>
      <c r="AQ14" s="1271"/>
      <c r="AR14" s="1271"/>
      <c r="AS14" s="1271"/>
      <c r="AT14" s="1271"/>
      <c r="AU14" s="1271"/>
    </row>
    <row r="15" spans="1:48" ht="14.1" customHeight="1">
      <c r="A15" s="1270" t="s">
        <v>1829</v>
      </c>
      <c r="B15" s="1271"/>
      <c r="C15" s="1271"/>
      <c r="D15" s="1271"/>
      <c r="E15" s="1271"/>
      <c r="F15" s="1271"/>
      <c r="G15" s="1"/>
      <c r="H15" s="90" t="s">
        <v>971</v>
      </c>
      <c r="I15" s="1"/>
      <c r="J15" s="1"/>
      <c r="K15" s="1270" t="s">
        <v>19</v>
      </c>
      <c r="L15" s="1271"/>
      <c r="M15" s="1"/>
      <c r="N15" s="1417">
        <v>5400</v>
      </c>
      <c r="O15" s="1233"/>
      <c r="P15" s="1"/>
      <c r="Q15" s="1418">
        <v>38201</v>
      </c>
      <c r="R15" s="1271"/>
      <c r="S15" s="1271"/>
      <c r="T15" s="1"/>
      <c r="U15" s="1418">
        <v>43601</v>
      </c>
      <c r="V15" s="1271"/>
      <c r="W15" s="1271"/>
      <c r="X15" s="1"/>
      <c r="Y15" s="91">
        <v>50000000</v>
      </c>
      <c r="Z15" s="1"/>
      <c r="AA15" s="1232">
        <v>5000000</v>
      </c>
      <c r="AB15" s="1233"/>
      <c r="AC15" s="1233"/>
      <c r="AD15" s="1233"/>
      <c r="AE15" s="1"/>
      <c r="AF15" s="1232">
        <v>5</v>
      </c>
      <c r="AG15" s="1233"/>
      <c r="AH15" s="1233"/>
      <c r="AI15" s="1"/>
      <c r="AJ15" s="1281">
        <v>360</v>
      </c>
      <c r="AK15" s="1233"/>
      <c r="AL15" s="1"/>
      <c r="AM15" s="1270" t="s">
        <v>1807</v>
      </c>
      <c r="AN15" s="1271"/>
      <c r="AO15" s="1271"/>
      <c r="AP15" s="1271"/>
      <c r="AQ15" s="1271"/>
      <c r="AR15" s="1271"/>
      <c r="AS15" s="1271"/>
      <c r="AT15" s="1271"/>
      <c r="AU15" s="1271"/>
    </row>
    <row r="16" spans="1:48" ht="14.1" customHeight="1">
      <c r="A16" s="1270" t="s">
        <v>1830</v>
      </c>
      <c r="B16" s="1271"/>
      <c r="C16" s="1271"/>
      <c r="D16" s="1271"/>
      <c r="E16" s="1271"/>
      <c r="F16" s="1271"/>
      <c r="G16" s="1"/>
      <c r="H16" s="90" t="s">
        <v>971</v>
      </c>
      <c r="I16" s="1"/>
      <c r="J16" s="1"/>
      <c r="K16" s="1270" t="s">
        <v>19</v>
      </c>
      <c r="L16" s="1271"/>
      <c r="M16" s="1"/>
      <c r="N16" s="1417">
        <v>5400</v>
      </c>
      <c r="O16" s="1233"/>
      <c r="P16" s="1"/>
      <c r="Q16" s="1418">
        <v>38231</v>
      </c>
      <c r="R16" s="1271"/>
      <c r="S16" s="1271"/>
      <c r="T16" s="1"/>
      <c r="U16" s="1418">
        <v>43631</v>
      </c>
      <c r="V16" s="1271"/>
      <c r="W16" s="1271"/>
      <c r="X16" s="1"/>
      <c r="Y16" s="91">
        <v>50000000</v>
      </c>
      <c r="Z16" s="1"/>
      <c r="AA16" s="1232">
        <v>5000000</v>
      </c>
      <c r="AB16" s="1233"/>
      <c r="AC16" s="1233"/>
      <c r="AD16" s="1233"/>
      <c r="AE16" s="1"/>
      <c r="AF16" s="1232">
        <v>5</v>
      </c>
      <c r="AG16" s="1233"/>
      <c r="AH16" s="1233"/>
      <c r="AI16" s="1"/>
      <c r="AJ16" s="1281">
        <v>360</v>
      </c>
      <c r="AK16" s="1233"/>
      <c r="AL16" s="1"/>
      <c r="AM16" s="1270" t="s">
        <v>1807</v>
      </c>
      <c r="AN16" s="1271"/>
      <c r="AO16" s="1271"/>
      <c r="AP16" s="1271"/>
      <c r="AQ16" s="1271"/>
      <c r="AR16" s="1271"/>
      <c r="AS16" s="1271"/>
      <c r="AT16" s="1271"/>
      <c r="AU16" s="1271"/>
    </row>
    <row r="17" spans="1:47" ht="14.1" customHeight="1">
      <c r="A17" s="1270" t="s">
        <v>1831</v>
      </c>
      <c r="B17" s="1271"/>
      <c r="C17" s="1271"/>
      <c r="D17" s="1271"/>
      <c r="E17" s="1271"/>
      <c r="F17" s="1271"/>
      <c r="G17" s="1"/>
      <c r="H17" s="90" t="s">
        <v>971</v>
      </c>
      <c r="I17" s="1"/>
      <c r="J17" s="1"/>
      <c r="K17" s="1270" t="s">
        <v>19</v>
      </c>
      <c r="L17" s="1271"/>
      <c r="M17" s="1"/>
      <c r="N17" s="1417">
        <v>5400</v>
      </c>
      <c r="O17" s="1233"/>
      <c r="P17" s="1"/>
      <c r="Q17" s="1418">
        <v>38261</v>
      </c>
      <c r="R17" s="1271"/>
      <c r="S17" s="1271"/>
      <c r="T17" s="1"/>
      <c r="U17" s="1418">
        <v>43661</v>
      </c>
      <c r="V17" s="1271"/>
      <c r="W17" s="1271"/>
      <c r="X17" s="1"/>
      <c r="Y17" s="91">
        <v>50000000</v>
      </c>
      <c r="Z17" s="1"/>
      <c r="AA17" s="1232">
        <v>5000000</v>
      </c>
      <c r="AB17" s="1233"/>
      <c r="AC17" s="1233"/>
      <c r="AD17" s="1233"/>
      <c r="AE17" s="1"/>
      <c r="AF17" s="1232">
        <v>5</v>
      </c>
      <c r="AG17" s="1233"/>
      <c r="AH17" s="1233"/>
      <c r="AI17" s="1"/>
      <c r="AJ17" s="1281">
        <v>360</v>
      </c>
      <c r="AK17" s="1233"/>
      <c r="AL17" s="1"/>
      <c r="AM17" s="1270" t="s">
        <v>1807</v>
      </c>
      <c r="AN17" s="1271"/>
      <c r="AO17" s="1271"/>
      <c r="AP17" s="1271"/>
      <c r="AQ17" s="1271"/>
      <c r="AR17" s="1271"/>
      <c r="AS17" s="1271"/>
      <c r="AT17" s="1271"/>
      <c r="AU17" s="1271"/>
    </row>
    <row r="18" spans="1:47" ht="14.1" customHeight="1">
      <c r="A18" s="1270" t="s">
        <v>1832</v>
      </c>
      <c r="B18" s="1271"/>
      <c r="C18" s="1271"/>
      <c r="D18" s="1271"/>
      <c r="E18" s="1271"/>
      <c r="F18" s="1271"/>
      <c r="G18" s="1"/>
      <c r="H18" s="90" t="s">
        <v>971</v>
      </c>
      <c r="I18" s="1"/>
      <c r="J18" s="1"/>
      <c r="K18" s="1270" t="s">
        <v>19</v>
      </c>
      <c r="L18" s="1271"/>
      <c r="M18" s="1"/>
      <c r="N18" s="1417">
        <v>5400</v>
      </c>
      <c r="O18" s="1233"/>
      <c r="P18" s="1"/>
      <c r="Q18" s="1418">
        <v>38292</v>
      </c>
      <c r="R18" s="1271"/>
      <c r="S18" s="1271"/>
      <c r="T18" s="1"/>
      <c r="U18" s="1418">
        <v>43692</v>
      </c>
      <c r="V18" s="1271"/>
      <c r="W18" s="1271"/>
      <c r="X18" s="1"/>
      <c r="Y18" s="91">
        <v>50000000</v>
      </c>
      <c r="Z18" s="1"/>
      <c r="AA18" s="1232">
        <v>5000000</v>
      </c>
      <c r="AB18" s="1233"/>
      <c r="AC18" s="1233"/>
      <c r="AD18" s="1233"/>
      <c r="AE18" s="1"/>
      <c r="AF18" s="1232">
        <v>5</v>
      </c>
      <c r="AG18" s="1233"/>
      <c r="AH18" s="1233"/>
      <c r="AI18" s="1"/>
      <c r="AJ18" s="1281">
        <v>360</v>
      </c>
      <c r="AK18" s="1233"/>
      <c r="AL18" s="1"/>
      <c r="AM18" s="1270" t="s">
        <v>1807</v>
      </c>
      <c r="AN18" s="1271"/>
      <c r="AO18" s="1271"/>
      <c r="AP18" s="1271"/>
      <c r="AQ18" s="1271"/>
      <c r="AR18" s="1271"/>
      <c r="AS18" s="1271"/>
      <c r="AT18" s="1271"/>
      <c r="AU18" s="1271"/>
    </row>
    <row r="19" spans="1:47" ht="14.1" customHeight="1">
      <c r="A19" s="1270" t="s">
        <v>1833</v>
      </c>
      <c r="B19" s="1271"/>
      <c r="C19" s="1271"/>
      <c r="D19" s="1271"/>
      <c r="E19" s="1271"/>
      <c r="F19" s="1271"/>
      <c r="G19" s="1"/>
      <c r="H19" s="90" t="s">
        <v>971</v>
      </c>
      <c r="I19" s="1"/>
      <c r="J19" s="1"/>
      <c r="K19" s="1270" t="s">
        <v>19</v>
      </c>
      <c r="L19" s="1271"/>
      <c r="M19" s="1"/>
      <c r="N19" s="1417">
        <v>5400</v>
      </c>
      <c r="O19" s="1233"/>
      <c r="P19" s="1"/>
      <c r="Q19" s="1418">
        <v>38322</v>
      </c>
      <c r="R19" s="1271"/>
      <c r="S19" s="1271"/>
      <c r="T19" s="1"/>
      <c r="U19" s="1418">
        <v>43722</v>
      </c>
      <c r="V19" s="1271"/>
      <c r="W19" s="1271"/>
      <c r="X19" s="1"/>
      <c r="Y19" s="91">
        <v>50000000</v>
      </c>
      <c r="Z19" s="1"/>
      <c r="AA19" s="1232">
        <v>5000000</v>
      </c>
      <c r="AB19" s="1233"/>
      <c r="AC19" s="1233"/>
      <c r="AD19" s="1233"/>
      <c r="AE19" s="1"/>
      <c r="AF19" s="1232">
        <v>5</v>
      </c>
      <c r="AG19" s="1233"/>
      <c r="AH19" s="1233"/>
      <c r="AI19" s="1"/>
      <c r="AJ19" s="1281">
        <v>360</v>
      </c>
      <c r="AK19" s="1233"/>
      <c r="AL19" s="1"/>
      <c r="AM19" s="1270" t="s">
        <v>1807</v>
      </c>
      <c r="AN19" s="1271"/>
      <c r="AO19" s="1271"/>
      <c r="AP19" s="1271"/>
      <c r="AQ19" s="1271"/>
      <c r="AR19" s="1271"/>
      <c r="AS19" s="1271"/>
      <c r="AT19" s="1271"/>
      <c r="AU19" s="1271"/>
    </row>
    <row r="20" spans="1:47" ht="11.1" customHeight="1">
      <c r="A20" s="1"/>
      <c r="B20" s="1"/>
      <c r="C20" s="1"/>
      <c r="D20" s="1227" t="s">
        <v>1834</v>
      </c>
      <c r="E20" s="1228"/>
      <c r="F20" s="1228"/>
      <c r="G20" s="1228"/>
      <c r="H20" s="1228"/>
      <c r="I20" s="1228"/>
      <c r="J20" s="1228"/>
      <c r="K20" s="1228"/>
      <c r="L20" s="1228"/>
      <c r="M20" s="1228"/>
      <c r="N20" s="1228"/>
      <c r="O20" s="1228"/>
      <c r="P20" s="1228"/>
      <c r="Q20" s="1228"/>
      <c r="R20" s="1228"/>
      <c r="S20" s="1228"/>
      <c r="T20" s="1228"/>
      <c r="U20" s="1228"/>
      <c r="V20" s="1228"/>
      <c r="W20" s="1228"/>
      <c r="X20" s="1228"/>
      <c r="Y20" s="1228"/>
      <c r="Z20" s="1228"/>
      <c r="AA20" s="1228"/>
      <c r="AB20" s="1228"/>
      <c r="AC20" s="1228"/>
      <c r="AD20" s="1228"/>
      <c r="AE20" s="1228"/>
      <c r="AF20" s="1228"/>
      <c r="AG20" s="1228"/>
      <c r="AH20" s="1228"/>
      <c r="AI20" s="1228"/>
      <c r="AJ20" s="1228"/>
      <c r="AK20" s="1228"/>
      <c r="AL20" s="1228"/>
      <c r="AM20" s="1228"/>
      <c r="AN20" s="1"/>
      <c r="AO20" s="1"/>
      <c r="AP20" s="1"/>
      <c r="AQ20" s="1"/>
      <c r="AR20" s="1"/>
      <c r="AS20" s="1"/>
      <c r="AT20" s="1"/>
      <c r="AU20" s="1"/>
    </row>
    <row r="21" spans="1:47" ht="14.1" customHeight="1">
      <c r="A21" s="1270" t="s">
        <v>1835</v>
      </c>
      <c r="B21" s="1271"/>
      <c r="C21" s="1271"/>
      <c r="D21" s="1271"/>
      <c r="E21" s="1271"/>
      <c r="F21" s="1271"/>
      <c r="G21" s="1"/>
      <c r="H21" s="90" t="s">
        <v>971</v>
      </c>
      <c r="I21" s="1"/>
      <c r="J21" s="1"/>
      <c r="K21" s="1270" t="s">
        <v>19</v>
      </c>
      <c r="L21" s="1271"/>
      <c r="M21" s="1"/>
      <c r="N21" s="1417">
        <v>5400</v>
      </c>
      <c r="O21" s="1233"/>
      <c r="P21" s="1"/>
      <c r="Q21" s="1418">
        <v>38355</v>
      </c>
      <c r="R21" s="1271"/>
      <c r="S21" s="1271"/>
      <c r="T21" s="1"/>
      <c r="U21" s="1418">
        <v>43755</v>
      </c>
      <c r="V21" s="1271"/>
      <c r="W21" s="1271"/>
      <c r="X21" s="1"/>
      <c r="Y21" s="91">
        <v>50000000</v>
      </c>
      <c r="Z21" s="1"/>
      <c r="AA21" s="1232">
        <v>5000000</v>
      </c>
      <c r="AB21" s="1233"/>
      <c r="AC21" s="1233"/>
      <c r="AD21" s="1233"/>
      <c r="AE21" s="1"/>
      <c r="AF21" s="1232">
        <v>5</v>
      </c>
      <c r="AG21" s="1233"/>
      <c r="AH21" s="1233"/>
      <c r="AI21" s="1"/>
      <c r="AJ21" s="1281">
        <v>360</v>
      </c>
      <c r="AK21" s="1233"/>
      <c r="AL21" s="1"/>
      <c r="AM21" s="1270" t="s">
        <v>1807</v>
      </c>
      <c r="AN21" s="1271"/>
      <c r="AO21" s="1271"/>
      <c r="AP21" s="1271"/>
      <c r="AQ21" s="1271"/>
      <c r="AR21" s="1271"/>
      <c r="AS21" s="1271"/>
      <c r="AT21" s="1271"/>
      <c r="AU21" s="1271"/>
    </row>
    <row r="22" spans="1:47" ht="14.1" customHeight="1">
      <c r="A22" s="1270" t="s">
        <v>1836</v>
      </c>
      <c r="B22" s="1271"/>
      <c r="C22" s="1271"/>
      <c r="D22" s="1271"/>
      <c r="E22" s="1271"/>
      <c r="F22" s="1271"/>
      <c r="G22" s="1"/>
      <c r="H22" s="90" t="s">
        <v>971</v>
      </c>
      <c r="I22" s="1"/>
      <c r="J22" s="1"/>
      <c r="K22" s="1270" t="s">
        <v>19</v>
      </c>
      <c r="L22" s="1271"/>
      <c r="M22" s="1"/>
      <c r="N22" s="1417">
        <v>5400</v>
      </c>
      <c r="O22" s="1233"/>
      <c r="P22" s="1"/>
      <c r="Q22" s="1418">
        <v>38384</v>
      </c>
      <c r="R22" s="1271"/>
      <c r="S22" s="1271"/>
      <c r="T22" s="1"/>
      <c r="U22" s="1418">
        <v>43784</v>
      </c>
      <c r="V22" s="1271"/>
      <c r="W22" s="1271"/>
      <c r="X22" s="1"/>
      <c r="Y22" s="91">
        <v>50000000</v>
      </c>
      <c r="Z22" s="1"/>
      <c r="AA22" s="1232">
        <v>5000000</v>
      </c>
      <c r="AB22" s="1233"/>
      <c r="AC22" s="1233"/>
      <c r="AD22" s="1233"/>
      <c r="AE22" s="1"/>
      <c r="AF22" s="1232">
        <v>5</v>
      </c>
      <c r="AG22" s="1233"/>
      <c r="AH22" s="1233"/>
      <c r="AI22" s="1"/>
      <c r="AJ22" s="1281">
        <v>360</v>
      </c>
      <c r="AK22" s="1233"/>
      <c r="AL22" s="1"/>
      <c r="AM22" s="1270" t="s">
        <v>1807</v>
      </c>
      <c r="AN22" s="1271"/>
      <c r="AO22" s="1271"/>
      <c r="AP22" s="1271"/>
      <c r="AQ22" s="1271"/>
      <c r="AR22" s="1271"/>
      <c r="AS22" s="1271"/>
      <c r="AT22" s="1271"/>
      <c r="AU22" s="1271"/>
    </row>
    <row r="23" spans="1:47" ht="14.1" customHeight="1">
      <c r="A23" s="1270" t="s">
        <v>1837</v>
      </c>
      <c r="B23" s="1271"/>
      <c r="C23" s="1271"/>
      <c r="D23" s="1271"/>
      <c r="E23" s="1271"/>
      <c r="F23" s="1271"/>
      <c r="G23" s="1"/>
      <c r="H23" s="90" t="s">
        <v>971</v>
      </c>
      <c r="I23" s="1"/>
      <c r="J23" s="1"/>
      <c r="K23" s="1270" t="s">
        <v>19</v>
      </c>
      <c r="L23" s="1271"/>
      <c r="M23" s="1"/>
      <c r="N23" s="1417">
        <v>5400</v>
      </c>
      <c r="O23" s="1233"/>
      <c r="P23" s="1"/>
      <c r="Q23" s="1418">
        <v>38412</v>
      </c>
      <c r="R23" s="1271"/>
      <c r="S23" s="1271"/>
      <c r="T23" s="1"/>
      <c r="U23" s="1418">
        <v>43812</v>
      </c>
      <c r="V23" s="1271"/>
      <c r="W23" s="1271"/>
      <c r="X23" s="1"/>
      <c r="Y23" s="91">
        <v>50000000</v>
      </c>
      <c r="Z23" s="1"/>
      <c r="AA23" s="1232">
        <v>5000000</v>
      </c>
      <c r="AB23" s="1233"/>
      <c r="AC23" s="1233"/>
      <c r="AD23" s="1233"/>
      <c r="AE23" s="1"/>
      <c r="AF23" s="1232">
        <v>5</v>
      </c>
      <c r="AG23" s="1233"/>
      <c r="AH23" s="1233"/>
      <c r="AI23" s="1"/>
      <c r="AJ23" s="1281">
        <v>360</v>
      </c>
      <c r="AK23" s="1233"/>
      <c r="AL23" s="1"/>
      <c r="AM23" s="1270" t="s">
        <v>1807</v>
      </c>
      <c r="AN23" s="1271"/>
      <c r="AO23" s="1271"/>
      <c r="AP23" s="1271"/>
      <c r="AQ23" s="1271"/>
      <c r="AR23" s="1271"/>
      <c r="AS23" s="1271"/>
      <c r="AT23" s="1271"/>
      <c r="AU23" s="1271"/>
    </row>
    <row r="24" spans="1:47" ht="14.1" customHeight="1">
      <c r="A24" s="1270" t="s">
        <v>1838</v>
      </c>
      <c r="B24" s="1271"/>
      <c r="C24" s="1271"/>
      <c r="D24" s="1271"/>
      <c r="E24" s="1271"/>
      <c r="F24" s="1271"/>
      <c r="G24" s="1"/>
      <c r="H24" s="90" t="s">
        <v>971</v>
      </c>
      <c r="I24" s="1"/>
      <c r="J24" s="1"/>
      <c r="K24" s="1270" t="s">
        <v>19</v>
      </c>
      <c r="L24" s="1271"/>
      <c r="M24" s="1"/>
      <c r="N24" s="1417">
        <v>5400</v>
      </c>
      <c r="O24" s="1233"/>
      <c r="P24" s="1"/>
      <c r="Q24" s="1418">
        <v>38443</v>
      </c>
      <c r="R24" s="1271"/>
      <c r="S24" s="1271"/>
      <c r="T24" s="1"/>
      <c r="U24" s="1418">
        <v>43843</v>
      </c>
      <c r="V24" s="1271"/>
      <c r="W24" s="1271"/>
      <c r="X24" s="1"/>
      <c r="Y24" s="91">
        <v>50000000</v>
      </c>
      <c r="Z24" s="1"/>
      <c r="AA24" s="1232">
        <v>5000000</v>
      </c>
      <c r="AB24" s="1233"/>
      <c r="AC24" s="1233"/>
      <c r="AD24" s="1233"/>
      <c r="AE24" s="1"/>
      <c r="AF24" s="1232">
        <v>5</v>
      </c>
      <c r="AG24" s="1233"/>
      <c r="AH24" s="1233"/>
      <c r="AI24" s="1"/>
      <c r="AJ24" s="1281">
        <v>360</v>
      </c>
      <c r="AK24" s="1233"/>
      <c r="AL24" s="1"/>
      <c r="AM24" s="1270" t="s">
        <v>1807</v>
      </c>
      <c r="AN24" s="1271"/>
      <c r="AO24" s="1271"/>
      <c r="AP24" s="1271"/>
      <c r="AQ24" s="1271"/>
      <c r="AR24" s="1271"/>
      <c r="AS24" s="1271"/>
      <c r="AT24" s="1271"/>
      <c r="AU24" s="1271"/>
    </row>
    <row r="25" spans="1:47" ht="14.1" customHeight="1">
      <c r="A25" s="1270" t="s">
        <v>1839</v>
      </c>
      <c r="B25" s="1271"/>
      <c r="C25" s="1271"/>
      <c r="D25" s="1271"/>
      <c r="E25" s="1271"/>
      <c r="F25" s="1271"/>
      <c r="G25" s="1"/>
      <c r="H25" s="90" t="s">
        <v>971</v>
      </c>
      <c r="I25" s="1"/>
      <c r="J25" s="1"/>
      <c r="K25" s="1270" t="s">
        <v>19</v>
      </c>
      <c r="L25" s="1271"/>
      <c r="M25" s="1"/>
      <c r="N25" s="1417">
        <v>5400</v>
      </c>
      <c r="O25" s="1233"/>
      <c r="P25" s="1"/>
      <c r="Q25" s="1418">
        <v>38475</v>
      </c>
      <c r="R25" s="1271"/>
      <c r="S25" s="1271"/>
      <c r="T25" s="1"/>
      <c r="U25" s="1418">
        <v>43875</v>
      </c>
      <c r="V25" s="1271"/>
      <c r="W25" s="1271"/>
      <c r="X25" s="1"/>
      <c r="Y25" s="91">
        <v>50000000</v>
      </c>
      <c r="Z25" s="1"/>
      <c r="AA25" s="1232">
        <v>5000000</v>
      </c>
      <c r="AB25" s="1233"/>
      <c r="AC25" s="1233"/>
      <c r="AD25" s="1233"/>
      <c r="AE25" s="1"/>
      <c r="AF25" s="1232">
        <v>5</v>
      </c>
      <c r="AG25" s="1233"/>
      <c r="AH25" s="1233"/>
      <c r="AI25" s="1"/>
      <c r="AJ25" s="1281">
        <v>360</v>
      </c>
      <c r="AK25" s="1233"/>
      <c r="AL25" s="1"/>
      <c r="AM25" s="1270" t="s">
        <v>1807</v>
      </c>
      <c r="AN25" s="1271"/>
      <c r="AO25" s="1271"/>
      <c r="AP25" s="1271"/>
      <c r="AQ25" s="1271"/>
      <c r="AR25" s="1271"/>
      <c r="AS25" s="1271"/>
      <c r="AT25" s="1271"/>
      <c r="AU25" s="1271"/>
    </row>
    <row r="26" spans="1:47" ht="14.1" customHeight="1">
      <c r="A26" s="1270" t="s">
        <v>1840</v>
      </c>
      <c r="B26" s="1271"/>
      <c r="C26" s="1271"/>
      <c r="D26" s="1271"/>
      <c r="E26" s="1271"/>
      <c r="F26" s="1271"/>
      <c r="G26" s="1"/>
      <c r="H26" s="90" t="s">
        <v>971</v>
      </c>
      <c r="I26" s="1"/>
      <c r="J26" s="1"/>
      <c r="K26" s="1270" t="s">
        <v>19</v>
      </c>
      <c r="L26" s="1271"/>
      <c r="M26" s="1"/>
      <c r="N26" s="1417">
        <v>5400</v>
      </c>
      <c r="O26" s="1233"/>
      <c r="P26" s="1"/>
      <c r="Q26" s="1418">
        <v>38504</v>
      </c>
      <c r="R26" s="1271"/>
      <c r="S26" s="1271"/>
      <c r="T26" s="1"/>
      <c r="U26" s="1418">
        <v>43904</v>
      </c>
      <c r="V26" s="1271"/>
      <c r="W26" s="1271"/>
      <c r="X26" s="1"/>
      <c r="Y26" s="91">
        <v>50000000</v>
      </c>
      <c r="Z26" s="1"/>
      <c r="AA26" s="1232">
        <v>5000000</v>
      </c>
      <c r="AB26" s="1233"/>
      <c r="AC26" s="1233"/>
      <c r="AD26" s="1233"/>
      <c r="AE26" s="1"/>
      <c r="AF26" s="1232">
        <v>5</v>
      </c>
      <c r="AG26" s="1233"/>
      <c r="AH26" s="1233"/>
      <c r="AI26" s="1"/>
      <c r="AJ26" s="1281">
        <v>360</v>
      </c>
      <c r="AK26" s="1233"/>
      <c r="AL26" s="1"/>
      <c r="AM26" s="1270" t="s">
        <v>1807</v>
      </c>
      <c r="AN26" s="1271"/>
      <c r="AO26" s="1271"/>
      <c r="AP26" s="1271"/>
      <c r="AQ26" s="1271"/>
      <c r="AR26" s="1271"/>
      <c r="AS26" s="1271"/>
      <c r="AT26" s="1271"/>
      <c r="AU26" s="1271"/>
    </row>
    <row r="27" spans="1:47" ht="14.1" customHeight="1">
      <c r="A27" s="1270" t="s">
        <v>1841</v>
      </c>
      <c r="B27" s="1271"/>
      <c r="C27" s="1271"/>
      <c r="D27" s="1271"/>
      <c r="E27" s="1271"/>
      <c r="F27" s="1271"/>
      <c r="G27" s="1"/>
      <c r="H27" s="90" t="s">
        <v>971</v>
      </c>
      <c r="I27" s="1"/>
      <c r="J27" s="1"/>
      <c r="K27" s="1270" t="s">
        <v>19</v>
      </c>
      <c r="L27" s="1271"/>
      <c r="M27" s="1"/>
      <c r="N27" s="1417">
        <v>5400</v>
      </c>
      <c r="O27" s="1233"/>
      <c r="P27" s="1"/>
      <c r="Q27" s="1418">
        <v>38534</v>
      </c>
      <c r="R27" s="1271"/>
      <c r="S27" s="1271"/>
      <c r="T27" s="1"/>
      <c r="U27" s="1418">
        <v>43934</v>
      </c>
      <c r="V27" s="1271"/>
      <c r="W27" s="1271"/>
      <c r="X27" s="1"/>
      <c r="Y27" s="91">
        <v>50000000</v>
      </c>
      <c r="Z27" s="1"/>
      <c r="AA27" s="1232">
        <v>5000000</v>
      </c>
      <c r="AB27" s="1233"/>
      <c r="AC27" s="1233"/>
      <c r="AD27" s="1233"/>
      <c r="AE27" s="1"/>
      <c r="AF27" s="1232">
        <v>5</v>
      </c>
      <c r="AG27" s="1233"/>
      <c r="AH27" s="1233"/>
      <c r="AI27" s="1"/>
      <c r="AJ27" s="1281">
        <v>360</v>
      </c>
      <c r="AK27" s="1233"/>
      <c r="AL27" s="1"/>
      <c r="AM27" s="1270" t="s">
        <v>1807</v>
      </c>
      <c r="AN27" s="1271"/>
      <c r="AO27" s="1271"/>
      <c r="AP27" s="1271"/>
      <c r="AQ27" s="1271"/>
      <c r="AR27" s="1271"/>
      <c r="AS27" s="1271"/>
      <c r="AT27" s="1271"/>
      <c r="AU27" s="1271"/>
    </row>
    <row r="28" spans="1:47" ht="14.1" customHeight="1">
      <c r="A28" s="1270" t="s">
        <v>1842</v>
      </c>
      <c r="B28" s="1271"/>
      <c r="C28" s="1271"/>
      <c r="D28" s="1271"/>
      <c r="E28" s="1271"/>
      <c r="F28" s="1271"/>
      <c r="G28" s="1"/>
      <c r="H28" s="90" t="s">
        <v>971</v>
      </c>
      <c r="I28" s="1"/>
      <c r="J28" s="1"/>
      <c r="K28" s="1270" t="s">
        <v>19</v>
      </c>
      <c r="L28" s="1271"/>
      <c r="M28" s="1"/>
      <c r="N28" s="1417">
        <v>5400</v>
      </c>
      <c r="O28" s="1233"/>
      <c r="P28" s="1"/>
      <c r="Q28" s="1418">
        <v>38565</v>
      </c>
      <c r="R28" s="1271"/>
      <c r="S28" s="1271"/>
      <c r="T28" s="1"/>
      <c r="U28" s="1418">
        <v>43965</v>
      </c>
      <c r="V28" s="1271"/>
      <c r="W28" s="1271"/>
      <c r="X28" s="1"/>
      <c r="Y28" s="91">
        <v>50000000</v>
      </c>
      <c r="Z28" s="1"/>
      <c r="AA28" s="1232">
        <v>5000000</v>
      </c>
      <c r="AB28" s="1233"/>
      <c r="AC28" s="1233"/>
      <c r="AD28" s="1233"/>
      <c r="AE28" s="1"/>
      <c r="AF28" s="1232">
        <v>5</v>
      </c>
      <c r="AG28" s="1233"/>
      <c r="AH28" s="1233"/>
      <c r="AI28" s="1"/>
      <c r="AJ28" s="1281">
        <v>360</v>
      </c>
      <c r="AK28" s="1233"/>
      <c r="AL28" s="1"/>
      <c r="AM28" s="1270" t="s">
        <v>1807</v>
      </c>
      <c r="AN28" s="1271"/>
      <c r="AO28" s="1271"/>
      <c r="AP28" s="1271"/>
      <c r="AQ28" s="1271"/>
      <c r="AR28" s="1271"/>
      <c r="AS28" s="1271"/>
      <c r="AT28" s="1271"/>
      <c r="AU28" s="1271"/>
    </row>
    <row r="29" spans="1:47" ht="14.1" customHeight="1">
      <c r="A29" s="1270" t="s">
        <v>1843</v>
      </c>
      <c r="B29" s="1271"/>
      <c r="C29" s="1271"/>
      <c r="D29" s="1271"/>
      <c r="E29" s="1271"/>
      <c r="F29" s="1271"/>
      <c r="G29" s="1"/>
      <c r="H29" s="90" t="s">
        <v>971</v>
      </c>
      <c r="I29" s="1"/>
      <c r="J29" s="1"/>
      <c r="K29" s="1270" t="s">
        <v>19</v>
      </c>
      <c r="L29" s="1271"/>
      <c r="M29" s="1"/>
      <c r="N29" s="1417">
        <v>5400</v>
      </c>
      <c r="O29" s="1233"/>
      <c r="P29" s="1"/>
      <c r="Q29" s="1418">
        <v>38596</v>
      </c>
      <c r="R29" s="1271"/>
      <c r="S29" s="1271"/>
      <c r="T29" s="1"/>
      <c r="U29" s="1418">
        <v>43996</v>
      </c>
      <c r="V29" s="1271"/>
      <c r="W29" s="1271"/>
      <c r="X29" s="1"/>
      <c r="Y29" s="91">
        <v>50000000</v>
      </c>
      <c r="Z29" s="1"/>
      <c r="AA29" s="1232">
        <v>5000000</v>
      </c>
      <c r="AB29" s="1233"/>
      <c r="AC29" s="1233"/>
      <c r="AD29" s="1233"/>
      <c r="AE29" s="1"/>
      <c r="AF29" s="1232">
        <v>5</v>
      </c>
      <c r="AG29" s="1233"/>
      <c r="AH29" s="1233"/>
      <c r="AI29" s="1"/>
      <c r="AJ29" s="1281">
        <v>360</v>
      </c>
      <c r="AK29" s="1233"/>
      <c r="AL29" s="1"/>
      <c r="AM29" s="1270" t="s">
        <v>1807</v>
      </c>
      <c r="AN29" s="1271"/>
      <c r="AO29" s="1271"/>
      <c r="AP29" s="1271"/>
      <c r="AQ29" s="1271"/>
      <c r="AR29" s="1271"/>
      <c r="AS29" s="1271"/>
      <c r="AT29" s="1271"/>
      <c r="AU29" s="1271"/>
    </row>
    <row r="30" spans="1:47" ht="14.1" customHeight="1">
      <c r="A30" s="1270" t="s">
        <v>1844</v>
      </c>
      <c r="B30" s="1271"/>
      <c r="C30" s="1271"/>
      <c r="D30" s="1271"/>
      <c r="E30" s="1271"/>
      <c r="F30" s="1271"/>
      <c r="G30" s="1"/>
      <c r="H30" s="90" t="s">
        <v>971</v>
      </c>
      <c r="I30" s="1"/>
      <c r="J30" s="1"/>
      <c r="K30" s="1270" t="s">
        <v>19</v>
      </c>
      <c r="L30" s="1271"/>
      <c r="M30" s="1"/>
      <c r="N30" s="1417">
        <v>5400</v>
      </c>
      <c r="O30" s="1233"/>
      <c r="P30" s="1"/>
      <c r="Q30" s="1418">
        <v>38628</v>
      </c>
      <c r="R30" s="1271"/>
      <c r="S30" s="1271"/>
      <c r="T30" s="1"/>
      <c r="U30" s="1418">
        <v>44028</v>
      </c>
      <c r="V30" s="1271"/>
      <c r="W30" s="1271"/>
      <c r="X30" s="1"/>
      <c r="Y30" s="91">
        <v>50000000</v>
      </c>
      <c r="Z30" s="1"/>
      <c r="AA30" s="1232">
        <v>5000000</v>
      </c>
      <c r="AB30" s="1233"/>
      <c r="AC30" s="1233"/>
      <c r="AD30" s="1233"/>
      <c r="AE30" s="1"/>
      <c r="AF30" s="1232">
        <v>5</v>
      </c>
      <c r="AG30" s="1233"/>
      <c r="AH30" s="1233"/>
      <c r="AI30" s="1"/>
      <c r="AJ30" s="1281">
        <v>360</v>
      </c>
      <c r="AK30" s="1233"/>
      <c r="AL30" s="1"/>
      <c r="AM30" s="1270" t="s">
        <v>1807</v>
      </c>
      <c r="AN30" s="1271"/>
      <c r="AO30" s="1271"/>
      <c r="AP30" s="1271"/>
      <c r="AQ30" s="1271"/>
      <c r="AR30" s="1271"/>
      <c r="AS30" s="1271"/>
      <c r="AT30" s="1271"/>
      <c r="AU30" s="1271"/>
    </row>
    <row r="31" spans="1:47" ht="14.1" customHeight="1">
      <c r="A31" s="1270" t="s">
        <v>1845</v>
      </c>
      <c r="B31" s="1271"/>
      <c r="C31" s="1271"/>
      <c r="D31" s="1271"/>
      <c r="E31" s="1271"/>
      <c r="F31" s="1271"/>
      <c r="G31" s="1"/>
      <c r="H31" s="90" t="s">
        <v>971</v>
      </c>
      <c r="I31" s="1"/>
      <c r="J31" s="1"/>
      <c r="K31" s="1270" t="s">
        <v>19</v>
      </c>
      <c r="L31" s="1271"/>
      <c r="M31" s="1"/>
      <c r="N31" s="1417">
        <v>5400</v>
      </c>
      <c r="O31" s="1233"/>
      <c r="P31" s="1"/>
      <c r="Q31" s="1418">
        <v>38657</v>
      </c>
      <c r="R31" s="1271"/>
      <c r="S31" s="1271"/>
      <c r="T31" s="1"/>
      <c r="U31" s="1418">
        <v>44057</v>
      </c>
      <c r="V31" s="1271"/>
      <c r="W31" s="1271"/>
      <c r="X31" s="1"/>
      <c r="Y31" s="91">
        <v>50000000</v>
      </c>
      <c r="Z31" s="1"/>
      <c r="AA31" s="1232">
        <v>5000000</v>
      </c>
      <c r="AB31" s="1233"/>
      <c r="AC31" s="1233"/>
      <c r="AD31" s="1233"/>
      <c r="AE31" s="1"/>
      <c r="AF31" s="1232">
        <v>5</v>
      </c>
      <c r="AG31" s="1233"/>
      <c r="AH31" s="1233"/>
      <c r="AI31" s="1"/>
      <c r="AJ31" s="1281">
        <v>360</v>
      </c>
      <c r="AK31" s="1233"/>
      <c r="AL31" s="1"/>
      <c r="AM31" s="1270" t="s">
        <v>1807</v>
      </c>
      <c r="AN31" s="1271"/>
      <c r="AO31" s="1271"/>
      <c r="AP31" s="1271"/>
      <c r="AQ31" s="1271"/>
      <c r="AR31" s="1271"/>
      <c r="AS31" s="1271"/>
      <c r="AT31" s="1271"/>
      <c r="AU31" s="1271"/>
    </row>
    <row r="32" spans="1:47" ht="14.1" customHeight="1">
      <c r="A32" s="1270" t="s">
        <v>1846</v>
      </c>
      <c r="B32" s="1271"/>
      <c r="C32" s="1271"/>
      <c r="D32" s="1271"/>
      <c r="E32" s="1271"/>
      <c r="F32" s="1271"/>
      <c r="G32" s="1"/>
      <c r="H32" s="90" t="s">
        <v>971</v>
      </c>
      <c r="I32" s="1"/>
      <c r="J32" s="1"/>
      <c r="K32" s="1270" t="s">
        <v>19</v>
      </c>
      <c r="L32" s="1271"/>
      <c r="M32" s="1"/>
      <c r="N32" s="1417">
        <v>5400</v>
      </c>
      <c r="O32" s="1233"/>
      <c r="P32" s="1"/>
      <c r="Q32" s="1418">
        <v>38687</v>
      </c>
      <c r="R32" s="1271"/>
      <c r="S32" s="1271"/>
      <c r="T32" s="1"/>
      <c r="U32" s="1418">
        <v>44087</v>
      </c>
      <c r="V32" s="1271"/>
      <c r="W32" s="1271"/>
      <c r="X32" s="1"/>
      <c r="Y32" s="91">
        <v>50000000</v>
      </c>
      <c r="Z32" s="1"/>
      <c r="AA32" s="1232">
        <v>5000000</v>
      </c>
      <c r="AB32" s="1233"/>
      <c r="AC32" s="1233"/>
      <c r="AD32" s="1233"/>
      <c r="AE32" s="1"/>
      <c r="AF32" s="1232">
        <v>5</v>
      </c>
      <c r="AG32" s="1233"/>
      <c r="AH32" s="1233"/>
      <c r="AI32" s="1"/>
      <c r="AJ32" s="1281">
        <v>360</v>
      </c>
      <c r="AK32" s="1233"/>
      <c r="AL32" s="1"/>
      <c r="AM32" s="1270" t="s">
        <v>1807</v>
      </c>
      <c r="AN32" s="1271"/>
      <c r="AO32" s="1271"/>
      <c r="AP32" s="1271"/>
      <c r="AQ32" s="1271"/>
      <c r="AR32" s="1271"/>
      <c r="AS32" s="1271"/>
      <c r="AT32" s="1271"/>
      <c r="AU32" s="1271"/>
    </row>
    <row r="33" spans="1:47" ht="11.1" customHeight="1">
      <c r="A33" s="1"/>
      <c r="B33" s="1"/>
      <c r="C33" s="1"/>
      <c r="D33" s="1227" t="s">
        <v>1847</v>
      </c>
      <c r="E33" s="1228"/>
      <c r="F33" s="1228"/>
      <c r="G33" s="1228"/>
      <c r="H33" s="1228"/>
      <c r="I33" s="1228"/>
      <c r="J33" s="1228"/>
      <c r="K33" s="1228"/>
      <c r="L33" s="1228"/>
      <c r="M33" s="1228"/>
      <c r="N33" s="1228"/>
      <c r="O33" s="1228"/>
      <c r="P33" s="1228"/>
      <c r="Q33" s="1228"/>
      <c r="R33" s="1228"/>
      <c r="S33" s="1228"/>
      <c r="T33" s="1228"/>
      <c r="U33" s="1228"/>
      <c r="V33" s="1228"/>
      <c r="W33" s="1228"/>
      <c r="X33" s="1228"/>
      <c r="Y33" s="1228"/>
      <c r="Z33" s="1228"/>
      <c r="AA33" s="1228"/>
      <c r="AB33" s="1228"/>
      <c r="AC33" s="1228"/>
      <c r="AD33" s="1228"/>
      <c r="AE33" s="1228"/>
      <c r="AF33" s="1228"/>
      <c r="AG33" s="1228"/>
      <c r="AH33" s="1228"/>
      <c r="AI33" s="1228"/>
      <c r="AJ33" s="1228"/>
      <c r="AK33" s="1228"/>
      <c r="AL33" s="1228"/>
      <c r="AM33" s="1228"/>
      <c r="AN33" s="1"/>
      <c r="AO33" s="1"/>
      <c r="AP33" s="1"/>
      <c r="AQ33" s="1"/>
      <c r="AR33" s="1"/>
      <c r="AS33" s="1"/>
      <c r="AT33" s="1"/>
      <c r="AU33" s="1"/>
    </row>
    <row r="34" spans="1:47" ht="14.1" customHeight="1">
      <c r="A34" s="1270" t="s">
        <v>1848</v>
      </c>
      <c r="B34" s="1271"/>
      <c r="C34" s="1271"/>
      <c r="D34" s="1271"/>
      <c r="E34" s="1271"/>
      <c r="F34" s="1271"/>
      <c r="G34" s="1"/>
      <c r="H34" s="90" t="s">
        <v>971</v>
      </c>
      <c r="I34" s="1"/>
      <c r="J34" s="1"/>
      <c r="K34" s="1270" t="s">
        <v>19</v>
      </c>
      <c r="L34" s="1271"/>
      <c r="M34" s="1"/>
      <c r="N34" s="1417">
        <v>5400</v>
      </c>
      <c r="O34" s="1233"/>
      <c r="P34" s="1"/>
      <c r="Q34" s="1418">
        <v>38720</v>
      </c>
      <c r="R34" s="1271"/>
      <c r="S34" s="1271"/>
      <c r="T34" s="1"/>
      <c r="U34" s="1418">
        <v>44120</v>
      </c>
      <c r="V34" s="1271"/>
      <c r="W34" s="1271"/>
      <c r="X34" s="1"/>
      <c r="Y34" s="91">
        <v>50000000</v>
      </c>
      <c r="Z34" s="1"/>
      <c r="AA34" s="1232">
        <v>5000000</v>
      </c>
      <c r="AB34" s="1233"/>
      <c r="AC34" s="1233"/>
      <c r="AD34" s="1233"/>
      <c r="AE34" s="1"/>
      <c r="AF34" s="1232">
        <v>5</v>
      </c>
      <c r="AG34" s="1233"/>
      <c r="AH34" s="1233"/>
      <c r="AI34" s="1"/>
      <c r="AJ34" s="1281">
        <v>360</v>
      </c>
      <c r="AK34" s="1233"/>
      <c r="AL34" s="1"/>
      <c r="AM34" s="1270" t="s">
        <v>1807</v>
      </c>
      <c r="AN34" s="1271"/>
      <c r="AO34" s="1271"/>
      <c r="AP34" s="1271"/>
      <c r="AQ34" s="1271"/>
      <c r="AR34" s="1271"/>
      <c r="AS34" s="1271"/>
      <c r="AT34" s="1271"/>
      <c r="AU34" s="1271"/>
    </row>
    <row r="35" spans="1:47" ht="14.1" customHeight="1">
      <c r="A35" s="1270" t="s">
        <v>1849</v>
      </c>
      <c r="B35" s="1271"/>
      <c r="C35" s="1271"/>
      <c r="D35" s="1271"/>
      <c r="E35" s="1271"/>
      <c r="F35" s="1271"/>
      <c r="G35" s="1"/>
      <c r="H35" s="90" t="s">
        <v>971</v>
      </c>
      <c r="I35" s="1"/>
      <c r="J35" s="1"/>
      <c r="K35" s="1270" t="s">
        <v>19</v>
      </c>
      <c r="L35" s="1271"/>
      <c r="M35" s="1"/>
      <c r="N35" s="1417">
        <v>5400</v>
      </c>
      <c r="O35" s="1233"/>
      <c r="P35" s="1"/>
      <c r="Q35" s="1418">
        <v>38749</v>
      </c>
      <c r="R35" s="1271"/>
      <c r="S35" s="1271"/>
      <c r="T35" s="1"/>
      <c r="U35" s="1418">
        <v>44149</v>
      </c>
      <c r="V35" s="1271"/>
      <c r="W35" s="1271"/>
      <c r="X35" s="1"/>
      <c r="Y35" s="91">
        <v>50000000</v>
      </c>
      <c r="Z35" s="1"/>
      <c r="AA35" s="1232">
        <v>5000000</v>
      </c>
      <c r="AB35" s="1233"/>
      <c r="AC35" s="1233"/>
      <c r="AD35" s="1233"/>
      <c r="AE35" s="1"/>
      <c r="AF35" s="1232">
        <v>5</v>
      </c>
      <c r="AG35" s="1233"/>
      <c r="AH35" s="1233"/>
      <c r="AI35" s="1"/>
      <c r="AJ35" s="1281">
        <v>360</v>
      </c>
      <c r="AK35" s="1233"/>
      <c r="AL35" s="1"/>
      <c r="AM35" s="1270" t="s">
        <v>1807</v>
      </c>
      <c r="AN35" s="1271"/>
      <c r="AO35" s="1271"/>
      <c r="AP35" s="1271"/>
      <c r="AQ35" s="1271"/>
      <c r="AR35" s="1271"/>
      <c r="AS35" s="1271"/>
      <c r="AT35" s="1271"/>
      <c r="AU35" s="1271"/>
    </row>
    <row r="36" spans="1:47" ht="14.1" customHeight="1">
      <c r="A36" s="1270" t="s">
        <v>1850</v>
      </c>
      <c r="B36" s="1271"/>
      <c r="C36" s="1271"/>
      <c r="D36" s="1271"/>
      <c r="E36" s="1271"/>
      <c r="F36" s="1271"/>
      <c r="G36" s="1"/>
      <c r="H36" s="90" t="s">
        <v>971</v>
      </c>
      <c r="I36" s="1"/>
      <c r="J36" s="1"/>
      <c r="K36" s="1270" t="s">
        <v>19</v>
      </c>
      <c r="L36" s="1271"/>
      <c r="M36" s="1"/>
      <c r="N36" s="1417">
        <v>5400</v>
      </c>
      <c r="O36" s="1233"/>
      <c r="P36" s="1"/>
      <c r="Q36" s="1418">
        <v>38777</v>
      </c>
      <c r="R36" s="1271"/>
      <c r="S36" s="1271"/>
      <c r="T36" s="1"/>
      <c r="U36" s="1418">
        <v>44177</v>
      </c>
      <c r="V36" s="1271"/>
      <c r="W36" s="1271"/>
      <c r="X36" s="1"/>
      <c r="Y36" s="91">
        <v>50000000</v>
      </c>
      <c r="Z36" s="1"/>
      <c r="AA36" s="1232">
        <v>5000000</v>
      </c>
      <c r="AB36" s="1233"/>
      <c r="AC36" s="1233"/>
      <c r="AD36" s="1233"/>
      <c r="AE36" s="1"/>
      <c r="AF36" s="1232">
        <v>5</v>
      </c>
      <c r="AG36" s="1233"/>
      <c r="AH36" s="1233"/>
      <c r="AI36" s="1"/>
      <c r="AJ36" s="1281">
        <v>360</v>
      </c>
      <c r="AK36" s="1233"/>
      <c r="AL36" s="1"/>
      <c r="AM36" s="1270" t="s">
        <v>1807</v>
      </c>
      <c r="AN36" s="1271"/>
      <c r="AO36" s="1271"/>
      <c r="AP36" s="1271"/>
      <c r="AQ36" s="1271"/>
      <c r="AR36" s="1271"/>
      <c r="AS36" s="1271"/>
      <c r="AT36" s="1271"/>
      <c r="AU36" s="1271"/>
    </row>
    <row r="37" spans="1:47" ht="14.1" customHeight="1">
      <c r="A37" s="1270" t="s">
        <v>1851</v>
      </c>
      <c r="B37" s="1271"/>
      <c r="C37" s="1271"/>
      <c r="D37" s="1271"/>
      <c r="E37" s="1271"/>
      <c r="F37" s="1271"/>
      <c r="G37" s="1"/>
      <c r="H37" s="90" t="s">
        <v>971</v>
      </c>
      <c r="I37" s="1"/>
      <c r="J37" s="1"/>
      <c r="K37" s="1270" t="s">
        <v>19</v>
      </c>
      <c r="L37" s="1271"/>
      <c r="M37" s="1"/>
      <c r="N37" s="1417">
        <v>5400</v>
      </c>
      <c r="O37" s="1233"/>
      <c r="P37" s="1"/>
      <c r="Q37" s="1418">
        <v>38810</v>
      </c>
      <c r="R37" s="1271"/>
      <c r="S37" s="1271"/>
      <c r="T37" s="1"/>
      <c r="U37" s="1418">
        <v>44210</v>
      </c>
      <c r="V37" s="1271"/>
      <c r="W37" s="1271"/>
      <c r="X37" s="1"/>
      <c r="Y37" s="91">
        <v>50000000</v>
      </c>
      <c r="Z37" s="1"/>
      <c r="AA37" s="1232">
        <v>5000000</v>
      </c>
      <c r="AB37" s="1233"/>
      <c r="AC37" s="1233"/>
      <c r="AD37" s="1233"/>
      <c r="AE37" s="1"/>
      <c r="AF37" s="1232">
        <v>5</v>
      </c>
      <c r="AG37" s="1233"/>
      <c r="AH37" s="1233"/>
      <c r="AI37" s="1"/>
      <c r="AJ37" s="1281">
        <v>360</v>
      </c>
      <c r="AK37" s="1233"/>
      <c r="AL37" s="1"/>
      <c r="AM37" s="1270" t="s">
        <v>1807</v>
      </c>
      <c r="AN37" s="1271"/>
      <c r="AO37" s="1271"/>
      <c r="AP37" s="1271"/>
      <c r="AQ37" s="1271"/>
      <c r="AR37" s="1271"/>
      <c r="AS37" s="1271"/>
      <c r="AT37" s="1271"/>
      <c r="AU37" s="1271"/>
    </row>
    <row r="38" spans="1:47" ht="14.1" customHeight="1">
      <c r="A38" s="1270" t="s">
        <v>1852</v>
      </c>
      <c r="B38" s="1271"/>
      <c r="C38" s="1271"/>
      <c r="D38" s="1271"/>
      <c r="E38" s="1271"/>
      <c r="F38" s="1271"/>
      <c r="G38" s="1"/>
      <c r="H38" s="90" t="s">
        <v>971</v>
      </c>
      <c r="I38" s="1"/>
      <c r="J38" s="1"/>
      <c r="K38" s="1270" t="s">
        <v>19</v>
      </c>
      <c r="L38" s="1271"/>
      <c r="M38" s="1"/>
      <c r="N38" s="1417">
        <v>5400</v>
      </c>
      <c r="O38" s="1233"/>
      <c r="P38" s="1"/>
      <c r="Q38" s="1418">
        <v>38839</v>
      </c>
      <c r="R38" s="1271"/>
      <c r="S38" s="1271"/>
      <c r="T38" s="1"/>
      <c r="U38" s="1418">
        <v>44239</v>
      </c>
      <c r="V38" s="1271"/>
      <c r="W38" s="1271"/>
      <c r="X38" s="1"/>
      <c r="Y38" s="91">
        <v>50000000</v>
      </c>
      <c r="Z38" s="1"/>
      <c r="AA38" s="1232">
        <v>5000000</v>
      </c>
      <c r="AB38" s="1233"/>
      <c r="AC38" s="1233"/>
      <c r="AD38" s="1233"/>
      <c r="AE38" s="1"/>
      <c r="AF38" s="1232">
        <v>5</v>
      </c>
      <c r="AG38" s="1233"/>
      <c r="AH38" s="1233"/>
      <c r="AI38" s="1"/>
      <c r="AJ38" s="1281">
        <v>360</v>
      </c>
      <c r="AK38" s="1233"/>
      <c r="AL38" s="1"/>
      <c r="AM38" s="1270" t="s">
        <v>1807</v>
      </c>
      <c r="AN38" s="1271"/>
      <c r="AO38" s="1271"/>
      <c r="AP38" s="1271"/>
      <c r="AQ38" s="1271"/>
      <c r="AR38" s="1271"/>
      <c r="AS38" s="1271"/>
      <c r="AT38" s="1271"/>
      <c r="AU38" s="1271"/>
    </row>
    <row r="39" spans="1:47" ht="14.1" customHeight="1">
      <c r="A39" s="1270" t="s">
        <v>1853</v>
      </c>
      <c r="B39" s="1271"/>
      <c r="C39" s="1271"/>
      <c r="D39" s="1271"/>
      <c r="E39" s="1271"/>
      <c r="F39" s="1271"/>
      <c r="G39" s="1"/>
      <c r="H39" s="90" t="s">
        <v>971</v>
      </c>
      <c r="I39" s="1"/>
      <c r="J39" s="1"/>
      <c r="K39" s="1270" t="s">
        <v>19</v>
      </c>
      <c r="L39" s="1271"/>
      <c r="M39" s="1"/>
      <c r="N39" s="1417">
        <v>5400</v>
      </c>
      <c r="O39" s="1233"/>
      <c r="P39" s="1"/>
      <c r="Q39" s="1418">
        <v>38869</v>
      </c>
      <c r="R39" s="1271"/>
      <c r="S39" s="1271"/>
      <c r="T39" s="1"/>
      <c r="U39" s="1418">
        <v>44269</v>
      </c>
      <c r="V39" s="1271"/>
      <c r="W39" s="1271"/>
      <c r="X39" s="1"/>
      <c r="Y39" s="91">
        <v>50000000</v>
      </c>
      <c r="Z39" s="1"/>
      <c r="AA39" s="1232">
        <v>5000000</v>
      </c>
      <c r="AB39" s="1233"/>
      <c r="AC39" s="1233"/>
      <c r="AD39" s="1233"/>
      <c r="AE39" s="1"/>
      <c r="AF39" s="1232">
        <v>5</v>
      </c>
      <c r="AG39" s="1233"/>
      <c r="AH39" s="1233"/>
      <c r="AI39" s="1"/>
      <c r="AJ39" s="1281">
        <v>360</v>
      </c>
      <c r="AK39" s="1233"/>
      <c r="AL39" s="1"/>
      <c r="AM39" s="1270" t="s">
        <v>1807</v>
      </c>
      <c r="AN39" s="1271"/>
      <c r="AO39" s="1271"/>
      <c r="AP39" s="1271"/>
      <c r="AQ39" s="1271"/>
      <c r="AR39" s="1271"/>
      <c r="AS39" s="1271"/>
      <c r="AT39" s="1271"/>
      <c r="AU39" s="1271"/>
    </row>
    <row r="40" spans="1:47" ht="14.1" customHeight="1">
      <c r="A40" s="1270" t="s">
        <v>1854</v>
      </c>
      <c r="B40" s="1271"/>
      <c r="C40" s="1271"/>
      <c r="D40" s="1271"/>
      <c r="E40" s="1271"/>
      <c r="F40" s="1271"/>
      <c r="G40" s="1"/>
      <c r="H40" s="90" t="s">
        <v>971</v>
      </c>
      <c r="I40" s="1"/>
      <c r="J40" s="1"/>
      <c r="K40" s="1270" t="s">
        <v>19</v>
      </c>
      <c r="L40" s="1271"/>
      <c r="M40" s="1"/>
      <c r="N40" s="1417">
        <v>5400</v>
      </c>
      <c r="O40" s="1233"/>
      <c r="P40" s="1"/>
      <c r="Q40" s="1418">
        <v>38901</v>
      </c>
      <c r="R40" s="1271"/>
      <c r="S40" s="1271"/>
      <c r="T40" s="1"/>
      <c r="U40" s="1418">
        <v>44301</v>
      </c>
      <c r="V40" s="1271"/>
      <c r="W40" s="1271"/>
      <c r="X40" s="1"/>
      <c r="Y40" s="91">
        <v>50000000</v>
      </c>
      <c r="Z40" s="1"/>
      <c r="AA40" s="1232">
        <v>5000000</v>
      </c>
      <c r="AB40" s="1233"/>
      <c r="AC40" s="1233"/>
      <c r="AD40" s="1233"/>
      <c r="AE40" s="1"/>
      <c r="AF40" s="1232">
        <v>5</v>
      </c>
      <c r="AG40" s="1233"/>
      <c r="AH40" s="1233"/>
      <c r="AI40" s="1"/>
      <c r="AJ40" s="1281">
        <v>360</v>
      </c>
      <c r="AK40" s="1233"/>
      <c r="AL40" s="1"/>
      <c r="AM40" s="1270" t="s">
        <v>1807</v>
      </c>
      <c r="AN40" s="1271"/>
      <c r="AO40" s="1271"/>
      <c r="AP40" s="1271"/>
      <c r="AQ40" s="1271"/>
      <c r="AR40" s="1271"/>
      <c r="AS40" s="1271"/>
      <c r="AT40" s="1271"/>
      <c r="AU40" s="1271"/>
    </row>
    <row r="41" spans="1:47" ht="14.1" customHeight="1">
      <c r="A41" s="1270" t="s">
        <v>1855</v>
      </c>
      <c r="B41" s="1271"/>
      <c r="C41" s="1271"/>
      <c r="D41" s="1271"/>
      <c r="E41" s="1271"/>
      <c r="F41" s="1271"/>
      <c r="G41" s="1"/>
      <c r="H41" s="90" t="s">
        <v>971</v>
      </c>
      <c r="I41" s="1"/>
      <c r="J41" s="1"/>
      <c r="K41" s="1270" t="s">
        <v>19</v>
      </c>
      <c r="L41" s="1271"/>
      <c r="M41" s="1"/>
      <c r="N41" s="1417">
        <v>5400</v>
      </c>
      <c r="O41" s="1233"/>
      <c r="P41" s="1"/>
      <c r="Q41" s="1418">
        <v>38930</v>
      </c>
      <c r="R41" s="1271"/>
      <c r="S41" s="1271"/>
      <c r="T41" s="1"/>
      <c r="U41" s="1418">
        <v>44330</v>
      </c>
      <c r="V41" s="1271"/>
      <c r="W41" s="1271"/>
      <c r="X41" s="1"/>
      <c r="Y41" s="91">
        <v>50000000</v>
      </c>
      <c r="Z41" s="1"/>
      <c r="AA41" s="1232">
        <v>5000000</v>
      </c>
      <c r="AB41" s="1233"/>
      <c r="AC41" s="1233"/>
      <c r="AD41" s="1233"/>
      <c r="AE41" s="1"/>
      <c r="AF41" s="1232">
        <v>5</v>
      </c>
      <c r="AG41" s="1233"/>
      <c r="AH41" s="1233"/>
      <c r="AI41" s="1"/>
      <c r="AJ41" s="1281">
        <v>360</v>
      </c>
      <c r="AK41" s="1233"/>
      <c r="AL41" s="1"/>
      <c r="AM41" s="1270" t="s">
        <v>1807</v>
      </c>
      <c r="AN41" s="1271"/>
      <c r="AO41" s="1271"/>
      <c r="AP41" s="1271"/>
      <c r="AQ41" s="1271"/>
      <c r="AR41" s="1271"/>
      <c r="AS41" s="1271"/>
      <c r="AT41" s="1271"/>
      <c r="AU41" s="1271"/>
    </row>
    <row r="42" spans="1:47" ht="14.1" customHeight="1">
      <c r="A42" s="1270" t="s">
        <v>1856</v>
      </c>
      <c r="B42" s="1271"/>
      <c r="C42" s="1271"/>
      <c r="D42" s="1271"/>
      <c r="E42" s="1271"/>
      <c r="F42" s="1271"/>
      <c r="G42" s="1"/>
      <c r="H42" s="90" t="s">
        <v>971</v>
      </c>
      <c r="I42" s="1"/>
      <c r="J42" s="1"/>
      <c r="K42" s="1270" t="s">
        <v>19</v>
      </c>
      <c r="L42" s="1271"/>
      <c r="M42" s="1"/>
      <c r="N42" s="1417">
        <v>5400</v>
      </c>
      <c r="O42" s="1233"/>
      <c r="P42" s="1"/>
      <c r="Q42" s="1418">
        <v>38961</v>
      </c>
      <c r="R42" s="1271"/>
      <c r="S42" s="1271"/>
      <c r="T42" s="1"/>
      <c r="U42" s="1418">
        <v>44361</v>
      </c>
      <c r="V42" s="1271"/>
      <c r="W42" s="1271"/>
      <c r="X42" s="1"/>
      <c r="Y42" s="91">
        <v>50000000</v>
      </c>
      <c r="Z42" s="1"/>
      <c r="AA42" s="1232">
        <v>5000000</v>
      </c>
      <c r="AB42" s="1233"/>
      <c r="AC42" s="1233"/>
      <c r="AD42" s="1233"/>
      <c r="AE42" s="1"/>
      <c r="AF42" s="1232">
        <v>5</v>
      </c>
      <c r="AG42" s="1233"/>
      <c r="AH42" s="1233"/>
      <c r="AI42" s="1"/>
      <c r="AJ42" s="1281">
        <v>360</v>
      </c>
      <c r="AK42" s="1233"/>
      <c r="AL42" s="1"/>
      <c r="AM42" s="1270" t="s">
        <v>1807</v>
      </c>
      <c r="AN42" s="1271"/>
      <c r="AO42" s="1271"/>
      <c r="AP42" s="1271"/>
      <c r="AQ42" s="1271"/>
      <c r="AR42" s="1271"/>
      <c r="AS42" s="1271"/>
      <c r="AT42" s="1271"/>
      <c r="AU42" s="1271"/>
    </row>
    <row r="43" spans="1:47" ht="14.1" customHeight="1">
      <c r="A43" s="1270" t="s">
        <v>1857</v>
      </c>
      <c r="B43" s="1271"/>
      <c r="C43" s="1271"/>
      <c r="D43" s="1271"/>
      <c r="E43" s="1271"/>
      <c r="F43" s="1271"/>
      <c r="G43" s="1"/>
      <c r="H43" s="90" t="s">
        <v>971</v>
      </c>
      <c r="I43" s="1"/>
      <c r="J43" s="1"/>
      <c r="K43" s="1270" t="s">
        <v>19</v>
      </c>
      <c r="L43" s="1271"/>
      <c r="M43" s="1"/>
      <c r="N43" s="1417">
        <v>5400</v>
      </c>
      <c r="O43" s="1233"/>
      <c r="P43" s="1"/>
      <c r="Q43" s="1418">
        <v>38992</v>
      </c>
      <c r="R43" s="1271"/>
      <c r="S43" s="1271"/>
      <c r="T43" s="1"/>
      <c r="U43" s="1418">
        <v>44392</v>
      </c>
      <c r="V43" s="1271"/>
      <c r="W43" s="1271"/>
      <c r="X43" s="1"/>
      <c r="Y43" s="91">
        <v>50000000</v>
      </c>
      <c r="Z43" s="1"/>
      <c r="AA43" s="1232">
        <v>5000000</v>
      </c>
      <c r="AB43" s="1233"/>
      <c r="AC43" s="1233"/>
      <c r="AD43" s="1233"/>
      <c r="AE43" s="1"/>
      <c r="AF43" s="1232">
        <v>5</v>
      </c>
      <c r="AG43" s="1233"/>
      <c r="AH43" s="1233"/>
      <c r="AI43" s="1"/>
      <c r="AJ43" s="1281">
        <v>360</v>
      </c>
      <c r="AK43" s="1233"/>
      <c r="AL43" s="1"/>
      <c r="AM43" s="1270" t="s">
        <v>1807</v>
      </c>
      <c r="AN43" s="1271"/>
      <c r="AO43" s="1271"/>
      <c r="AP43" s="1271"/>
      <c r="AQ43" s="1271"/>
      <c r="AR43" s="1271"/>
      <c r="AS43" s="1271"/>
      <c r="AT43" s="1271"/>
      <c r="AU43" s="1271"/>
    </row>
    <row r="44" spans="1:47" ht="14.1" customHeight="1">
      <c r="A44" s="1270" t="s">
        <v>1858</v>
      </c>
      <c r="B44" s="1271"/>
      <c r="C44" s="1271"/>
      <c r="D44" s="1271"/>
      <c r="E44" s="1271"/>
      <c r="F44" s="1271"/>
      <c r="G44" s="1"/>
      <c r="H44" s="90" t="s">
        <v>971</v>
      </c>
      <c r="I44" s="1"/>
      <c r="J44" s="1"/>
      <c r="K44" s="1270" t="s">
        <v>19</v>
      </c>
      <c r="L44" s="1271"/>
      <c r="M44" s="1"/>
      <c r="N44" s="1417">
        <v>5400</v>
      </c>
      <c r="O44" s="1233"/>
      <c r="P44" s="1"/>
      <c r="Q44" s="1418">
        <v>39022</v>
      </c>
      <c r="R44" s="1271"/>
      <c r="S44" s="1271"/>
      <c r="T44" s="1"/>
      <c r="U44" s="1418">
        <v>44422</v>
      </c>
      <c r="V44" s="1271"/>
      <c r="W44" s="1271"/>
      <c r="X44" s="1"/>
      <c r="Y44" s="91">
        <v>50000000</v>
      </c>
      <c r="Z44" s="1"/>
      <c r="AA44" s="1232">
        <v>5000000</v>
      </c>
      <c r="AB44" s="1233"/>
      <c r="AC44" s="1233"/>
      <c r="AD44" s="1233"/>
      <c r="AE44" s="1"/>
      <c r="AF44" s="1232">
        <v>5</v>
      </c>
      <c r="AG44" s="1233"/>
      <c r="AH44" s="1233"/>
      <c r="AI44" s="1"/>
      <c r="AJ44" s="1281">
        <v>360</v>
      </c>
      <c r="AK44" s="1233"/>
      <c r="AL44" s="1"/>
      <c r="AM44" s="1270" t="s">
        <v>1807</v>
      </c>
      <c r="AN44" s="1271"/>
      <c r="AO44" s="1271"/>
      <c r="AP44" s="1271"/>
      <c r="AQ44" s="1271"/>
      <c r="AR44" s="1271"/>
      <c r="AS44" s="1271"/>
      <c r="AT44" s="1271"/>
      <c r="AU44" s="1271"/>
    </row>
    <row r="45" spans="1:47" ht="14.1" customHeight="1">
      <c r="A45" s="1270" t="s">
        <v>1859</v>
      </c>
      <c r="B45" s="1271"/>
      <c r="C45" s="1271"/>
      <c r="D45" s="1271"/>
      <c r="E45" s="1271"/>
      <c r="F45" s="1271"/>
      <c r="G45" s="1"/>
      <c r="H45" s="90" t="s">
        <v>971</v>
      </c>
      <c r="I45" s="1"/>
      <c r="J45" s="1"/>
      <c r="K45" s="1270" t="s">
        <v>19</v>
      </c>
      <c r="L45" s="1271"/>
      <c r="M45" s="1"/>
      <c r="N45" s="1417">
        <v>5400</v>
      </c>
      <c r="O45" s="1233"/>
      <c r="P45" s="1"/>
      <c r="Q45" s="1418">
        <v>39052</v>
      </c>
      <c r="R45" s="1271"/>
      <c r="S45" s="1271"/>
      <c r="T45" s="1"/>
      <c r="U45" s="1418">
        <v>44452</v>
      </c>
      <c r="V45" s="1271"/>
      <c r="W45" s="1271"/>
      <c r="X45" s="1"/>
      <c r="Y45" s="91">
        <v>45000000</v>
      </c>
      <c r="Z45" s="1"/>
      <c r="AA45" s="1232">
        <v>5000000</v>
      </c>
      <c r="AB45" s="1233"/>
      <c r="AC45" s="1233"/>
      <c r="AD45" s="1233"/>
      <c r="AE45" s="1"/>
      <c r="AF45" s="1232">
        <v>5</v>
      </c>
      <c r="AG45" s="1233"/>
      <c r="AH45" s="1233"/>
      <c r="AI45" s="1"/>
      <c r="AJ45" s="1281">
        <v>360</v>
      </c>
      <c r="AK45" s="1233"/>
      <c r="AL45" s="1"/>
      <c r="AM45" s="1270" t="s">
        <v>1807</v>
      </c>
      <c r="AN45" s="1271"/>
      <c r="AO45" s="1271"/>
      <c r="AP45" s="1271"/>
      <c r="AQ45" s="1271"/>
      <c r="AR45" s="1271"/>
      <c r="AS45" s="1271"/>
      <c r="AT45" s="1271"/>
      <c r="AU45" s="1271"/>
    </row>
    <row r="46" spans="1:47" ht="11.1" customHeight="1">
      <c r="A46" s="1"/>
      <c r="B46" s="1"/>
      <c r="C46" s="1"/>
      <c r="D46" s="1227" t="s">
        <v>1860</v>
      </c>
      <c r="E46" s="1228"/>
      <c r="F46" s="1228"/>
      <c r="G46" s="1228"/>
      <c r="H46" s="1228"/>
      <c r="I46" s="1228"/>
      <c r="J46" s="1228"/>
      <c r="K46" s="1228"/>
      <c r="L46" s="1228"/>
      <c r="M46" s="1228"/>
      <c r="N46" s="1228"/>
      <c r="O46" s="1228"/>
      <c r="P46" s="1228"/>
      <c r="Q46" s="1228"/>
      <c r="R46" s="1228"/>
      <c r="S46" s="1228"/>
      <c r="T46" s="1228"/>
      <c r="U46" s="1228"/>
      <c r="V46" s="1228"/>
      <c r="W46" s="1228"/>
      <c r="X46" s="1228"/>
      <c r="Y46" s="1228"/>
      <c r="Z46" s="1228"/>
      <c r="AA46" s="1228"/>
      <c r="AB46" s="1228"/>
      <c r="AC46" s="1228"/>
      <c r="AD46" s="1228"/>
      <c r="AE46" s="1228"/>
      <c r="AF46" s="1228"/>
      <c r="AG46" s="1228"/>
      <c r="AH46" s="1228"/>
      <c r="AI46" s="1228"/>
      <c r="AJ46" s="1228"/>
      <c r="AK46" s="1228"/>
      <c r="AL46" s="1228"/>
      <c r="AM46" s="1228"/>
      <c r="AN46" s="1"/>
      <c r="AO46" s="1"/>
      <c r="AP46" s="1"/>
      <c r="AQ46" s="1"/>
      <c r="AR46" s="1"/>
      <c r="AS46" s="1"/>
      <c r="AT46" s="1"/>
      <c r="AU46" s="1"/>
    </row>
    <row r="47" spans="1:47" ht="14.1" customHeight="1">
      <c r="A47" s="1270" t="s">
        <v>1861</v>
      </c>
      <c r="B47" s="1271"/>
      <c r="C47" s="1271"/>
      <c r="D47" s="1271"/>
      <c r="E47" s="1271"/>
      <c r="F47" s="1271"/>
      <c r="G47" s="1"/>
      <c r="H47" s="90" t="s">
        <v>971</v>
      </c>
      <c r="I47" s="1"/>
      <c r="J47" s="1"/>
      <c r="K47" s="1270" t="s">
        <v>19</v>
      </c>
      <c r="L47" s="1271"/>
      <c r="M47" s="1"/>
      <c r="N47" s="1417">
        <v>5400</v>
      </c>
      <c r="O47" s="1233"/>
      <c r="P47" s="1"/>
      <c r="Q47" s="1418">
        <v>39084</v>
      </c>
      <c r="R47" s="1271"/>
      <c r="S47" s="1271"/>
      <c r="T47" s="1"/>
      <c r="U47" s="1418">
        <v>44484</v>
      </c>
      <c r="V47" s="1271"/>
      <c r="W47" s="1271"/>
      <c r="X47" s="1"/>
      <c r="Y47" s="91">
        <v>80000000</v>
      </c>
      <c r="Z47" s="1"/>
      <c r="AA47" s="1232">
        <v>5000000</v>
      </c>
      <c r="AB47" s="1233"/>
      <c r="AC47" s="1233"/>
      <c r="AD47" s="1233"/>
      <c r="AE47" s="1"/>
      <c r="AF47" s="1232">
        <v>4</v>
      </c>
      <c r="AG47" s="1233"/>
      <c r="AH47" s="1233"/>
      <c r="AI47" s="1"/>
      <c r="AJ47" s="1281">
        <v>360</v>
      </c>
      <c r="AK47" s="1233"/>
      <c r="AL47" s="1"/>
      <c r="AM47" s="1270" t="s">
        <v>1807</v>
      </c>
      <c r="AN47" s="1271"/>
      <c r="AO47" s="1271"/>
      <c r="AP47" s="1271"/>
      <c r="AQ47" s="1271"/>
      <c r="AR47" s="1271"/>
      <c r="AS47" s="1271"/>
      <c r="AT47" s="1271"/>
      <c r="AU47" s="1271"/>
    </row>
    <row r="48" spans="1:47" ht="14.1" customHeight="1">
      <c r="A48" s="1270" t="s">
        <v>1862</v>
      </c>
      <c r="B48" s="1271"/>
      <c r="C48" s="1271"/>
      <c r="D48" s="1271"/>
      <c r="E48" s="1271"/>
      <c r="F48" s="1271"/>
      <c r="G48" s="1"/>
      <c r="H48" s="90" t="s">
        <v>971</v>
      </c>
      <c r="I48" s="1"/>
      <c r="J48" s="1"/>
      <c r="K48" s="1270" t="s">
        <v>19</v>
      </c>
      <c r="L48" s="1271"/>
      <c r="M48" s="1"/>
      <c r="N48" s="1417">
        <v>5400</v>
      </c>
      <c r="O48" s="1233"/>
      <c r="P48" s="1"/>
      <c r="Q48" s="1418">
        <v>39114</v>
      </c>
      <c r="R48" s="1271"/>
      <c r="S48" s="1271"/>
      <c r="T48" s="1"/>
      <c r="U48" s="1418">
        <v>44514</v>
      </c>
      <c r="V48" s="1271"/>
      <c r="W48" s="1271"/>
      <c r="X48" s="1"/>
      <c r="Y48" s="91">
        <v>80000000</v>
      </c>
      <c r="Z48" s="1"/>
      <c r="AA48" s="1232">
        <v>5000000</v>
      </c>
      <c r="AB48" s="1233"/>
      <c r="AC48" s="1233"/>
      <c r="AD48" s="1233"/>
      <c r="AE48" s="1"/>
      <c r="AF48" s="1232">
        <v>4</v>
      </c>
      <c r="AG48" s="1233"/>
      <c r="AH48" s="1233"/>
      <c r="AI48" s="1"/>
      <c r="AJ48" s="1281">
        <v>360</v>
      </c>
      <c r="AK48" s="1233"/>
      <c r="AL48" s="1"/>
      <c r="AM48" s="1270" t="s">
        <v>1807</v>
      </c>
      <c r="AN48" s="1271"/>
      <c r="AO48" s="1271"/>
      <c r="AP48" s="1271"/>
      <c r="AQ48" s="1271"/>
      <c r="AR48" s="1271"/>
      <c r="AS48" s="1271"/>
      <c r="AT48" s="1271"/>
      <c r="AU48" s="1271"/>
    </row>
    <row r="49" spans="1:47" ht="14.1" customHeight="1">
      <c r="A49" s="1270" t="s">
        <v>1863</v>
      </c>
      <c r="B49" s="1271"/>
      <c r="C49" s="1271"/>
      <c r="D49" s="1271"/>
      <c r="E49" s="1271"/>
      <c r="F49" s="1271"/>
      <c r="G49" s="1"/>
      <c r="H49" s="90" t="s">
        <v>971</v>
      </c>
      <c r="I49" s="1"/>
      <c r="J49" s="1"/>
      <c r="K49" s="1270" t="s">
        <v>19</v>
      </c>
      <c r="L49" s="1271"/>
      <c r="M49" s="1"/>
      <c r="N49" s="1417">
        <v>5400</v>
      </c>
      <c r="O49" s="1233"/>
      <c r="P49" s="1"/>
      <c r="Q49" s="1418">
        <v>39142</v>
      </c>
      <c r="R49" s="1271"/>
      <c r="S49" s="1271"/>
      <c r="T49" s="1"/>
      <c r="U49" s="1418">
        <v>44542</v>
      </c>
      <c r="V49" s="1271"/>
      <c r="W49" s="1271"/>
      <c r="X49" s="1"/>
      <c r="Y49" s="91">
        <v>80000000</v>
      </c>
      <c r="Z49" s="1"/>
      <c r="AA49" s="1232">
        <v>5000000</v>
      </c>
      <c r="AB49" s="1233"/>
      <c r="AC49" s="1233"/>
      <c r="AD49" s="1233"/>
      <c r="AE49" s="1"/>
      <c r="AF49" s="1232">
        <v>4</v>
      </c>
      <c r="AG49" s="1233"/>
      <c r="AH49" s="1233"/>
      <c r="AI49" s="1"/>
      <c r="AJ49" s="1281">
        <v>360</v>
      </c>
      <c r="AK49" s="1233"/>
      <c r="AL49" s="1"/>
      <c r="AM49" s="1270" t="s">
        <v>1807</v>
      </c>
      <c r="AN49" s="1271"/>
      <c r="AO49" s="1271"/>
      <c r="AP49" s="1271"/>
      <c r="AQ49" s="1271"/>
      <c r="AR49" s="1271"/>
      <c r="AS49" s="1271"/>
      <c r="AT49" s="1271"/>
      <c r="AU49" s="1271"/>
    </row>
    <row r="50" spans="1:47" ht="14.1" customHeight="1">
      <c r="A50" s="1270" t="s">
        <v>1864</v>
      </c>
      <c r="B50" s="1271"/>
      <c r="C50" s="1271"/>
      <c r="D50" s="1271"/>
      <c r="E50" s="1271"/>
      <c r="F50" s="1271"/>
      <c r="G50" s="1"/>
      <c r="H50" s="90" t="s">
        <v>971</v>
      </c>
      <c r="I50" s="1"/>
      <c r="J50" s="1"/>
      <c r="K50" s="1270" t="s">
        <v>19</v>
      </c>
      <c r="L50" s="1271"/>
      <c r="M50" s="1"/>
      <c r="N50" s="1417">
        <v>5400</v>
      </c>
      <c r="O50" s="1233"/>
      <c r="P50" s="1"/>
      <c r="Q50" s="1418">
        <v>39174</v>
      </c>
      <c r="R50" s="1271"/>
      <c r="S50" s="1271"/>
      <c r="T50" s="1"/>
      <c r="U50" s="1418">
        <v>44574</v>
      </c>
      <c r="V50" s="1271"/>
      <c r="W50" s="1271"/>
      <c r="X50" s="1"/>
      <c r="Y50" s="91">
        <v>80000000</v>
      </c>
      <c r="Z50" s="1"/>
      <c r="AA50" s="1232">
        <v>5000000</v>
      </c>
      <c r="AB50" s="1233"/>
      <c r="AC50" s="1233"/>
      <c r="AD50" s="1233"/>
      <c r="AE50" s="1"/>
      <c r="AF50" s="1232">
        <v>4</v>
      </c>
      <c r="AG50" s="1233"/>
      <c r="AH50" s="1233"/>
      <c r="AI50" s="1"/>
      <c r="AJ50" s="1281">
        <v>360</v>
      </c>
      <c r="AK50" s="1233"/>
      <c r="AL50" s="1"/>
      <c r="AM50" s="1270" t="s">
        <v>1807</v>
      </c>
      <c r="AN50" s="1271"/>
      <c r="AO50" s="1271"/>
      <c r="AP50" s="1271"/>
      <c r="AQ50" s="1271"/>
      <c r="AR50" s="1271"/>
      <c r="AS50" s="1271"/>
      <c r="AT50" s="1271"/>
      <c r="AU50" s="1271"/>
    </row>
    <row r="51" spans="1:47" ht="14.1" customHeight="1">
      <c r="A51" s="1270" t="s">
        <v>1865</v>
      </c>
      <c r="B51" s="1271"/>
      <c r="C51" s="1271"/>
      <c r="D51" s="1271"/>
      <c r="E51" s="1271"/>
      <c r="F51" s="1271"/>
      <c r="G51" s="1"/>
      <c r="H51" s="90" t="s">
        <v>971</v>
      </c>
      <c r="I51" s="1"/>
      <c r="J51" s="1"/>
      <c r="K51" s="1270" t="s">
        <v>19</v>
      </c>
      <c r="L51" s="1271"/>
      <c r="M51" s="1"/>
      <c r="N51" s="1417">
        <v>5400</v>
      </c>
      <c r="O51" s="1233"/>
      <c r="P51" s="1"/>
      <c r="Q51" s="1418">
        <v>39204</v>
      </c>
      <c r="R51" s="1271"/>
      <c r="S51" s="1271"/>
      <c r="T51" s="1"/>
      <c r="U51" s="1418">
        <v>44604</v>
      </c>
      <c r="V51" s="1271"/>
      <c r="W51" s="1271"/>
      <c r="X51" s="1"/>
      <c r="Y51" s="91">
        <v>80000000</v>
      </c>
      <c r="Z51" s="1"/>
      <c r="AA51" s="1232">
        <v>5000000</v>
      </c>
      <c r="AB51" s="1233"/>
      <c r="AC51" s="1233"/>
      <c r="AD51" s="1233"/>
      <c r="AE51" s="1"/>
      <c r="AF51" s="1232">
        <v>4</v>
      </c>
      <c r="AG51" s="1233"/>
      <c r="AH51" s="1233"/>
      <c r="AI51" s="1"/>
      <c r="AJ51" s="1281">
        <v>360</v>
      </c>
      <c r="AK51" s="1233"/>
      <c r="AL51" s="1"/>
      <c r="AM51" s="1270" t="s">
        <v>1807</v>
      </c>
      <c r="AN51" s="1271"/>
      <c r="AO51" s="1271"/>
      <c r="AP51" s="1271"/>
      <c r="AQ51" s="1271"/>
      <c r="AR51" s="1271"/>
      <c r="AS51" s="1271"/>
      <c r="AT51" s="1271"/>
      <c r="AU51" s="1271"/>
    </row>
    <row r="52" spans="1:47" ht="14.1" customHeight="1">
      <c r="A52" s="1270" t="s">
        <v>1866</v>
      </c>
      <c r="B52" s="1271"/>
      <c r="C52" s="1271"/>
      <c r="D52" s="1271"/>
      <c r="E52" s="1271"/>
      <c r="F52" s="1271"/>
      <c r="G52" s="1"/>
      <c r="H52" s="90" t="s">
        <v>971</v>
      </c>
      <c r="I52" s="1"/>
      <c r="J52" s="1"/>
      <c r="K52" s="1270" t="s">
        <v>19</v>
      </c>
      <c r="L52" s="1271"/>
      <c r="M52" s="1"/>
      <c r="N52" s="1417">
        <v>5400</v>
      </c>
      <c r="O52" s="1233"/>
      <c r="P52" s="1"/>
      <c r="Q52" s="1418">
        <v>39234</v>
      </c>
      <c r="R52" s="1271"/>
      <c r="S52" s="1271"/>
      <c r="T52" s="1"/>
      <c r="U52" s="1418">
        <v>44634</v>
      </c>
      <c r="V52" s="1271"/>
      <c r="W52" s="1271"/>
      <c r="X52" s="1"/>
      <c r="Y52" s="91">
        <v>80000000</v>
      </c>
      <c r="Z52" s="1"/>
      <c r="AA52" s="1232">
        <v>5000000</v>
      </c>
      <c r="AB52" s="1233"/>
      <c r="AC52" s="1233"/>
      <c r="AD52" s="1233"/>
      <c r="AE52" s="1"/>
      <c r="AF52" s="1232">
        <v>4</v>
      </c>
      <c r="AG52" s="1233"/>
      <c r="AH52" s="1233"/>
      <c r="AI52" s="1"/>
      <c r="AJ52" s="1281">
        <v>360</v>
      </c>
      <c r="AK52" s="1233"/>
      <c r="AL52" s="1"/>
      <c r="AM52" s="1270" t="s">
        <v>1807</v>
      </c>
      <c r="AN52" s="1271"/>
      <c r="AO52" s="1271"/>
      <c r="AP52" s="1271"/>
      <c r="AQ52" s="1271"/>
      <c r="AR52" s="1271"/>
      <c r="AS52" s="1271"/>
      <c r="AT52" s="1271"/>
      <c r="AU52" s="1271"/>
    </row>
    <row r="53" spans="1:47" ht="14.1" customHeight="1">
      <c r="A53" s="1270" t="s">
        <v>1867</v>
      </c>
      <c r="B53" s="1271"/>
      <c r="C53" s="1271"/>
      <c r="D53" s="1271"/>
      <c r="E53" s="1271"/>
      <c r="F53" s="1271"/>
      <c r="G53" s="1"/>
      <c r="H53" s="90" t="s">
        <v>971</v>
      </c>
      <c r="I53" s="1"/>
      <c r="J53" s="1"/>
      <c r="K53" s="1270" t="s">
        <v>19</v>
      </c>
      <c r="L53" s="1271"/>
      <c r="M53" s="1"/>
      <c r="N53" s="1417">
        <v>5400</v>
      </c>
      <c r="O53" s="1233"/>
      <c r="P53" s="1"/>
      <c r="Q53" s="1418">
        <v>39265</v>
      </c>
      <c r="R53" s="1271"/>
      <c r="S53" s="1271"/>
      <c r="T53" s="1"/>
      <c r="U53" s="1418">
        <v>44665</v>
      </c>
      <c r="V53" s="1271"/>
      <c r="W53" s="1271"/>
      <c r="X53" s="1"/>
      <c r="Y53" s="91">
        <v>80000000</v>
      </c>
      <c r="Z53" s="1"/>
      <c r="AA53" s="1232">
        <v>5000000</v>
      </c>
      <c r="AB53" s="1233"/>
      <c r="AC53" s="1233"/>
      <c r="AD53" s="1233"/>
      <c r="AE53" s="1"/>
      <c r="AF53" s="1232">
        <v>4</v>
      </c>
      <c r="AG53" s="1233"/>
      <c r="AH53" s="1233"/>
      <c r="AI53" s="1"/>
      <c r="AJ53" s="1281">
        <v>360</v>
      </c>
      <c r="AK53" s="1233"/>
      <c r="AL53" s="1"/>
      <c r="AM53" s="1270" t="s">
        <v>1807</v>
      </c>
      <c r="AN53" s="1271"/>
      <c r="AO53" s="1271"/>
      <c r="AP53" s="1271"/>
      <c r="AQ53" s="1271"/>
      <c r="AR53" s="1271"/>
      <c r="AS53" s="1271"/>
      <c r="AT53" s="1271"/>
      <c r="AU53" s="1271"/>
    </row>
    <row r="54" spans="1:47" ht="14.1" customHeight="1">
      <c r="A54" s="1270" t="s">
        <v>1868</v>
      </c>
      <c r="B54" s="1271"/>
      <c r="C54" s="1271"/>
      <c r="D54" s="1271"/>
      <c r="E54" s="1271"/>
      <c r="F54" s="1271"/>
      <c r="G54" s="1"/>
      <c r="H54" s="90" t="s">
        <v>971</v>
      </c>
      <c r="I54" s="1"/>
      <c r="J54" s="1"/>
      <c r="K54" s="1270" t="s">
        <v>19</v>
      </c>
      <c r="L54" s="1271"/>
      <c r="M54" s="1"/>
      <c r="N54" s="1417">
        <v>5400</v>
      </c>
      <c r="O54" s="1233"/>
      <c r="P54" s="1"/>
      <c r="Q54" s="1418">
        <v>39295</v>
      </c>
      <c r="R54" s="1271"/>
      <c r="S54" s="1271"/>
      <c r="T54" s="1"/>
      <c r="U54" s="1418">
        <v>44695</v>
      </c>
      <c r="V54" s="1271"/>
      <c r="W54" s="1271"/>
      <c r="X54" s="1"/>
      <c r="Y54" s="91">
        <v>80000000</v>
      </c>
      <c r="Z54" s="1"/>
      <c r="AA54" s="1232">
        <v>5000000</v>
      </c>
      <c r="AB54" s="1233"/>
      <c r="AC54" s="1233"/>
      <c r="AD54" s="1233"/>
      <c r="AE54" s="1"/>
      <c r="AF54" s="1232">
        <v>4</v>
      </c>
      <c r="AG54" s="1233"/>
      <c r="AH54" s="1233"/>
      <c r="AI54" s="1"/>
      <c r="AJ54" s="1281">
        <v>360</v>
      </c>
      <c r="AK54" s="1233"/>
      <c r="AL54" s="1"/>
      <c r="AM54" s="1270" t="s">
        <v>1807</v>
      </c>
      <c r="AN54" s="1271"/>
      <c r="AO54" s="1271"/>
      <c r="AP54" s="1271"/>
      <c r="AQ54" s="1271"/>
      <c r="AR54" s="1271"/>
      <c r="AS54" s="1271"/>
      <c r="AT54" s="1271"/>
      <c r="AU54" s="1271"/>
    </row>
    <row r="55" spans="1:47" ht="11.1" customHeight="1">
      <c r="A55" s="1"/>
      <c r="B55" s="1"/>
      <c r="C55" s="1"/>
      <c r="D55" s="1"/>
      <c r="E55" s="1272" t="s">
        <v>1825</v>
      </c>
      <c r="F55" s="1273"/>
      <c r="G55" s="1273"/>
      <c r="H55" s="1273"/>
      <c r="I55" s="1273"/>
      <c r="J55" s="1273"/>
      <c r="K55" s="1273"/>
      <c r="L55" s="1"/>
      <c r="M55" s="1"/>
      <c r="N55" s="1"/>
      <c r="O55" s="1"/>
      <c r="P55" s="1"/>
      <c r="Q55" s="1"/>
      <c r="R55" s="1"/>
      <c r="S55" s="1"/>
      <c r="T55" s="1"/>
      <c r="U55" s="1"/>
      <c r="V55" s="1"/>
      <c r="W55" s="1"/>
      <c r="X55" s="1"/>
      <c r="Y55" s="203">
        <v>2185000000</v>
      </c>
      <c r="Z55" s="1"/>
      <c r="AA55" s="1"/>
      <c r="AB55" s="1"/>
      <c r="AC55" s="1"/>
      <c r="AD55" s="1"/>
      <c r="AE55" s="1"/>
      <c r="AF55" s="1"/>
      <c r="AG55" s="1"/>
      <c r="AH55" s="1"/>
      <c r="AI55" s="1"/>
      <c r="AJ55" s="1"/>
      <c r="AK55" s="1"/>
      <c r="AL55" s="1"/>
      <c r="AM55" s="1"/>
      <c r="AN55" s="1"/>
      <c r="AO55" s="1"/>
      <c r="AP55" s="1"/>
      <c r="AQ55" s="1"/>
      <c r="AR55" s="1"/>
      <c r="AS55" s="1"/>
      <c r="AT55" s="1"/>
      <c r="AU55" s="1"/>
    </row>
    <row r="56" spans="1:47" ht="11.1" customHeight="1">
      <c r="A56" s="1413" t="s">
        <v>159</v>
      </c>
      <c r="B56" s="1414"/>
      <c r="C56" s="1414"/>
      <c r="D56" s="1414"/>
      <c r="E56" s="1414"/>
      <c r="F56" s="1414"/>
      <c r="G56" s="1414"/>
      <c r="H56" s="1414"/>
      <c r="I56" s="1414"/>
      <c r="J56" s="1414"/>
      <c r="K56" s="1414"/>
      <c r="L56" s="202"/>
      <c r="M56" s="202"/>
      <c r="N56" s="202"/>
      <c r="O56" s="202"/>
      <c r="P56" s="202"/>
      <c r="Q56" s="202"/>
      <c r="R56" s="202"/>
      <c r="S56" s="202"/>
      <c r="T56" s="202"/>
      <c r="U56" s="202"/>
      <c r="V56" s="1415">
        <v>2185000000</v>
      </c>
      <c r="W56" s="1416"/>
      <c r="X56" s="1416"/>
      <c r="Y56" s="1416"/>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row>
    <row r="57" spans="1:47" ht="18.75" customHeight="1">
      <c r="A57" s="1093" t="s">
        <v>1800</v>
      </c>
      <c r="B57" s="1094"/>
      <c r="C57" s="1094"/>
      <c r="D57" s="1094"/>
      <c r="E57" s="1094"/>
      <c r="F57" s="1094"/>
      <c r="G57" s="1094"/>
      <c r="H57" s="1094"/>
      <c r="I57" s="1094"/>
      <c r="J57" s="1094"/>
      <c r="K57" s="1094"/>
      <c r="L57" s="1094"/>
      <c r="M57" s="1094"/>
      <c r="N57" s="1094"/>
      <c r="O57" s="16"/>
      <c r="P57" s="16"/>
      <c r="Q57" s="16"/>
      <c r="R57" s="16"/>
      <c r="S57" s="16"/>
      <c r="T57" s="16"/>
      <c r="U57" s="16"/>
      <c r="V57" s="1277">
        <v>2185000000</v>
      </c>
      <c r="W57" s="1096"/>
      <c r="X57" s="1096"/>
      <c r="Y57" s="1096"/>
      <c r="Z57" s="16"/>
      <c r="AA57" s="16"/>
      <c r="AB57" s="16"/>
      <c r="AC57" s="16"/>
      <c r="AD57" s="16"/>
      <c r="AE57" s="16"/>
      <c r="AF57" s="16"/>
      <c r="AG57" s="16"/>
      <c r="AH57" s="16"/>
      <c r="AI57" s="16"/>
      <c r="AJ57" s="16"/>
      <c r="AK57" s="16"/>
      <c r="AL57" s="16"/>
      <c r="AM57" s="16"/>
      <c r="AN57" s="16"/>
      <c r="AO57" s="16"/>
      <c r="AP57" s="16"/>
      <c r="AQ57" s="16"/>
      <c r="AR57" s="16"/>
      <c r="AS57" s="16"/>
      <c r="AT57" s="16"/>
      <c r="AU57" s="16"/>
    </row>
    <row r="58" spans="1:47">
      <c r="A58" s="1264" t="s">
        <v>494</v>
      </c>
      <c r="B58" s="1265"/>
      <c r="C58" s="1265"/>
      <c r="D58" s="1265"/>
      <c r="E58" s="1265"/>
      <c r="F58" s="1265"/>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
      <c r="AI58" s="1"/>
      <c r="AJ58" s="1"/>
      <c r="AK58" s="1266" t="s">
        <v>493</v>
      </c>
      <c r="AL58" s="1267"/>
      <c r="AM58" s="1267"/>
      <c r="AN58" s="1267"/>
      <c r="AO58" s="1267"/>
      <c r="AP58" s="1267"/>
      <c r="AQ58" s="1267"/>
      <c r="AR58" s="1267"/>
      <c r="AS58" s="1267"/>
      <c r="AT58" s="1267"/>
      <c r="AU58" s="1"/>
    </row>
    <row r="59" spans="1:47">
      <c r="A59" s="1264" t="s">
        <v>495</v>
      </c>
      <c r="B59" s="1265"/>
      <c r="C59" s="1265"/>
      <c r="D59" s="1265"/>
      <c r="E59" s="1265"/>
      <c r="F59" s="1265"/>
      <c r="G59" s="1265"/>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
      <c r="AI59" s="1"/>
      <c r="AJ59" s="1"/>
      <c r="AK59" s="1"/>
      <c r="AL59" s="1"/>
      <c r="AM59" s="1"/>
      <c r="AN59" s="1"/>
      <c r="AO59" s="1"/>
      <c r="AP59" s="1"/>
      <c r="AQ59" s="1"/>
      <c r="AR59" s="1"/>
      <c r="AS59" s="1"/>
      <c r="AT59" s="1"/>
      <c r="AU59" s="1"/>
    </row>
    <row r="60" spans="1:47">
      <c r="A60" s="1264" t="s">
        <v>496</v>
      </c>
      <c r="B60" s="1265"/>
      <c r="C60" s="1265"/>
      <c r="D60" s="1265"/>
      <c r="E60" s="1265"/>
      <c r="F60" s="1265"/>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
      <c r="AI60" s="1"/>
      <c r="AJ60" s="1"/>
      <c r="AK60" s="1"/>
      <c r="AL60" s="1"/>
      <c r="AM60" s="1"/>
      <c r="AN60" s="1"/>
      <c r="AO60" s="1"/>
      <c r="AP60" s="1"/>
      <c r="AQ60" s="1"/>
      <c r="AR60" s="1"/>
      <c r="AS60" s="1"/>
      <c r="AT60" s="1"/>
      <c r="AU60" s="1"/>
    </row>
    <row r="61" spans="1:47">
      <c r="A61" s="1268" t="s">
        <v>497</v>
      </c>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1269"/>
    </row>
    <row r="62" spans="1:47" ht="11.1" customHeight="1">
      <c r="A62" s="1264" t="s">
        <v>498</v>
      </c>
      <c r="B62" s="1265"/>
      <c r="C62" s="1265"/>
      <c r="D62" s="1265"/>
      <c r="E62" s="1265"/>
      <c r="F62" s="1265"/>
      <c r="G62" s="1265"/>
      <c r="H62" s="1265"/>
      <c r="I62" s="1265"/>
      <c r="J62" s="1265"/>
      <c r="K62" s="1265"/>
      <c r="L62" s="1265"/>
      <c r="M62" s="1265"/>
      <c r="N62" s="1265"/>
      <c r="O62" s="1265"/>
      <c r="P62" s="1265"/>
      <c r="Q62" s="1265"/>
      <c r="R62" s="1265"/>
      <c r="S62" s="1265"/>
      <c r="T62" s="1265"/>
      <c r="U62" s="1265"/>
      <c r="V62" s="1265"/>
      <c r="W62" s="1265"/>
      <c r="X62" s="1265"/>
      <c r="Y62" s="1265"/>
      <c r="Z62" s="1265"/>
      <c r="AA62" s="1265"/>
      <c r="AB62" s="1265"/>
      <c r="AC62" s="1265"/>
      <c r="AD62" s="1265"/>
      <c r="AE62" s="1265"/>
      <c r="AF62" s="1265"/>
      <c r="AG62" s="1265"/>
      <c r="AH62" s="1265"/>
      <c r="AI62" s="1265"/>
      <c r="AJ62" s="1265"/>
      <c r="AK62" s="1265"/>
      <c r="AL62" s="1265"/>
      <c r="AM62" s="1265"/>
      <c r="AN62" s="1265"/>
      <c r="AO62" s="1265"/>
      <c r="AP62" s="1265"/>
      <c r="AQ62" s="1265"/>
      <c r="AR62" s="1265"/>
      <c r="AS62" s="1265"/>
      <c r="AT62" s="1265"/>
      <c r="AU62" s="1265"/>
    </row>
    <row r="63" spans="1:47" ht="11.1" customHeight="1">
      <c r="A63" s="1264" t="s">
        <v>499</v>
      </c>
      <c r="B63" s="1265"/>
      <c r="C63" s="1265"/>
      <c r="D63" s="1265"/>
      <c r="E63" s="1265"/>
      <c r="F63" s="1265"/>
      <c r="G63" s="1265"/>
      <c r="H63" s="1265"/>
      <c r="I63" s="1265"/>
      <c r="J63" s="1265"/>
      <c r="K63" s="1265"/>
      <c r="L63" s="1265"/>
      <c r="M63" s="1265"/>
      <c r="N63" s="1265"/>
      <c r="O63" s="1265"/>
      <c r="P63" s="1265"/>
      <c r="Q63" s="1265"/>
      <c r="R63" s="1265"/>
      <c r="S63" s="1265"/>
      <c r="T63" s="1265"/>
      <c r="U63" s="1265"/>
      <c r="V63" s="1265"/>
      <c r="W63" s="1265"/>
      <c r="X63" s="1265"/>
      <c r="Y63" s="1265"/>
      <c r="Z63" s="1265"/>
      <c r="AA63" s="1265"/>
      <c r="AB63" s="1265"/>
      <c r="AC63" s="1265"/>
      <c r="AD63" s="1265"/>
      <c r="AE63" s="1265"/>
      <c r="AF63" s="1265"/>
      <c r="AG63" s="1265"/>
      <c r="AH63" s="1265"/>
      <c r="AI63" s="1265"/>
      <c r="AJ63" s="1265"/>
      <c r="AK63" s="1265"/>
      <c r="AL63" s="1265"/>
      <c r="AM63" s="1265"/>
      <c r="AN63" s="1265"/>
      <c r="AO63" s="1265"/>
      <c r="AP63" s="1265"/>
      <c r="AQ63" s="1265"/>
      <c r="AR63" s="1265"/>
      <c r="AS63" s="1265"/>
      <c r="AT63" s="1265"/>
      <c r="AU63" s="1265"/>
    </row>
    <row r="64" spans="1:47" ht="17.100000000000001" customHeight="1">
      <c r="A64" s="1264" t="s">
        <v>1549</v>
      </c>
      <c r="B64" s="1265"/>
      <c r="C64" s="1265"/>
      <c r="D64" s="1265"/>
      <c r="E64" s="1265"/>
      <c r="F64" s="1265"/>
      <c r="G64" s="1265"/>
      <c r="H64" s="1265"/>
      <c r="I64" s="1265"/>
      <c r="J64" s="1265"/>
      <c r="K64" s="1265"/>
      <c r="L64" s="1265"/>
      <c r="M64" s="1265"/>
      <c r="N64" s="1265"/>
      <c r="O64" s="1265"/>
      <c r="P64" s="1265"/>
      <c r="Q64" s="1265"/>
      <c r="R64" s="1265"/>
      <c r="S64" s="1265"/>
      <c r="T64" s="1265"/>
      <c r="U64" s="1265"/>
      <c r="V64" s="1265"/>
      <c r="W64" s="1265"/>
      <c r="X64" s="1265"/>
      <c r="Y64" s="1265"/>
      <c r="Z64" s="1265"/>
      <c r="AA64" s="1265"/>
      <c r="AB64" s="1265"/>
      <c r="AC64" s="1265"/>
      <c r="AD64" s="1265"/>
      <c r="AE64" s="1265"/>
      <c r="AF64" s="1265"/>
      <c r="AG64" s="1265"/>
      <c r="AH64" s="1"/>
      <c r="AI64" s="1"/>
      <c r="AJ64" s="1"/>
      <c r="AK64" s="1266" t="s">
        <v>19</v>
      </c>
      <c r="AL64" s="1267"/>
      <c r="AM64" s="1267"/>
      <c r="AN64" s="1267"/>
      <c r="AO64" s="1267"/>
      <c r="AP64" s="1267"/>
      <c r="AQ64" s="1267"/>
      <c r="AR64" s="1267"/>
      <c r="AS64" s="1267"/>
      <c r="AT64" s="1267"/>
      <c r="AU64" s="1"/>
    </row>
    <row r="65" spans="1:47" ht="6.95" customHeight="1">
      <c r="A65" s="1264" t="s">
        <v>19</v>
      </c>
      <c r="B65" s="1265"/>
      <c r="C65" s="1265"/>
      <c r="D65" s="1265"/>
      <c r="E65" s="1265"/>
      <c r="F65" s="1265"/>
      <c r="G65" s="1265"/>
      <c r="H65" s="1265"/>
      <c r="I65" s="1265"/>
      <c r="J65" s="1265"/>
      <c r="K65" s="1265"/>
      <c r="L65" s="1265"/>
      <c r="M65" s="1265"/>
      <c r="N65" s="1265"/>
      <c r="O65" s="1265"/>
      <c r="P65" s="1265"/>
      <c r="Q65" s="1265"/>
      <c r="R65" s="1265"/>
      <c r="S65" s="1265"/>
      <c r="T65" s="1265"/>
      <c r="U65" s="1265"/>
      <c r="V65" s="1265"/>
      <c r="W65" s="1265"/>
      <c r="X65" s="1265"/>
      <c r="Y65" s="1265"/>
      <c r="Z65" s="1265"/>
      <c r="AA65" s="1265"/>
      <c r="AB65" s="1265"/>
      <c r="AC65" s="1265"/>
      <c r="AD65" s="1265"/>
      <c r="AE65" s="1265"/>
      <c r="AF65" s="1265"/>
      <c r="AG65" s="1265"/>
      <c r="AH65" s="1"/>
      <c r="AI65" s="1"/>
      <c r="AJ65" s="1"/>
      <c r="AK65" s="1"/>
      <c r="AL65" s="1"/>
      <c r="AM65" s="1"/>
      <c r="AN65" s="1"/>
      <c r="AO65" s="1"/>
      <c r="AP65" s="1"/>
      <c r="AQ65" s="1"/>
      <c r="AR65" s="1"/>
      <c r="AS65" s="1"/>
      <c r="AT65" s="1"/>
      <c r="AU65" s="1"/>
    </row>
    <row r="66" spans="1:47" ht="6.95" customHeight="1">
      <c r="A66" s="1264" t="s">
        <v>19</v>
      </c>
      <c r="B66" s="1265"/>
      <c r="C66" s="1265"/>
      <c r="D66" s="1265"/>
      <c r="E66" s="1265"/>
      <c r="F66" s="1265"/>
      <c r="G66" s="1265"/>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
      <c r="AI66" s="1"/>
      <c r="AJ66" s="1"/>
      <c r="AK66" s="1"/>
      <c r="AL66" s="1"/>
      <c r="AM66" s="1"/>
      <c r="AN66" s="1"/>
      <c r="AO66" s="1"/>
      <c r="AP66" s="1"/>
      <c r="AQ66" s="1"/>
      <c r="AR66" s="1"/>
      <c r="AS66" s="1"/>
      <c r="AT66" s="1"/>
      <c r="AU66" s="1"/>
    </row>
    <row r="67" spans="1:47" ht="6.95" customHeight="1">
      <c r="A67" s="1268" t="s">
        <v>19</v>
      </c>
      <c r="B67" s="1269"/>
      <c r="C67" s="1269"/>
      <c r="D67" s="1269"/>
      <c r="E67" s="1269"/>
      <c r="F67" s="1269"/>
      <c r="G67" s="1269"/>
      <c r="H67" s="1269"/>
      <c r="I67" s="1269"/>
      <c r="J67" s="1269"/>
      <c r="K67" s="1269"/>
      <c r="L67" s="1269"/>
      <c r="M67" s="1269"/>
      <c r="N67" s="1269"/>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c r="AL67" s="1269"/>
      <c r="AM67" s="1269"/>
      <c r="AN67" s="1269"/>
      <c r="AO67" s="1269"/>
      <c r="AP67" s="1269"/>
      <c r="AQ67" s="1269"/>
      <c r="AR67" s="1269"/>
      <c r="AS67" s="1269"/>
      <c r="AT67" s="1269"/>
      <c r="AU67" s="1269"/>
    </row>
    <row r="68" spans="1:47" ht="6.95" customHeight="1">
      <c r="A68" s="1264" t="s">
        <v>19</v>
      </c>
      <c r="B68" s="1265"/>
      <c r="C68" s="1265"/>
      <c r="D68" s="1265"/>
      <c r="E68" s="1265"/>
      <c r="F68" s="1265"/>
      <c r="G68" s="1265"/>
      <c r="H68" s="1265"/>
      <c r="I68" s="1265"/>
      <c r="J68" s="1265"/>
      <c r="K68" s="1265"/>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c r="AL68" s="1265"/>
      <c r="AM68" s="1265"/>
      <c r="AN68" s="1265"/>
      <c r="AO68" s="1265"/>
      <c r="AP68" s="1265"/>
      <c r="AQ68" s="1265"/>
      <c r="AR68" s="1265"/>
      <c r="AS68" s="1265"/>
      <c r="AT68" s="1265"/>
      <c r="AU68" s="1265"/>
    </row>
    <row r="69" spans="1:47" ht="6.95" customHeight="1">
      <c r="A69" s="1264" t="s">
        <v>19</v>
      </c>
      <c r="B69" s="1265"/>
      <c r="C69" s="1265"/>
      <c r="D69" s="1265"/>
      <c r="E69" s="1265"/>
      <c r="F69" s="1265"/>
      <c r="G69" s="1265"/>
      <c r="H69" s="1265"/>
      <c r="I69" s="1265"/>
      <c r="J69" s="1265"/>
      <c r="K69" s="1265"/>
      <c r="L69" s="1265"/>
      <c r="M69" s="1265"/>
      <c r="N69" s="1265"/>
      <c r="O69" s="1265"/>
      <c r="P69" s="1265"/>
      <c r="Q69" s="1265"/>
      <c r="R69" s="1265"/>
      <c r="S69" s="1265"/>
      <c r="T69" s="1265"/>
      <c r="U69" s="1265"/>
      <c r="V69" s="1265"/>
      <c r="W69" s="1265"/>
      <c r="X69" s="1265"/>
      <c r="Y69" s="1265"/>
      <c r="Z69" s="1265"/>
      <c r="AA69" s="1265"/>
      <c r="AB69" s="1265"/>
      <c r="AC69" s="1265"/>
      <c r="AD69" s="1265"/>
      <c r="AE69" s="1265"/>
      <c r="AF69" s="1265"/>
      <c r="AG69" s="1265"/>
      <c r="AH69" s="1265"/>
      <c r="AI69" s="1265"/>
      <c r="AJ69" s="1265"/>
      <c r="AK69" s="1265"/>
      <c r="AL69" s="1265"/>
      <c r="AM69" s="1265"/>
      <c r="AN69" s="1265"/>
      <c r="AO69" s="1265"/>
      <c r="AP69" s="1265"/>
      <c r="AQ69" s="1265"/>
      <c r="AR69" s="1265"/>
      <c r="AS69" s="1265"/>
      <c r="AT69" s="1265"/>
      <c r="AU69" s="1265"/>
    </row>
  </sheetData>
  <mergeCells count="400">
    <mergeCell ref="AQ1:AU1"/>
    <mergeCell ref="F2:AN2"/>
    <mergeCell ref="AP3:AQ3"/>
    <mergeCell ref="AT3:AU3"/>
    <mergeCell ref="A4:AT4"/>
    <mergeCell ref="A5:AT5"/>
    <mergeCell ref="AA8:AD8"/>
    <mergeCell ref="AF8:AH8"/>
    <mergeCell ref="AJ8:AK8"/>
    <mergeCell ref="AM8:AU8"/>
    <mergeCell ref="A9:Q9"/>
    <mergeCell ref="S9:V9"/>
    <mergeCell ref="AJ9:AK9"/>
    <mergeCell ref="A6:U6"/>
    <mergeCell ref="V6:AT6"/>
    <mergeCell ref="A7:AB7"/>
    <mergeCell ref="AD7:AT7"/>
    <mergeCell ref="A8:F8"/>
    <mergeCell ref="H8:I8"/>
    <mergeCell ref="K8:L8"/>
    <mergeCell ref="N8:O8"/>
    <mergeCell ref="Q8:S8"/>
    <mergeCell ref="U8:W8"/>
    <mergeCell ref="B10:AF10"/>
    <mergeCell ref="AJ10:AK10"/>
    <mergeCell ref="C11:AA11"/>
    <mergeCell ref="D12:AM12"/>
    <mergeCell ref="A13:F13"/>
    <mergeCell ref="K13:L13"/>
    <mergeCell ref="N13:O13"/>
    <mergeCell ref="Q13:S13"/>
    <mergeCell ref="U13:W13"/>
    <mergeCell ref="AA13:AD13"/>
    <mergeCell ref="AF13:AH13"/>
    <mergeCell ref="AJ13:AK13"/>
    <mergeCell ref="AM13:AU13"/>
    <mergeCell ref="A14:F14"/>
    <mergeCell ref="K14:L14"/>
    <mergeCell ref="N14:O14"/>
    <mergeCell ref="Q14:S14"/>
    <mergeCell ref="U14:W14"/>
    <mergeCell ref="AA14:AD14"/>
    <mergeCell ref="AF14:AH14"/>
    <mergeCell ref="AJ14:AK14"/>
    <mergeCell ref="AM14:AU14"/>
    <mergeCell ref="A15:F15"/>
    <mergeCell ref="K15:L15"/>
    <mergeCell ref="N15:O15"/>
    <mergeCell ref="Q15:S15"/>
    <mergeCell ref="U15:W15"/>
    <mergeCell ref="AA15:AD15"/>
    <mergeCell ref="AF15:AH15"/>
    <mergeCell ref="AJ15:AK15"/>
    <mergeCell ref="AM15:AU15"/>
    <mergeCell ref="A16:F16"/>
    <mergeCell ref="K16:L16"/>
    <mergeCell ref="N16:O16"/>
    <mergeCell ref="Q16:S16"/>
    <mergeCell ref="U16:W16"/>
    <mergeCell ref="AA16:AD16"/>
    <mergeCell ref="AF16:AH16"/>
    <mergeCell ref="AJ16:AK16"/>
    <mergeCell ref="AM16:AU16"/>
    <mergeCell ref="AF17:AH17"/>
    <mergeCell ref="AJ17:AK17"/>
    <mergeCell ref="AM17:AU17"/>
    <mergeCell ref="A18:F18"/>
    <mergeCell ref="K18:L18"/>
    <mergeCell ref="N18:O18"/>
    <mergeCell ref="Q18:S18"/>
    <mergeCell ref="U18:W18"/>
    <mergeCell ref="AA18:AD18"/>
    <mergeCell ref="AF18:AH18"/>
    <mergeCell ref="A17:F17"/>
    <mergeCell ref="K17:L17"/>
    <mergeCell ref="N17:O17"/>
    <mergeCell ref="Q17:S17"/>
    <mergeCell ref="U17:W17"/>
    <mergeCell ref="AA17:AD17"/>
    <mergeCell ref="AJ18:AK18"/>
    <mergeCell ref="AM18:AU18"/>
    <mergeCell ref="A19:F19"/>
    <mergeCell ref="K19:L19"/>
    <mergeCell ref="N19:O19"/>
    <mergeCell ref="Q19:S19"/>
    <mergeCell ref="U19:W19"/>
    <mergeCell ref="AA19:AD19"/>
    <mergeCell ref="AF19:AH19"/>
    <mergeCell ref="AJ19:AK19"/>
    <mergeCell ref="AM19:AU19"/>
    <mergeCell ref="D20:AM20"/>
    <mergeCell ref="A21:F21"/>
    <mergeCell ref="K21:L21"/>
    <mergeCell ref="N21:O21"/>
    <mergeCell ref="Q21:S21"/>
    <mergeCell ref="U21:W21"/>
    <mergeCell ref="AA21:AD21"/>
    <mergeCell ref="AF21:AH21"/>
    <mergeCell ref="AJ21:AK21"/>
    <mergeCell ref="AM21:AU21"/>
    <mergeCell ref="A22:F22"/>
    <mergeCell ref="K22:L22"/>
    <mergeCell ref="N22:O22"/>
    <mergeCell ref="Q22:S22"/>
    <mergeCell ref="U22:W22"/>
    <mergeCell ref="AA22:AD22"/>
    <mergeCell ref="AF22:AH22"/>
    <mergeCell ref="AJ22:AK22"/>
    <mergeCell ref="AM22:AU22"/>
    <mergeCell ref="AF23:AH23"/>
    <mergeCell ref="AJ23:AK23"/>
    <mergeCell ref="AM23:AU23"/>
    <mergeCell ref="A24:F24"/>
    <mergeCell ref="K24:L24"/>
    <mergeCell ref="N24:O24"/>
    <mergeCell ref="Q24:S24"/>
    <mergeCell ref="U24:W24"/>
    <mergeCell ref="AA24:AD24"/>
    <mergeCell ref="AF24:AH24"/>
    <mergeCell ref="A23:F23"/>
    <mergeCell ref="K23:L23"/>
    <mergeCell ref="N23:O23"/>
    <mergeCell ref="Q23:S23"/>
    <mergeCell ref="U23:W23"/>
    <mergeCell ref="AA23:AD23"/>
    <mergeCell ref="AJ24:AK24"/>
    <mergeCell ref="AM24:AU24"/>
    <mergeCell ref="A25:F25"/>
    <mergeCell ref="K25:L25"/>
    <mergeCell ref="N25:O25"/>
    <mergeCell ref="Q25:S25"/>
    <mergeCell ref="U25:W25"/>
    <mergeCell ref="AA25:AD25"/>
    <mergeCell ref="AF25:AH25"/>
    <mergeCell ref="AJ25:AK25"/>
    <mergeCell ref="AM25:AU25"/>
    <mergeCell ref="A26:F26"/>
    <mergeCell ref="K26:L26"/>
    <mergeCell ref="N26:O26"/>
    <mergeCell ref="Q26:S26"/>
    <mergeCell ref="U26:W26"/>
    <mergeCell ref="AA26:AD26"/>
    <mergeCell ref="AF26:AH26"/>
    <mergeCell ref="AJ26:AK26"/>
    <mergeCell ref="AM26:AU26"/>
    <mergeCell ref="AF27:AH27"/>
    <mergeCell ref="AJ27:AK27"/>
    <mergeCell ref="AM27:AU27"/>
    <mergeCell ref="A28:F28"/>
    <mergeCell ref="K28:L28"/>
    <mergeCell ref="N28:O28"/>
    <mergeCell ref="Q28:S28"/>
    <mergeCell ref="U28:W28"/>
    <mergeCell ref="AA28:AD28"/>
    <mergeCell ref="AF28:AH28"/>
    <mergeCell ref="A27:F27"/>
    <mergeCell ref="K27:L27"/>
    <mergeCell ref="N27:O27"/>
    <mergeCell ref="Q27:S27"/>
    <mergeCell ref="U27:W27"/>
    <mergeCell ref="AA27:AD27"/>
    <mergeCell ref="AJ28:AK28"/>
    <mergeCell ref="AM28:AU28"/>
    <mergeCell ref="A29:F29"/>
    <mergeCell ref="K29:L29"/>
    <mergeCell ref="N29:O29"/>
    <mergeCell ref="Q29:S29"/>
    <mergeCell ref="U29:W29"/>
    <mergeCell ref="AA29:AD29"/>
    <mergeCell ref="AF29:AH29"/>
    <mergeCell ref="AJ29:AK29"/>
    <mergeCell ref="AM29:AU29"/>
    <mergeCell ref="A30:F30"/>
    <mergeCell ref="K30:L30"/>
    <mergeCell ref="N30:O30"/>
    <mergeCell ref="Q30:S30"/>
    <mergeCell ref="U30:W30"/>
    <mergeCell ref="AA30:AD30"/>
    <mergeCell ref="AF30:AH30"/>
    <mergeCell ref="AJ30:AK30"/>
    <mergeCell ref="AM30:AU30"/>
    <mergeCell ref="AF31:AH31"/>
    <mergeCell ref="AJ31:AK31"/>
    <mergeCell ref="AM31:AU31"/>
    <mergeCell ref="A32:F32"/>
    <mergeCell ref="K32:L32"/>
    <mergeCell ref="N32:O32"/>
    <mergeCell ref="Q32:S32"/>
    <mergeCell ref="U32:W32"/>
    <mergeCell ref="AA32:AD32"/>
    <mergeCell ref="AF32:AH32"/>
    <mergeCell ref="A31:F31"/>
    <mergeCell ref="K31:L31"/>
    <mergeCell ref="N31:O31"/>
    <mergeCell ref="Q31:S31"/>
    <mergeCell ref="U31:W31"/>
    <mergeCell ref="AA31:AD31"/>
    <mergeCell ref="AJ32:AK32"/>
    <mergeCell ref="AM32:AU32"/>
    <mergeCell ref="D33:AM33"/>
    <mergeCell ref="A34:F34"/>
    <mergeCell ref="K34:L34"/>
    <mergeCell ref="N34:O34"/>
    <mergeCell ref="Q34:S34"/>
    <mergeCell ref="U34:W34"/>
    <mergeCell ref="AA34:AD34"/>
    <mergeCell ref="AF34:AH34"/>
    <mergeCell ref="AJ34:AK34"/>
    <mergeCell ref="AM34:AU34"/>
    <mergeCell ref="A35:F35"/>
    <mergeCell ref="K35:L35"/>
    <mergeCell ref="N35:O35"/>
    <mergeCell ref="Q35:S35"/>
    <mergeCell ref="U35:W35"/>
    <mergeCell ref="AA35:AD35"/>
    <mergeCell ref="AF35:AH35"/>
    <mergeCell ref="AJ35:AK35"/>
    <mergeCell ref="AM35:AU35"/>
    <mergeCell ref="A36:F36"/>
    <mergeCell ref="K36:L36"/>
    <mergeCell ref="N36:O36"/>
    <mergeCell ref="Q36:S36"/>
    <mergeCell ref="U36:W36"/>
    <mergeCell ref="AA36:AD36"/>
    <mergeCell ref="AF36:AH36"/>
    <mergeCell ref="AJ36:AK36"/>
    <mergeCell ref="AM36:AU36"/>
    <mergeCell ref="AF37:AH37"/>
    <mergeCell ref="AJ37:AK37"/>
    <mergeCell ref="AM37:AU37"/>
    <mergeCell ref="A38:F38"/>
    <mergeCell ref="K38:L38"/>
    <mergeCell ref="N38:O38"/>
    <mergeCell ref="Q38:S38"/>
    <mergeCell ref="U38:W38"/>
    <mergeCell ref="AA38:AD38"/>
    <mergeCell ref="AF38:AH38"/>
    <mergeCell ref="A37:F37"/>
    <mergeCell ref="K37:L37"/>
    <mergeCell ref="N37:O37"/>
    <mergeCell ref="Q37:S37"/>
    <mergeCell ref="U37:W37"/>
    <mergeCell ref="AA37:AD37"/>
    <mergeCell ref="AJ38:AK38"/>
    <mergeCell ref="AM38:AU38"/>
    <mergeCell ref="A39:F39"/>
    <mergeCell ref="K39:L39"/>
    <mergeCell ref="N39:O39"/>
    <mergeCell ref="Q39:S39"/>
    <mergeCell ref="U39:W39"/>
    <mergeCell ref="AA39:AD39"/>
    <mergeCell ref="AF39:AH39"/>
    <mergeCell ref="AJ39:AK39"/>
    <mergeCell ref="AM39:AU39"/>
    <mergeCell ref="A40:F40"/>
    <mergeCell ref="K40:L40"/>
    <mergeCell ref="N40:O40"/>
    <mergeCell ref="Q40:S40"/>
    <mergeCell ref="U40:W40"/>
    <mergeCell ref="AA40:AD40"/>
    <mergeCell ref="AF40:AH40"/>
    <mergeCell ref="AJ40:AK40"/>
    <mergeCell ref="AM40:AU40"/>
    <mergeCell ref="AF41:AH41"/>
    <mergeCell ref="AJ41:AK41"/>
    <mergeCell ref="AM41:AU41"/>
    <mergeCell ref="A42:F42"/>
    <mergeCell ref="K42:L42"/>
    <mergeCell ref="N42:O42"/>
    <mergeCell ref="Q42:S42"/>
    <mergeCell ref="U42:W42"/>
    <mergeCell ref="AA42:AD42"/>
    <mergeCell ref="AF42:AH42"/>
    <mergeCell ref="A41:F41"/>
    <mergeCell ref="K41:L41"/>
    <mergeCell ref="N41:O41"/>
    <mergeCell ref="Q41:S41"/>
    <mergeCell ref="U41:W41"/>
    <mergeCell ref="AA41:AD41"/>
    <mergeCell ref="AJ42:AK42"/>
    <mergeCell ref="AM42:AU42"/>
    <mergeCell ref="A43:F43"/>
    <mergeCell ref="K43:L43"/>
    <mergeCell ref="N43:O43"/>
    <mergeCell ref="Q43:S43"/>
    <mergeCell ref="U43:W43"/>
    <mergeCell ref="AA43:AD43"/>
    <mergeCell ref="AF43:AH43"/>
    <mergeCell ref="AJ43:AK43"/>
    <mergeCell ref="AM43:AU43"/>
    <mergeCell ref="A44:F44"/>
    <mergeCell ref="K44:L44"/>
    <mergeCell ref="N44:O44"/>
    <mergeCell ref="Q44:S44"/>
    <mergeCell ref="U44:W44"/>
    <mergeCell ref="AA44:AD44"/>
    <mergeCell ref="AF44:AH44"/>
    <mergeCell ref="AJ44:AK44"/>
    <mergeCell ref="AM44:AU44"/>
    <mergeCell ref="AF45:AH45"/>
    <mergeCell ref="AJ45:AK45"/>
    <mergeCell ref="AM45:AU45"/>
    <mergeCell ref="D46:AM46"/>
    <mergeCell ref="A47:F47"/>
    <mergeCell ref="K47:L47"/>
    <mergeCell ref="N47:O47"/>
    <mergeCell ref="Q47:S47"/>
    <mergeCell ref="U47:W47"/>
    <mergeCell ref="AA47:AD47"/>
    <mergeCell ref="A45:F45"/>
    <mergeCell ref="K45:L45"/>
    <mergeCell ref="N45:O45"/>
    <mergeCell ref="Q45:S45"/>
    <mergeCell ref="U45:W45"/>
    <mergeCell ref="AA45:AD45"/>
    <mergeCell ref="AF47:AH47"/>
    <mergeCell ref="AJ47:AK47"/>
    <mergeCell ref="AM47:AU47"/>
    <mergeCell ref="A48:F48"/>
    <mergeCell ref="K48:L48"/>
    <mergeCell ref="N48:O48"/>
    <mergeCell ref="Q48:S48"/>
    <mergeCell ref="U48:W48"/>
    <mergeCell ref="AA48:AD48"/>
    <mergeCell ref="AF48:AH48"/>
    <mergeCell ref="AJ48:AK48"/>
    <mergeCell ref="AM48:AU48"/>
    <mergeCell ref="A49:F49"/>
    <mergeCell ref="K49:L49"/>
    <mergeCell ref="N49:O49"/>
    <mergeCell ref="Q49:S49"/>
    <mergeCell ref="U49:W49"/>
    <mergeCell ref="AA49:AD49"/>
    <mergeCell ref="AF49:AH49"/>
    <mergeCell ref="AJ49:AK49"/>
    <mergeCell ref="AM49:AU49"/>
    <mergeCell ref="A50:F50"/>
    <mergeCell ref="K50:L50"/>
    <mergeCell ref="N50:O50"/>
    <mergeCell ref="Q50:S50"/>
    <mergeCell ref="U50:W50"/>
    <mergeCell ref="AA50:AD50"/>
    <mergeCell ref="AF50:AH50"/>
    <mergeCell ref="AJ50:AK50"/>
    <mergeCell ref="AM50:AU50"/>
    <mergeCell ref="AF51:AH51"/>
    <mergeCell ref="AJ51:AK51"/>
    <mergeCell ref="AM51:AU51"/>
    <mergeCell ref="A52:F52"/>
    <mergeCell ref="K52:L52"/>
    <mergeCell ref="N52:O52"/>
    <mergeCell ref="Q52:S52"/>
    <mergeCell ref="U52:W52"/>
    <mergeCell ref="AA52:AD52"/>
    <mergeCell ref="AF52:AH52"/>
    <mergeCell ref="A51:F51"/>
    <mergeCell ref="K51:L51"/>
    <mergeCell ref="N51:O51"/>
    <mergeCell ref="Q51:S51"/>
    <mergeCell ref="U51:W51"/>
    <mergeCell ref="AA51:AD51"/>
    <mergeCell ref="AJ52:AK52"/>
    <mergeCell ref="AM52:AU52"/>
    <mergeCell ref="A56:K56"/>
    <mergeCell ref="V56:Y56"/>
    <mergeCell ref="A57:N57"/>
    <mergeCell ref="V57:Y57"/>
    <mergeCell ref="A58:AG58"/>
    <mergeCell ref="AM53:AU53"/>
    <mergeCell ref="A54:F54"/>
    <mergeCell ref="K54:L54"/>
    <mergeCell ref="N54:O54"/>
    <mergeCell ref="Q54:S54"/>
    <mergeCell ref="U54:W54"/>
    <mergeCell ref="AA54:AD54"/>
    <mergeCell ref="AF54:AH54"/>
    <mergeCell ref="AJ54:AK54"/>
    <mergeCell ref="AM54:AU54"/>
    <mergeCell ref="A53:F53"/>
    <mergeCell ref="K53:L53"/>
    <mergeCell ref="N53:O53"/>
    <mergeCell ref="Q53:S53"/>
    <mergeCell ref="U53:W53"/>
    <mergeCell ref="AA53:AD53"/>
    <mergeCell ref="AF53:AH53"/>
    <mergeCell ref="AJ53:AK53"/>
    <mergeCell ref="E55:K55"/>
    <mergeCell ref="A69:AU69"/>
    <mergeCell ref="A64:AG64"/>
    <mergeCell ref="AK64:AT64"/>
    <mergeCell ref="A65:AG65"/>
    <mergeCell ref="A66:AG66"/>
    <mergeCell ref="A67:AU67"/>
    <mergeCell ref="A68:AU68"/>
    <mergeCell ref="AK58:AT58"/>
    <mergeCell ref="A59:AG59"/>
    <mergeCell ref="A60:AG60"/>
    <mergeCell ref="A61:AU61"/>
    <mergeCell ref="A62:AU62"/>
    <mergeCell ref="A63:AU63"/>
  </mergeCells>
  <hyperlinks>
    <hyperlink ref="AV1" location="Indice!B3" display="Indice" xr:uid="{3344FCB8-D107-4751-BBD8-EE7EB6C732C3}"/>
  </hyperlinks>
  <pageMargins left="0" right="0" top="0" bottom="0" header="0" footer="0"/>
  <pageSetup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C1BD2-B7ED-4CC3-B7FF-4E3A4C8D758A}">
  <sheetPr>
    <outlinePr summaryBelow="0"/>
  </sheetPr>
  <dimension ref="A1:T21"/>
  <sheetViews>
    <sheetView workbookViewId="0">
      <selection activeCell="T1" sqref="T1"/>
    </sheetView>
  </sheetViews>
  <sheetFormatPr baseColWidth="10" defaultColWidth="9.140625" defaultRowHeight="15"/>
  <cols>
    <col min="1" max="1" width="9.28515625" customWidth="1"/>
    <col min="2" max="2" width="0.7109375" customWidth="1"/>
    <col min="3" max="3" width="0.28515625" customWidth="1"/>
    <col min="4" max="4" width="0.85546875" customWidth="1"/>
    <col min="5" max="5" width="5.85546875" customWidth="1"/>
    <col min="6" max="6" width="1" customWidth="1"/>
    <col min="7" max="7" width="6.7109375" customWidth="1"/>
    <col min="8" max="8" width="0.85546875" customWidth="1"/>
    <col min="9" max="9" width="12.85546875" customWidth="1"/>
    <col min="10" max="10" width="0.140625" customWidth="1"/>
    <col min="11" max="11" width="3.42578125" customWidth="1"/>
    <col min="12" max="12" width="23.28515625" customWidth="1"/>
    <col min="13" max="13" width="9.42578125" customWidth="1"/>
    <col min="14" max="14" width="20.42578125" customWidth="1"/>
    <col min="15" max="15" width="1.28515625" customWidth="1"/>
    <col min="16" max="16" width="1.42578125" customWidth="1"/>
    <col min="17" max="17" width="0.140625" customWidth="1"/>
    <col min="18" max="18" width="1.85546875" customWidth="1"/>
    <col min="19" max="19" width="2.140625" customWidth="1"/>
  </cols>
  <sheetData>
    <row r="1" spans="1:20">
      <c r="A1" s="1"/>
      <c r="B1" s="1"/>
      <c r="C1" s="1"/>
      <c r="D1" s="1"/>
      <c r="E1" s="1"/>
      <c r="F1" s="1"/>
      <c r="G1" s="1"/>
      <c r="H1" s="1"/>
      <c r="I1" s="1"/>
      <c r="J1" s="1"/>
      <c r="K1" s="1"/>
      <c r="L1" s="1"/>
      <c r="M1" s="1"/>
      <c r="N1" s="1"/>
      <c r="O1" s="1"/>
      <c r="P1" s="1076" t="s">
        <v>0</v>
      </c>
      <c r="Q1" s="1077"/>
      <c r="R1" s="1077"/>
      <c r="S1" s="1077"/>
      <c r="T1" s="1032" t="s">
        <v>3055</v>
      </c>
    </row>
    <row r="2" spans="1:20" ht="18.95" customHeight="1">
      <c r="A2" s="1"/>
      <c r="B2" s="1"/>
      <c r="C2" s="1"/>
      <c r="D2" s="1"/>
      <c r="E2" s="1078" t="s">
        <v>1465</v>
      </c>
      <c r="F2" s="1079"/>
      <c r="G2" s="1079"/>
      <c r="H2" s="1079"/>
      <c r="I2" s="1079"/>
      <c r="J2" s="1079"/>
      <c r="K2" s="1079"/>
      <c r="L2" s="1079"/>
      <c r="M2" s="1079"/>
      <c r="N2" s="1079"/>
      <c r="O2" s="1"/>
      <c r="P2" s="2"/>
      <c r="Q2" s="2"/>
      <c r="R2" s="2"/>
      <c r="S2" s="2"/>
    </row>
    <row r="3" spans="1:20" ht="9.9499999999999993" customHeight="1">
      <c r="A3" s="1"/>
      <c r="B3" s="1"/>
      <c r="C3" s="1"/>
      <c r="D3" s="1"/>
      <c r="E3" s="3"/>
      <c r="F3" s="3"/>
      <c r="G3" s="3"/>
      <c r="H3" s="3"/>
      <c r="I3" s="3"/>
      <c r="J3" s="3"/>
      <c r="K3" s="3"/>
      <c r="L3" s="3"/>
      <c r="M3" s="3"/>
      <c r="N3" s="3"/>
      <c r="O3" s="1076">
        <v>1</v>
      </c>
      <c r="P3" s="1077"/>
      <c r="Q3" s="1"/>
      <c r="R3" s="14" t="s">
        <v>2</v>
      </c>
      <c r="S3" s="14">
        <v>1</v>
      </c>
    </row>
    <row r="4" spans="1:20" ht="14.1" customHeight="1">
      <c r="A4" s="1080" t="s">
        <v>16</v>
      </c>
      <c r="B4" s="1081"/>
      <c r="C4" s="1081"/>
      <c r="D4" s="1081"/>
      <c r="E4" s="1081"/>
      <c r="F4" s="1081"/>
      <c r="G4" s="1081"/>
      <c r="H4" s="1081"/>
      <c r="I4" s="1081"/>
      <c r="J4" s="1081"/>
      <c r="K4" s="1081"/>
      <c r="L4" s="1081"/>
      <c r="M4" s="1081"/>
      <c r="N4" s="1081"/>
      <c r="O4" s="1081"/>
      <c r="P4" s="1081"/>
      <c r="Q4" s="1081"/>
      <c r="R4" s="1081"/>
      <c r="S4" s="1081"/>
    </row>
    <row r="5" spans="1:20" ht="14.1" customHeight="1">
      <c r="A5" s="1099" t="s">
        <v>552</v>
      </c>
      <c r="B5" s="1100"/>
      <c r="C5" s="1100"/>
      <c r="D5" s="1100"/>
      <c r="E5" s="1100"/>
      <c r="F5" s="1100"/>
      <c r="G5" s="1100"/>
      <c r="H5" s="1100"/>
      <c r="I5" s="1100"/>
      <c r="J5" s="1100"/>
      <c r="K5" s="1100"/>
      <c r="L5" s="1100"/>
      <c r="M5" s="1100"/>
      <c r="N5" s="1100"/>
      <c r="O5" s="1100"/>
      <c r="P5" s="1100"/>
      <c r="Q5" s="1100"/>
      <c r="R5" s="1100"/>
      <c r="S5" s="1100"/>
    </row>
    <row r="6" spans="1:20" ht="12" customHeight="1">
      <c r="A6" s="1070" t="s">
        <v>1466</v>
      </c>
      <c r="B6" s="1071"/>
      <c r="C6" s="1071"/>
      <c r="D6" s="1071"/>
      <c r="E6" s="1071"/>
      <c r="F6" s="1071"/>
      <c r="G6" s="1071"/>
      <c r="H6" s="1071"/>
      <c r="I6" s="1071"/>
      <c r="J6" s="1071"/>
      <c r="K6" s="1071"/>
      <c r="L6" s="1296" t="s">
        <v>19</v>
      </c>
      <c r="M6" s="1297"/>
      <c r="N6" s="1297"/>
      <c r="O6" s="1297"/>
      <c r="P6" s="1297"/>
      <c r="Q6" s="1297"/>
      <c r="R6" s="1297"/>
      <c r="S6" s="1297"/>
    </row>
    <row r="7" spans="1:20" ht="12" customHeight="1">
      <c r="A7" s="1070" t="s">
        <v>457</v>
      </c>
      <c r="B7" s="1071"/>
      <c r="C7" s="1071"/>
      <c r="D7" s="1071"/>
      <c r="E7" s="1071"/>
      <c r="F7" s="1071"/>
      <c r="G7" s="1071"/>
      <c r="H7" s="1071"/>
      <c r="I7" s="1071"/>
      <c r="J7" s="1071"/>
      <c r="K7" s="1071"/>
      <c r="L7" s="1"/>
      <c r="M7" s="1"/>
      <c r="N7" s="1"/>
      <c r="O7" s="1"/>
      <c r="P7" s="1"/>
      <c r="Q7" s="1"/>
      <c r="R7" s="1"/>
      <c r="S7" s="1"/>
    </row>
    <row r="8" spans="1:20" ht="9.9499999999999993" customHeight="1">
      <c r="A8" s="76" t="s">
        <v>181</v>
      </c>
      <c r="B8" s="4"/>
      <c r="C8" s="4"/>
      <c r="D8" s="1431" t="s">
        <v>61</v>
      </c>
      <c r="E8" s="1432"/>
      <c r="F8" s="4"/>
      <c r="G8" s="77" t="s">
        <v>95</v>
      </c>
      <c r="H8" s="4"/>
      <c r="I8" s="77" t="s">
        <v>1467</v>
      </c>
      <c r="J8" s="4"/>
      <c r="K8" s="1"/>
      <c r="L8" s="1"/>
      <c r="M8" s="1"/>
      <c r="N8" s="1"/>
      <c r="O8" s="1"/>
      <c r="P8" s="1"/>
      <c r="Q8" s="1"/>
      <c r="R8" s="1"/>
      <c r="S8" s="1"/>
    </row>
    <row r="9" spans="1:20" ht="9" customHeight="1">
      <c r="A9" s="1426" t="s">
        <v>555</v>
      </c>
      <c r="B9" s="1427"/>
      <c r="C9" s="1427"/>
      <c r="D9" s="1427"/>
      <c r="E9" s="1427"/>
      <c r="F9" s="1427"/>
      <c r="G9" s="1427"/>
      <c r="H9" s="1427"/>
      <c r="I9" s="1427"/>
      <c r="J9" s="17"/>
      <c r="K9" s="1"/>
      <c r="L9" s="1"/>
      <c r="M9" s="1"/>
      <c r="N9" s="1"/>
      <c r="O9" s="1"/>
      <c r="P9" s="1"/>
      <c r="Q9" s="1"/>
      <c r="R9" s="1"/>
      <c r="S9" s="1"/>
    </row>
    <row r="10" spans="1:20" ht="9" customHeight="1">
      <c r="A10" s="1"/>
      <c r="B10" s="1"/>
      <c r="C10" s="8"/>
      <c r="D10" s="1161" t="s">
        <v>556</v>
      </c>
      <c r="E10" s="1162"/>
      <c r="F10" s="1162"/>
      <c r="G10" s="1162"/>
      <c r="H10" s="1162"/>
      <c r="I10" s="1162"/>
      <c r="J10" s="8"/>
      <c r="K10" s="1"/>
      <c r="L10" s="1"/>
      <c r="M10" s="1"/>
      <c r="N10" s="1"/>
      <c r="O10" s="1"/>
      <c r="P10" s="1"/>
      <c r="Q10" s="1"/>
      <c r="R10" s="1"/>
      <c r="S10" s="1"/>
    </row>
    <row r="11" spans="1:20" ht="9" customHeight="1">
      <c r="A11" s="45" t="s">
        <v>19</v>
      </c>
      <c r="B11" s="1"/>
      <c r="C11" s="1"/>
      <c r="D11" s="1428" t="s">
        <v>19</v>
      </c>
      <c r="E11" s="1143"/>
      <c r="F11" s="1"/>
      <c r="G11" s="88" t="s">
        <v>233</v>
      </c>
      <c r="H11" s="1"/>
      <c r="I11" s="59">
        <v>6530065.54</v>
      </c>
      <c r="J11" s="1"/>
      <c r="K11" s="1"/>
      <c r="L11" s="1"/>
      <c r="M11" s="1"/>
      <c r="N11" s="1"/>
      <c r="O11" s="1"/>
      <c r="P11" s="1"/>
      <c r="Q11" s="1"/>
      <c r="R11" s="1"/>
      <c r="S11" s="1"/>
    </row>
    <row r="12" spans="1:20" ht="9" customHeight="1">
      <c r="A12" s="1"/>
      <c r="B12" s="1"/>
      <c r="C12" s="16"/>
      <c r="D12" s="1429" t="s">
        <v>162</v>
      </c>
      <c r="E12" s="1430"/>
      <c r="F12" s="16"/>
      <c r="G12" s="204" t="s">
        <v>19</v>
      </c>
      <c r="H12" s="16"/>
      <c r="I12" s="73">
        <v>6530065.54</v>
      </c>
      <c r="J12" s="16"/>
      <c r="K12" s="1"/>
      <c r="L12" s="1"/>
      <c r="M12" s="1"/>
      <c r="N12" s="1"/>
      <c r="O12" s="1"/>
      <c r="P12" s="1"/>
      <c r="Q12" s="1"/>
      <c r="R12" s="1"/>
      <c r="S12" s="1"/>
    </row>
    <row r="13" spans="1:20" ht="9" customHeight="1">
      <c r="A13" s="92" t="s">
        <v>1869</v>
      </c>
      <c r="B13" s="16"/>
      <c r="C13" s="16"/>
      <c r="D13" s="1425" t="s">
        <v>19</v>
      </c>
      <c r="E13" s="1199"/>
      <c r="F13" s="16"/>
      <c r="G13" s="204" t="s">
        <v>19</v>
      </c>
      <c r="H13" s="16"/>
      <c r="I13" s="73">
        <v>6530065.54</v>
      </c>
      <c r="J13" s="16"/>
      <c r="K13" s="1"/>
      <c r="L13" s="1"/>
      <c r="M13" s="1"/>
      <c r="N13" s="1"/>
      <c r="O13" s="1"/>
      <c r="P13" s="1"/>
      <c r="Q13" s="1"/>
      <c r="R13" s="1"/>
      <c r="S13" s="1"/>
    </row>
    <row r="14" spans="1:20" ht="9" customHeight="1">
      <c r="A14" s="1426" t="s">
        <v>557</v>
      </c>
      <c r="B14" s="1427"/>
      <c r="C14" s="1427"/>
      <c r="D14" s="1427"/>
      <c r="E14" s="1427"/>
      <c r="F14" s="1427"/>
      <c r="G14" s="1427"/>
      <c r="H14" s="1427"/>
      <c r="I14" s="1427"/>
      <c r="J14" s="17"/>
      <c r="K14" s="1"/>
      <c r="L14" s="1"/>
      <c r="M14" s="1"/>
      <c r="N14" s="1"/>
      <c r="O14" s="1"/>
      <c r="P14" s="1"/>
      <c r="Q14" s="1"/>
      <c r="R14" s="1"/>
      <c r="S14" s="1"/>
    </row>
    <row r="15" spans="1:20" ht="9" customHeight="1">
      <c r="A15" s="1"/>
      <c r="B15" s="1"/>
      <c r="C15" s="8"/>
      <c r="D15" s="1161" t="s">
        <v>558</v>
      </c>
      <c r="E15" s="1162"/>
      <c r="F15" s="1162"/>
      <c r="G15" s="1162"/>
      <c r="H15" s="1162"/>
      <c r="I15" s="1162"/>
      <c r="J15" s="8"/>
      <c r="K15" s="1"/>
      <c r="L15" s="1"/>
      <c r="M15" s="1"/>
      <c r="N15" s="1"/>
      <c r="O15" s="1"/>
      <c r="P15" s="1"/>
      <c r="Q15" s="1"/>
      <c r="R15" s="1"/>
      <c r="S15" s="1"/>
    </row>
    <row r="16" spans="1:20" ht="9" customHeight="1">
      <c r="A16" s="45" t="s">
        <v>19</v>
      </c>
      <c r="B16" s="1"/>
      <c r="C16" s="1"/>
      <c r="D16" s="1428" t="s">
        <v>19</v>
      </c>
      <c r="E16" s="1143"/>
      <c r="F16" s="1"/>
      <c r="G16" s="88" t="s">
        <v>233</v>
      </c>
      <c r="H16" s="1"/>
      <c r="I16" s="59">
        <v>2545688483.9699998</v>
      </c>
      <c r="J16" s="1"/>
      <c r="K16" s="1"/>
      <c r="L16" s="1"/>
      <c r="M16" s="1"/>
      <c r="N16" s="1"/>
      <c r="O16" s="1"/>
      <c r="P16" s="1"/>
      <c r="Q16" s="1"/>
      <c r="R16" s="1"/>
      <c r="S16" s="1"/>
    </row>
    <row r="17" spans="1:19" ht="9" customHeight="1">
      <c r="A17" s="1"/>
      <c r="B17" s="1"/>
      <c r="C17" s="16"/>
      <c r="D17" s="1429" t="s">
        <v>159</v>
      </c>
      <c r="E17" s="1430"/>
      <c r="F17" s="16"/>
      <c r="G17" s="204" t="s">
        <v>19</v>
      </c>
      <c r="H17" s="16"/>
      <c r="I17" s="73">
        <v>2545688483.9699998</v>
      </c>
      <c r="J17" s="16"/>
      <c r="K17" s="1"/>
      <c r="L17" s="1"/>
      <c r="M17" s="1"/>
      <c r="N17" s="1"/>
      <c r="O17" s="1"/>
      <c r="P17" s="1"/>
      <c r="Q17" s="1"/>
      <c r="R17" s="1"/>
      <c r="S17" s="1"/>
    </row>
    <row r="18" spans="1:19" ht="9" customHeight="1">
      <c r="A18" s="92" t="s">
        <v>1825</v>
      </c>
      <c r="B18" s="16"/>
      <c r="C18" s="16"/>
      <c r="D18" s="1425" t="s">
        <v>19</v>
      </c>
      <c r="E18" s="1199"/>
      <c r="F18" s="16"/>
      <c r="G18" s="204" t="s">
        <v>19</v>
      </c>
      <c r="H18" s="16"/>
      <c r="I18" s="73">
        <v>2545688483.9699998</v>
      </c>
      <c r="J18" s="16"/>
      <c r="K18" s="1"/>
      <c r="L18" s="1"/>
      <c r="M18" s="1"/>
      <c r="N18" s="1"/>
      <c r="O18" s="1"/>
      <c r="P18" s="1"/>
      <c r="Q18" s="1"/>
      <c r="R18" s="1"/>
      <c r="S18" s="1"/>
    </row>
    <row r="19" spans="1:19" ht="6.95" customHeight="1">
      <c r="A19" s="1423" t="s">
        <v>19</v>
      </c>
      <c r="B19" s="1424"/>
      <c r="C19" s="1424"/>
      <c r="D19" s="1424"/>
      <c r="E19" s="1424"/>
      <c r="F19" s="1424"/>
      <c r="G19" s="1424"/>
      <c r="H19" s="1424"/>
      <c r="I19" s="1424"/>
      <c r="J19" s="1424"/>
      <c r="K19" s="1424"/>
      <c r="L19" s="1424"/>
      <c r="M19" s="1424"/>
      <c r="N19" s="1424"/>
      <c r="O19" s="1424"/>
      <c r="P19" s="1424"/>
      <c r="Q19" s="1424"/>
      <c r="R19" s="1424"/>
      <c r="S19" s="1424"/>
    </row>
    <row r="20" spans="1:19" ht="32.1" customHeight="1">
      <c r="A20" s="1178" t="s">
        <v>19</v>
      </c>
      <c r="B20" s="1179"/>
      <c r="C20" s="1179"/>
      <c r="D20" s="1179"/>
      <c r="E20" s="1179"/>
      <c r="F20" s="1179"/>
      <c r="G20" s="1179"/>
      <c r="H20" s="1179"/>
      <c r="I20" s="1179"/>
      <c r="J20" s="1179"/>
      <c r="K20" s="1179"/>
      <c r="L20" s="1179"/>
      <c r="M20" s="1"/>
      <c r="N20" s="1178" t="s">
        <v>19</v>
      </c>
      <c r="O20" s="1179"/>
      <c r="P20" s="1179"/>
      <c r="Q20" s="1179"/>
      <c r="R20" s="1179"/>
      <c r="S20" s="1179"/>
    </row>
    <row r="21" spans="1:19" ht="9.9499999999999993" customHeight="1">
      <c r="A21" s="1178" t="s">
        <v>19</v>
      </c>
      <c r="B21" s="1179"/>
      <c r="C21" s="1179"/>
      <c r="D21" s="1179"/>
      <c r="E21" s="1179"/>
      <c r="F21" s="1179"/>
      <c r="G21" s="1179"/>
      <c r="H21" s="1179"/>
      <c r="I21" s="1179"/>
      <c r="J21" s="1179"/>
      <c r="K21" s="1179"/>
      <c r="L21" s="1179"/>
      <c r="M21" s="1"/>
      <c r="N21" s="205"/>
      <c r="O21" s="205"/>
      <c r="P21" s="205"/>
      <c r="Q21" s="205"/>
      <c r="R21" s="205"/>
      <c r="S21" s="205"/>
    </row>
  </sheetData>
  <mergeCells count="23">
    <mergeCell ref="D12:E12"/>
    <mergeCell ref="P1:S1"/>
    <mergeCell ref="E2:N2"/>
    <mergeCell ref="O3:P3"/>
    <mergeCell ref="A4:S4"/>
    <mergeCell ref="A5:S5"/>
    <mergeCell ref="A6:K6"/>
    <mergeCell ref="L6:S6"/>
    <mergeCell ref="A7:K7"/>
    <mergeCell ref="D8:E8"/>
    <mergeCell ref="A9:I9"/>
    <mergeCell ref="D10:I10"/>
    <mergeCell ref="D11:E11"/>
    <mergeCell ref="A19:S19"/>
    <mergeCell ref="A20:L20"/>
    <mergeCell ref="N20:S20"/>
    <mergeCell ref="A21:L21"/>
    <mergeCell ref="D13:E13"/>
    <mergeCell ref="A14:I14"/>
    <mergeCell ref="D15:I15"/>
    <mergeCell ref="D16:E16"/>
    <mergeCell ref="D17:E17"/>
    <mergeCell ref="D18:E18"/>
  </mergeCells>
  <hyperlinks>
    <hyperlink ref="T1" location="Indice!B3" display="Indice" xr:uid="{A117DCB4-49FB-45CD-A054-98A7A7D4AC04}"/>
  </hyperlinks>
  <pageMargins left="0" right="0" top="0" bottom="0" header="0" footer="0"/>
  <pageSetup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C684F-4AC8-462D-BD7B-F27B6199A78B}">
  <sheetPr>
    <outlinePr summaryBelow="0"/>
  </sheetPr>
  <dimension ref="A1:AH33"/>
  <sheetViews>
    <sheetView workbookViewId="0">
      <selection activeCell="AH1" sqref="AH1"/>
    </sheetView>
  </sheetViews>
  <sheetFormatPr baseColWidth="10" defaultColWidth="9.140625" defaultRowHeight="15"/>
  <cols>
    <col min="1" max="1" width="6.5703125" customWidth="1"/>
    <col min="2" max="2" width="0.42578125" customWidth="1"/>
    <col min="3" max="3" width="1" customWidth="1"/>
    <col min="4" max="4" width="4.42578125" customWidth="1"/>
    <col min="5" max="5" width="0.42578125" customWidth="1"/>
    <col min="6" max="6" width="10.85546875" customWidth="1"/>
    <col min="7" max="7" width="0.42578125" customWidth="1"/>
    <col min="8" max="8" width="10.85546875" customWidth="1"/>
    <col min="9" max="9" width="0.140625" customWidth="1"/>
    <col min="10" max="11" width="0.28515625" customWidth="1"/>
    <col min="12" max="12" width="10.42578125" customWidth="1"/>
    <col min="13" max="13" width="0.42578125" customWidth="1"/>
    <col min="14" max="14" width="9.140625" customWidth="1"/>
    <col min="15" max="15" width="1.7109375" customWidth="1"/>
    <col min="16" max="16" width="0.42578125" customWidth="1"/>
    <col min="17" max="17" width="1" customWidth="1"/>
    <col min="18" max="18" width="9.42578125" customWidth="1"/>
    <col min="19" max="19" width="0.28515625" customWidth="1"/>
    <col min="20" max="20" width="0.42578125" customWidth="1"/>
    <col min="21" max="21" width="22.140625" customWidth="1"/>
    <col min="22" max="22" width="0.42578125" customWidth="1"/>
    <col min="23" max="23" width="10.85546875" customWidth="1"/>
    <col min="24" max="24" width="0.42578125" customWidth="1"/>
    <col min="25" max="25" width="10.85546875" customWidth="1"/>
    <col min="26" max="26" width="0.42578125" customWidth="1"/>
    <col min="27" max="27" width="4.28515625" customWidth="1"/>
    <col min="28" max="28" width="1.28515625" customWidth="1"/>
    <col min="29" max="29" width="1.42578125" customWidth="1"/>
    <col min="30" max="30" width="0.140625" customWidth="1"/>
    <col min="31" max="31" width="1.85546875" customWidth="1"/>
    <col min="32" max="32" width="2" customWidth="1"/>
    <col min="33" max="33" width="0.140625" customWidth="1"/>
  </cols>
  <sheetData>
    <row r="1" spans="1:34">
      <c r="A1" s="1"/>
      <c r="B1" s="1"/>
      <c r="C1" s="1"/>
      <c r="D1" s="1"/>
      <c r="E1" s="1"/>
      <c r="F1" s="1"/>
      <c r="G1" s="1"/>
      <c r="H1" s="1"/>
      <c r="I1" s="1"/>
      <c r="J1" s="1"/>
      <c r="K1" s="1"/>
      <c r="L1" s="1"/>
      <c r="M1" s="1"/>
      <c r="N1" s="1"/>
      <c r="O1" s="1"/>
      <c r="P1" s="1"/>
      <c r="Q1" s="1"/>
      <c r="R1" s="1"/>
      <c r="S1" s="1"/>
      <c r="T1" s="1"/>
      <c r="U1" s="1"/>
      <c r="V1" s="1"/>
      <c r="W1" s="1"/>
      <c r="X1" s="1"/>
      <c r="Y1" s="1"/>
      <c r="Z1" s="1"/>
      <c r="AA1" s="1"/>
      <c r="AB1" s="1"/>
      <c r="AC1" s="1441" t="s">
        <v>0</v>
      </c>
      <c r="AD1" s="1067"/>
      <c r="AE1" s="1067"/>
      <c r="AF1" s="1067"/>
      <c r="AG1" s="1067"/>
      <c r="AH1" s="1032" t="s">
        <v>3055</v>
      </c>
    </row>
    <row r="2" spans="1:34" ht="18.95" customHeight="1">
      <c r="A2" s="1"/>
      <c r="B2" s="1"/>
      <c r="C2" s="1"/>
      <c r="D2" s="1078" t="s">
        <v>1870</v>
      </c>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
      <c r="AC2" s="206"/>
      <c r="AD2" s="206"/>
      <c r="AE2" s="206"/>
      <c r="AF2" s="206"/>
      <c r="AG2" s="206"/>
    </row>
    <row r="3" spans="1:34" ht="9.9499999999999993" customHeight="1">
      <c r="A3" s="1"/>
      <c r="B3" s="1"/>
      <c r="C3" s="1"/>
      <c r="D3" s="3"/>
      <c r="E3" s="3"/>
      <c r="F3" s="3"/>
      <c r="G3" s="3"/>
      <c r="H3" s="3"/>
      <c r="I3" s="3"/>
      <c r="J3" s="3"/>
      <c r="K3" s="3"/>
      <c r="L3" s="3"/>
      <c r="M3" s="3"/>
      <c r="N3" s="3"/>
      <c r="O3" s="3"/>
      <c r="P3" s="3"/>
      <c r="Q3" s="3"/>
      <c r="R3" s="3"/>
      <c r="S3" s="3"/>
      <c r="T3" s="3"/>
      <c r="U3" s="3"/>
      <c r="V3" s="3"/>
      <c r="W3" s="3"/>
      <c r="X3" s="3"/>
      <c r="Y3" s="3"/>
      <c r="Z3" s="3"/>
      <c r="AA3" s="3"/>
      <c r="AB3" s="1441">
        <v>1</v>
      </c>
      <c r="AC3" s="1067"/>
      <c r="AD3" s="1"/>
      <c r="AE3" s="207" t="s">
        <v>2</v>
      </c>
      <c r="AF3" s="1441">
        <v>1</v>
      </c>
      <c r="AG3" s="1067"/>
    </row>
    <row r="4" spans="1:34" ht="14.1" customHeight="1">
      <c r="A4" s="1080" t="s">
        <v>16</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1"/>
      <c r="AG4" s="1081"/>
    </row>
    <row r="5" spans="1:34" ht="14.1" customHeight="1">
      <c r="A5" s="1442" t="s">
        <v>84</v>
      </c>
      <c r="B5" s="1443"/>
      <c r="C5" s="1443"/>
      <c r="D5" s="1443"/>
      <c r="E5" s="1443"/>
      <c r="F5" s="1443"/>
      <c r="G5" s="1443"/>
      <c r="H5" s="1443"/>
      <c r="I5" s="1443"/>
      <c r="J5" s="1443"/>
      <c r="K5" s="1443"/>
      <c r="L5" s="1443"/>
      <c r="M5" s="1443"/>
      <c r="N5" s="1443"/>
      <c r="O5" s="1443"/>
      <c r="P5" s="1443"/>
      <c r="Q5" s="1443"/>
      <c r="R5" s="1443"/>
      <c r="S5" s="1443"/>
      <c r="T5" s="1443"/>
      <c r="U5" s="1443"/>
      <c r="V5" s="1443"/>
      <c r="W5" s="1443"/>
      <c r="X5" s="1443"/>
      <c r="Y5" s="1443"/>
      <c r="Z5" s="1443"/>
      <c r="AA5" s="1443"/>
      <c r="AB5" s="1443"/>
      <c r="AC5" s="1443"/>
      <c r="AD5" s="1443"/>
      <c r="AE5" s="1443"/>
      <c r="AF5" s="1443"/>
      <c r="AG5" s="1443"/>
    </row>
    <row r="6" spans="1:34" ht="14.1" customHeight="1">
      <c r="A6" s="1442" t="s">
        <v>1466</v>
      </c>
      <c r="B6" s="1443"/>
      <c r="C6" s="1443"/>
      <c r="D6" s="1443"/>
      <c r="E6" s="1443"/>
      <c r="F6" s="1443"/>
      <c r="G6" s="1443"/>
      <c r="H6" s="1443"/>
      <c r="I6" s="1443"/>
      <c r="J6" s="1443"/>
      <c r="K6" s="1443"/>
      <c r="L6" s="1443"/>
      <c r="M6" s="1443"/>
      <c r="N6" s="1443"/>
      <c r="O6" s="1443"/>
      <c r="P6" s="1443"/>
      <c r="Q6" s="1443"/>
      <c r="R6" s="1443"/>
      <c r="S6" s="1443"/>
      <c r="T6" s="1443"/>
      <c r="U6" s="1443"/>
      <c r="V6" s="1443"/>
      <c r="W6" s="1443"/>
      <c r="X6" s="1443"/>
      <c r="Y6" s="1443"/>
      <c r="Z6" s="1443"/>
      <c r="AA6" s="1443"/>
      <c r="AB6" s="1443"/>
      <c r="AC6" s="1443"/>
      <c r="AD6" s="1443"/>
      <c r="AE6" s="1443"/>
      <c r="AF6" s="1443"/>
      <c r="AG6" s="1443"/>
    </row>
    <row r="7" spans="1:34" ht="12" customHeight="1">
      <c r="A7" s="1099" t="s">
        <v>457</v>
      </c>
      <c r="B7" s="1100"/>
      <c r="C7" s="1100"/>
      <c r="D7" s="1100"/>
      <c r="E7" s="1100"/>
      <c r="F7" s="1100"/>
      <c r="G7" s="1100"/>
      <c r="H7" s="1100"/>
      <c r="I7" s="1100"/>
      <c r="J7" s="1100"/>
      <c r="K7" s="1100"/>
      <c r="L7" s="1435" t="s">
        <v>19</v>
      </c>
      <c r="M7" s="1436"/>
      <c r="N7" s="1436"/>
      <c r="O7" s="1436"/>
      <c r="P7" s="1436"/>
      <c r="Q7" s="1436"/>
      <c r="R7" s="1436"/>
      <c r="S7" s="1436"/>
      <c r="T7" s="1436"/>
      <c r="U7" s="1436"/>
      <c r="V7" s="1436"/>
      <c r="W7" s="1436"/>
      <c r="X7" s="1436"/>
      <c r="Y7" s="1436"/>
      <c r="Z7" s="1436"/>
      <c r="AA7" s="1436"/>
      <c r="AB7" s="1436"/>
      <c r="AC7" s="1436"/>
      <c r="AD7" s="1436"/>
      <c r="AE7" s="1436"/>
      <c r="AF7" s="1436"/>
      <c r="AG7" s="1436"/>
    </row>
    <row r="8" spans="1:34" ht="12" customHeight="1">
      <c r="A8" s="1099" t="s">
        <v>19</v>
      </c>
      <c r="B8" s="1100"/>
      <c r="C8" s="1100"/>
      <c r="D8" s="1100"/>
      <c r="E8" s="1100"/>
      <c r="F8" s="1100"/>
      <c r="G8" s="1100"/>
      <c r="H8" s="1100"/>
      <c r="I8" s="1100"/>
      <c r="J8" s="1100"/>
      <c r="K8" s="1100"/>
      <c r="L8" s="1435" t="s">
        <v>19</v>
      </c>
      <c r="M8" s="1436"/>
      <c r="N8" s="1436"/>
      <c r="O8" s="1436"/>
      <c r="P8" s="1436"/>
      <c r="Q8" s="1436"/>
      <c r="R8" s="1436"/>
      <c r="S8" s="1436"/>
      <c r="T8" s="1436"/>
      <c r="U8" s="1436"/>
      <c r="V8" s="1436"/>
      <c r="W8" s="1436"/>
      <c r="X8" s="1436"/>
      <c r="Y8" s="1436"/>
      <c r="Z8" s="1436"/>
      <c r="AA8" s="1436"/>
      <c r="AB8" s="1436"/>
      <c r="AC8" s="1436"/>
      <c r="AD8" s="1436"/>
      <c r="AE8" s="1436"/>
      <c r="AF8" s="1436"/>
      <c r="AG8" s="1436"/>
    </row>
    <row r="9" spans="1:34" ht="24.95" customHeight="1">
      <c r="A9" s="208" t="s">
        <v>181</v>
      </c>
      <c r="B9" s="16"/>
      <c r="C9" s="1180" t="s">
        <v>61</v>
      </c>
      <c r="D9" s="1181"/>
      <c r="E9" s="16"/>
      <c r="F9" s="208" t="s">
        <v>221</v>
      </c>
      <c r="G9" s="16"/>
      <c r="H9" s="209" t="s">
        <v>107</v>
      </c>
      <c r="I9" s="16"/>
      <c r="J9" s="16"/>
      <c r="K9" s="1180" t="s">
        <v>566</v>
      </c>
      <c r="L9" s="1181"/>
      <c r="M9" s="16"/>
      <c r="N9" s="208" t="s">
        <v>567</v>
      </c>
      <c r="O9" s="16"/>
      <c r="P9" s="16"/>
      <c r="Q9" s="1180" t="s">
        <v>568</v>
      </c>
      <c r="R9" s="1181"/>
      <c r="S9" s="1181"/>
      <c r="T9" s="16"/>
      <c r="U9" s="209" t="s">
        <v>466</v>
      </c>
      <c r="V9" s="16"/>
      <c r="W9" s="209" t="s">
        <v>569</v>
      </c>
      <c r="X9" s="16"/>
      <c r="Y9" s="209" t="s">
        <v>1871</v>
      </c>
      <c r="Z9" s="16"/>
      <c r="AA9" s="1437" t="s">
        <v>1872</v>
      </c>
      <c r="AB9" s="1438"/>
      <c r="AC9" s="1438"/>
      <c r="AD9" s="1438"/>
      <c r="AE9" s="1438"/>
      <c r="AF9" s="1438"/>
      <c r="AG9" s="1438"/>
    </row>
    <row r="10" spans="1:34" ht="11.1" customHeight="1">
      <c r="A10" s="122" t="s">
        <v>445</v>
      </c>
      <c r="B10" s="17"/>
      <c r="C10" s="1068" t="s">
        <v>571</v>
      </c>
      <c r="D10" s="1069"/>
      <c r="E10" s="1069"/>
      <c r="F10" s="1069"/>
      <c r="G10" s="1069"/>
      <c r="H10" s="1069"/>
      <c r="I10" s="1069"/>
      <c r="J10" s="1069"/>
      <c r="K10" s="1069"/>
      <c r="L10" s="1069"/>
      <c r="M10" s="1069"/>
      <c r="N10" s="1069"/>
      <c r="O10" s="1069"/>
      <c r="P10" s="1069"/>
      <c r="Q10" s="1069"/>
      <c r="R10" s="1069"/>
      <c r="S10" s="1069"/>
      <c r="T10" s="17"/>
      <c r="U10" s="210">
        <v>406163.56</v>
      </c>
      <c r="V10" s="17"/>
      <c r="W10" s="17"/>
      <c r="X10" s="17"/>
      <c r="Y10" s="210">
        <v>500000</v>
      </c>
      <c r="Z10" s="17"/>
      <c r="AA10" s="1439">
        <v>93836.44</v>
      </c>
      <c r="AB10" s="1440"/>
      <c r="AC10" s="1440"/>
      <c r="AD10" s="1440"/>
      <c r="AE10" s="1440"/>
      <c r="AF10" s="1440"/>
      <c r="AG10" s="1440"/>
    </row>
    <row r="11" spans="1:34" ht="11.1" customHeight="1">
      <c r="A11" s="50" t="s">
        <v>233</v>
      </c>
      <c r="B11" s="8"/>
      <c r="C11" s="1062" t="s">
        <v>1873</v>
      </c>
      <c r="D11" s="1063"/>
      <c r="E11" s="1063"/>
      <c r="F11" s="1063"/>
      <c r="G11" s="1063"/>
      <c r="H11" s="1063"/>
      <c r="I11" s="1063"/>
      <c r="J11" s="1063"/>
      <c r="K11" s="1063"/>
      <c r="L11" s="1063"/>
      <c r="M11" s="1063"/>
      <c r="N11" s="1063"/>
      <c r="O11" s="1063"/>
      <c r="P11" s="1063"/>
      <c r="Q11" s="1063"/>
      <c r="R11" s="1063"/>
      <c r="S11" s="1063"/>
      <c r="T11" s="8"/>
      <c r="U11" s="211">
        <v>87463.56</v>
      </c>
      <c r="V11" s="8"/>
      <c r="W11" s="8"/>
      <c r="X11" s="8"/>
      <c r="Y11" s="8"/>
      <c r="Z11" s="8"/>
      <c r="AA11" s="8"/>
      <c r="AB11" s="8"/>
      <c r="AC11" s="8"/>
      <c r="AD11" s="8"/>
      <c r="AE11" s="8"/>
      <c r="AF11" s="8"/>
      <c r="AG11" s="8"/>
    </row>
    <row r="12" spans="1:34" ht="9.9499999999999993" customHeight="1">
      <c r="A12" s="164" t="s">
        <v>19</v>
      </c>
      <c r="B12" s="1"/>
      <c r="C12" s="1320" t="s">
        <v>56</v>
      </c>
      <c r="D12" s="1321"/>
      <c r="E12" s="1"/>
      <c r="F12" s="164" t="s">
        <v>1874</v>
      </c>
      <c r="G12" s="1"/>
      <c r="H12" s="1433">
        <v>270</v>
      </c>
      <c r="I12" s="1309"/>
      <c r="J12" s="1"/>
      <c r="K12" s="1434">
        <v>43364</v>
      </c>
      <c r="L12" s="1321"/>
      <c r="M12" s="1"/>
      <c r="N12" s="1434">
        <v>43364</v>
      </c>
      <c r="O12" s="1321"/>
      <c r="P12" s="1"/>
      <c r="Q12" s="1434">
        <v>43634</v>
      </c>
      <c r="R12" s="1321"/>
      <c r="S12" s="1321"/>
      <c r="T12" s="1"/>
      <c r="U12" s="212">
        <v>29154.52</v>
      </c>
      <c r="V12" s="1"/>
      <c r="W12" s="213">
        <v>7.0000000000000007E-2</v>
      </c>
      <c r="X12" s="1"/>
      <c r="Y12" s="214" t="s">
        <v>19</v>
      </c>
      <c r="Z12" s="1"/>
      <c r="AA12" s="1308" t="s">
        <v>19</v>
      </c>
      <c r="AB12" s="1309"/>
      <c r="AC12" s="1309"/>
      <c r="AD12" s="1309"/>
      <c r="AE12" s="1309"/>
      <c r="AF12" s="1309"/>
      <c r="AG12" s="1309"/>
    </row>
    <row r="13" spans="1:34" ht="9.9499999999999993" customHeight="1">
      <c r="A13" s="164" t="s">
        <v>19</v>
      </c>
      <c r="B13" s="1"/>
      <c r="C13" s="1320" t="s">
        <v>56</v>
      </c>
      <c r="D13" s="1321"/>
      <c r="E13" s="1"/>
      <c r="F13" s="164" t="s">
        <v>1875</v>
      </c>
      <c r="G13" s="1"/>
      <c r="H13" s="1433">
        <v>270</v>
      </c>
      <c r="I13" s="1309"/>
      <c r="J13" s="1"/>
      <c r="K13" s="1434">
        <v>43426</v>
      </c>
      <c r="L13" s="1321"/>
      <c r="M13" s="1"/>
      <c r="N13" s="1434">
        <v>43426</v>
      </c>
      <c r="O13" s="1321"/>
      <c r="P13" s="1"/>
      <c r="Q13" s="1434">
        <v>43696</v>
      </c>
      <c r="R13" s="1321"/>
      <c r="S13" s="1321"/>
      <c r="T13" s="1"/>
      <c r="U13" s="212">
        <v>58309.04</v>
      </c>
      <c r="V13" s="1"/>
      <c r="W13" s="213">
        <v>0.06</v>
      </c>
      <c r="X13" s="1"/>
      <c r="Y13" s="214" t="s">
        <v>19</v>
      </c>
      <c r="Z13" s="1"/>
      <c r="AA13" s="1308" t="s">
        <v>19</v>
      </c>
      <c r="AB13" s="1309"/>
      <c r="AC13" s="1309"/>
      <c r="AD13" s="1309"/>
      <c r="AE13" s="1309"/>
      <c r="AF13" s="1309"/>
      <c r="AG13" s="1309"/>
    </row>
    <row r="14" spans="1:34" ht="11.1" customHeight="1">
      <c r="A14" s="50" t="s">
        <v>562</v>
      </c>
      <c r="B14" s="8"/>
      <c r="C14" s="1062" t="s">
        <v>1876</v>
      </c>
      <c r="D14" s="1063"/>
      <c r="E14" s="1063"/>
      <c r="F14" s="1063"/>
      <c r="G14" s="1063"/>
      <c r="H14" s="1063"/>
      <c r="I14" s="1063"/>
      <c r="J14" s="1063"/>
      <c r="K14" s="1063"/>
      <c r="L14" s="1063"/>
      <c r="M14" s="1063"/>
      <c r="N14" s="1063"/>
      <c r="O14" s="1063"/>
      <c r="P14" s="1063"/>
      <c r="Q14" s="1063"/>
      <c r="R14" s="1063"/>
      <c r="S14" s="1063"/>
      <c r="T14" s="8"/>
      <c r="U14" s="211">
        <v>318700</v>
      </c>
      <c r="V14" s="8"/>
      <c r="W14" s="8"/>
      <c r="X14" s="8"/>
      <c r="Y14" s="8"/>
      <c r="Z14" s="8"/>
      <c r="AA14" s="8"/>
      <c r="AB14" s="8"/>
      <c r="AC14" s="8"/>
      <c r="AD14" s="8"/>
      <c r="AE14" s="8"/>
      <c r="AF14" s="8"/>
      <c r="AG14" s="8"/>
    </row>
    <row r="15" spans="1:34" ht="9.9499999999999993" customHeight="1">
      <c r="A15" s="164" t="s">
        <v>19</v>
      </c>
      <c r="B15" s="1"/>
      <c r="C15" s="1320" t="s">
        <v>56</v>
      </c>
      <c r="D15" s="1321"/>
      <c r="E15" s="1"/>
      <c r="F15" s="164" t="s">
        <v>1877</v>
      </c>
      <c r="G15" s="1"/>
      <c r="H15" s="1433">
        <v>269</v>
      </c>
      <c r="I15" s="1309"/>
      <c r="J15" s="1"/>
      <c r="K15" s="1434">
        <v>43298</v>
      </c>
      <c r="L15" s="1321"/>
      <c r="M15" s="1"/>
      <c r="N15" s="1434">
        <v>43298</v>
      </c>
      <c r="O15" s="1321"/>
      <c r="P15" s="1"/>
      <c r="Q15" s="1434">
        <v>43567</v>
      </c>
      <c r="R15" s="1321"/>
      <c r="S15" s="1321"/>
      <c r="T15" s="1"/>
      <c r="U15" s="212">
        <v>11250</v>
      </c>
      <c r="V15" s="1"/>
      <c r="W15" s="213">
        <v>0.06</v>
      </c>
      <c r="X15" s="1"/>
      <c r="Y15" s="214" t="s">
        <v>19</v>
      </c>
      <c r="Z15" s="1"/>
      <c r="AA15" s="1308" t="s">
        <v>19</v>
      </c>
      <c r="AB15" s="1309"/>
      <c r="AC15" s="1309"/>
      <c r="AD15" s="1309"/>
      <c r="AE15" s="1309"/>
      <c r="AF15" s="1309"/>
      <c r="AG15" s="1309"/>
    </row>
    <row r="16" spans="1:34" ht="9.9499999999999993" customHeight="1">
      <c r="A16" s="164" t="s">
        <v>19</v>
      </c>
      <c r="B16" s="1"/>
      <c r="C16" s="1320" t="s">
        <v>56</v>
      </c>
      <c r="D16" s="1321"/>
      <c r="E16" s="1"/>
      <c r="F16" s="164" t="s">
        <v>1878</v>
      </c>
      <c r="G16" s="1"/>
      <c r="H16" s="1433">
        <v>269</v>
      </c>
      <c r="I16" s="1309"/>
      <c r="J16" s="1"/>
      <c r="K16" s="1434">
        <v>43298</v>
      </c>
      <c r="L16" s="1321"/>
      <c r="M16" s="1"/>
      <c r="N16" s="1434">
        <v>43298</v>
      </c>
      <c r="O16" s="1321"/>
      <c r="P16" s="1"/>
      <c r="Q16" s="1434">
        <v>43567</v>
      </c>
      <c r="R16" s="1321"/>
      <c r="S16" s="1321"/>
      <c r="T16" s="1"/>
      <c r="U16" s="212">
        <v>26250</v>
      </c>
      <c r="V16" s="1"/>
      <c r="W16" s="213">
        <v>0.06</v>
      </c>
      <c r="X16" s="1"/>
      <c r="Y16" s="214" t="s">
        <v>19</v>
      </c>
      <c r="Z16" s="1"/>
      <c r="AA16" s="1308" t="s">
        <v>19</v>
      </c>
      <c r="AB16" s="1309"/>
      <c r="AC16" s="1309"/>
      <c r="AD16" s="1309"/>
      <c r="AE16" s="1309"/>
      <c r="AF16" s="1309"/>
      <c r="AG16" s="1309"/>
    </row>
    <row r="17" spans="1:33" ht="9.9499999999999993" customHeight="1">
      <c r="A17" s="164" t="s">
        <v>19</v>
      </c>
      <c r="B17" s="1"/>
      <c r="C17" s="1320" t="s">
        <v>56</v>
      </c>
      <c r="D17" s="1321"/>
      <c r="E17" s="1"/>
      <c r="F17" s="164" t="s">
        <v>1879</v>
      </c>
      <c r="G17" s="1"/>
      <c r="H17" s="1433">
        <v>268</v>
      </c>
      <c r="I17" s="1309"/>
      <c r="J17" s="1"/>
      <c r="K17" s="1434">
        <v>43369</v>
      </c>
      <c r="L17" s="1321"/>
      <c r="M17" s="1"/>
      <c r="N17" s="1434">
        <v>43369</v>
      </c>
      <c r="O17" s="1321"/>
      <c r="P17" s="1"/>
      <c r="Q17" s="1434">
        <v>43637</v>
      </c>
      <c r="R17" s="1321"/>
      <c r="S17" s="1321"/>
      <c r="T17" s="1"/>
      <c r="U17" s="212">
        <v>43200</v>
      </c>
      <c r="V17" s="1"/>
      <c r="W17" s="213">
        <v>5.5E-2</v>
      </c>
      <c r="X17" s="1"/>
      <c r="Y17" s="214" t="s">
        <v>19</v>
      </c>
      <c r="Z17" s="1"/>
      <c r="AA17" s="1308" t="s">
        <v>19</v>
      </c>
      <c r="AB17" s="1309"/>
      <c r="AC17" s="1309"/>
      <c r="AD17" s="1309"/>
      <c r="AE17" s="1309"/>
      <c r="AF17" s="1309"/>
      <c r="AG17" s="1309"/>
    </row>
    <row r="18" spans="1:33" ht="9.9499999999999993" customHeight="1">
      <c r="A18" s="164" t="s">
        <v>19</v>
      </c>
      <c r="B18" s="1"/>
      <c r="C18" s="1320" t="s">
        <v>56</v>
      </c>
      <c r="D18" s="1321"/>
      <c r="E18" s="1"/>
      <c r="F18" s="164" t="s">
        <v>1880</v>
      </c>
      <c r="G18" s="1"/>
      <c r="H18" s="1433">
        <v>231</v>
      </c>
      <c r="I18" s="1309"/>
      <c r="J18" s="1"/>
      <c r="K18" s="1434">
        <v>43378</v>
      </c>
      <c r="L18" s="1321"/>
      <c r="M18" s="1"/>
      <c r="N18" s="1434">
        <v>43378</v>
      </c>
      <c r="O18" s="1321"/>
      <c r="P18" s="1"/>
      <c r="Q18" s="1434">
        <v>43609</v>
      </c>
      <c r="R18" s="1321"/>
      <c r="S18" s="1321"/>
      <c r="T18" s="1"/>
      <c r="U18" s="212">
        <v>40000</v>
      </c>
      <c r="V18" s="1"/>
      <c r="W18" s="213">
        <v>5.5E-2</v>
      </c>
      <c r="X18" s="1"/>
      <c r="Y18" s="214" t="s">
        <v>19</v>
      </c>
      <c r="Z18" s="1"/>
      <c r="AA18" s="1308" t="s">
        <v>19</v>
      </c>
      <c r="AB18" s="1309"/>
      <c r="AC18" s="1309"/>
      <c r="AD18" s="1309"/>
      <c r="AE18" s="1309"/>
      <c r="AF18" s="1309"/>
      <c r="AG18" s="1309"/>
    </row>
    <row r="19" spans="1:33" ht="9.9499999999999993" customHeight="1">
      <c r="A19" s="164" t="s">
        <v>19</v>
      </c>
      <c r="B19" s="1"/>
      <c r="C19" s="1320" t="s">
        <v>56</v>
      </c>
      <c r="D19" s="1321"/>
      <c r="E19" s="1"/>
      <c r="F19" s="164" t="s">
        <v>1881</v>
      </c>
      <c r="G19" s="1"/>
      <c r="H19" s="1433">
        <v>270</v>
      </c>
      <c r="I19" s="1309"/>
      <c r="J19" s="1"/>
      <c r="K19" s="1434">
        <v>43416</v>
      </c>
      <c r="L19" s="1321"/>
      <c r="M19" s="1"/>
      <c r="N19" s="1434">
        <v>43416</v>
      </c>
      <c r="O19" s="1321"/>
      <c r="P19" s="1"/>
      <c r="Q19" s="1434">
        <v>43686</v>
      </c>
      <c r="R19" s="1321"/>
      <c r="S19" s="1321"/>
      <c r="T19" s="1"/>
      <c r="U19" s="212">
        <v>45000</v>
      </c>
      <c r="V19" s="1"/>
      <c r="W19" s="213">
        <v>5.5E-2</v>
      </c>
      <c r="X19" s="1"/>
      <c r="Y19" s="214" t="s">
        <v>19</v>
      </c>
      <c r="Z19" s="1"/>
      <c r="AA19" s="1308" t="s">
        <v>19</v>
      </c>
      <c r="AB19" s="1309"/>
      <c r="AC19" s="1309"/>
      <c r="AD19" s="1309"/>
      <c r="AE19" s="1309"/>
      <c r="AF19" s="1309"/>
      <c r="AG19" s="1309"/>
    </row>
    <row r="20" spans="1:33" ht="9.9499999999999993" customHeight="1">
      <c r="A20" s="164" t="s">
        <v>19</v>
      </c>
      <c r="B20" s="1"/>
      <c r="C20" s="1320" t="s">
        <v>56</v>
      </c>
      <c r="D20" s="1321"/>
      <c r="E20" s="1"/>
      <c r="F20" s="164" t="s">
        <v>1882</v>
      </c>
      <c r="G20" s="1"/>
      <c r="H20" s="1433">
        <v>240</v>
      </c>
      <c r="I20" s="1309"/>
      <c r="J20" s="1"/>
      <c r="K20" s="1434">
        <v>43418</v>
      </c>
      <c r="L20" s="1321"/>
      <c r="M20" s="1"/>
      <c r="N20" s="1434">
        <v>43418</v>
      </c>
      <c r="O20" s="1321"/>
      <c r="P20" s="1"/>
      <c r="Q20" s="1434">
        <v>43658</v>
      </c>
      <c r="R20" s="1321"/>
      <c r="S20" s="1321"/>
      <c r="T20" s="1"/>
      <c r="U20" s="212">
        <v>45000</v>
      </c>
      <c r="V20" s="1"/>
      <c r="W20" s="213">
        <v>5.5E-2</v>
      </c>
      <c r="X20" s="1"/>
      <c r="Y20" s="214" t="s">
        <v>19</v>
      </c>
      <c r="Z20" s="1"/>
      <c r="AA20" s="1308" t="s">
        <v>19</v>
      </c>
      <c r="AB20" s="1309"/>
      <c r="AC20" s="1309"/>
      <c r="AD20" s="1309"/>
      <c r="AE20" s="1309"/>
      <c r="AF20" s="1309"/>
      <c r="AG20" s="1309"/>
    </row>
    <row r="21" spans="1:33" ht="9.9499999999999993" customHeight="1">
      <c r="A21" s="164" t="s">
        <v>19</v>
      </c>
      <c r="B21" s="1"/>
      <c r="C21" s="1320" t="s">
        <v>56</v>
      </c>
      <c r="D21" s="1321"/>
      <c r="E21" s="1"/>
      <c r="F21" s="164" t="s">
        <v>1883</v>
      </c>
      <c r="G21" s="1"/>
      <c r="H21" s="1433">
        <v>269</v>
      </c>
      <c r="I21" s="1309"/>
      <c r="J21" s="1"/>
      <c r="K21" s="1434">
        <v>43452</v>
      </c>
      <c r="L21" s="1321"/>
      <c r="M21" s="1"/>
      <c r="N21" s="1434">
        <v>43452</v>
      </c>
      <c r="O21" s="1321"/>
      <c r="P21" s="1"/>
      <c r="Q21" s="1434">
        <v>43721</v>
      </c>
      <c r="R21" s="1321"/>
      <c r="S21" s="1321"/>
      <c r="T21" s="1"/>
      <c r="U21" s="212">
        <v>30000</v>
      </c>
      <c r="V21" s="1"/>
      <c r="W21" s="213">
        <v>5.5E-2</v>
      </c>
      <c r="X21" s="1"/>
      <c r="Y21" s="214" t="s">
        <v>19</v>
      </c>
      <c r="Z21" s="1"/>
      <c r="AA21" s="1308" t="s">
        <v>19</v>
      </c>
      <c r="AB21" s="1309"/>
      <c r="AC21" s="1309"/>
      <c r="AD21" s="1309"/>
      <c r="AE21" s="1309"/>
      <c r="AF21" s="1309"/>
      <c r="AG21" s="1309"/>
    </row>
    <row r="22" spans="1:33" ht="9.9499999999999993" customHeight="1">
      <c r="A22" s="164" t="s">
        <v>19</v>
      </c>
      <c r="B22" s="1"/>
      <c r="C22" s="1320" t="s">
        <v>56</v>
      </c>
      <c r="D22" s="1321"/>
      <c r="E22" s="1"/>
      <c r="F22" s="164" t="s">
        <v>1884</v>
      </c>
      <c r="G22" s="1"/>
      <c r="H22" s="1433">
        <v>180</v>
      </c>
      <c r="I22" s="1309"/>
      <c r="J22" s="1"/>
      <c r="K22" s="1434">
        <v>43454</v>
      </c>
      <c r="L22" s="1321"/>
      <c r="M22" s="1"/>
      <c r="N22" s="1434">
        <v>43454</v>
      </c>
      <c r="O22" s="1321"/>
      <c r="P22" s="1"/>
      <c r="Q22" s="1434">
        <v>43634</v>
      </c>
      <c r="R22" s="1321"/>
      <c r="S22" s="1321"/>
      <c r="T22" s="1"/>
      <c r="U22" s="212">
        <v>10000</v>
      </c>
      <c r="V22" s="1"/>
      <c r="W22" s="213">
        <v>5.5E-2</v>
      </c>
      <c r="X22" s="1"/>
      <c r="Y22" s="214" t="s">
        <v>19</v>
      </c>
      <c r="Z22" s="1"/>
      <c r="AA22" s="1308" t="s">
        <v>19</v>
      </c>
      <c r="AB22" s="1309"/>
      <c r="AC22" s="1309"/>
      <c r="AD22" s="1309"/>
      <c r="AE22" s="1309"/>
      <c r="AF22" s="1309"/>
      <c r="AG22" s="1309"/>
    </row>
    <row r="23" spans="1:33" ht="9.9499999999999993" customHeight="1">
      <c r="A23" s="164" t="s">
        <v>19</v>
      </c>
      <c r="B23" s="1"/>
      <c r="C23" s="1320" t="s">
        <v>56</v>
      </c>
      <c r="D23" s="1321"/>
      <c r="E23" s="1"/>
      <c r="F23" s="164" t="s">
        <v>1885</v>
      </c>
      <c r="G23" s="1"/>
      <c r="H23" s="1433">
        <v>180</v>
      </c>
      <c r="I23" s="1309"/>
      <c r="J23" s="1"/>
      <c r="K23" s="1434">
        <v>43454</v>
      </c>
      <c r="L23" s="1321"/>
      <c r="M23" s="1"/>
      <c r="N23" s="1434">
        <v>43454</v>
      </c>
      <c r="O23" s="1321"/>
      <c r="P23" s="1"/>
      <c r="Q23" s="1434">
        <v>43634</v>
      </c>
      <c r="R23" s="1321"/>
      <c r="S23" s="1321"/>
      <c r="T23" s="1"/>
      <c r="U23" s="212">
        <v>10000</v>
      </c>
      <c r="V23" s="1"/>
      <c r="W23" s="213">
        <v>5.5E-2</v>
      </c>
      <c r="X23" s="1"/>
      <c r="Y23" s="214" t="s">
        <v>19</v>
      </c>
      <c r="Z23" s="1"/>
      <c r="AA23" s="1308" t="s">
        <v>19</v>
      </c>
      <c r="AB23" s="1309"/>
      <c r="AC23" s="1309"/>
      <c r="AD23" s="1309"/>
      <c r="AE23" s="1309"/>
      <c r="AF23" s="1309"/>
      <c r="AG23" s="1309"/>
    </row>
    <row r="24" spans="1:33" ht="9.9499999999999993" customHeight="1">
      <c r="A24" s="164" t="s">
        <v>19</v>
      </c>
      <c r="B24" s="1"/>
      <c r="C24" s="1320" t="s">
        <v>56</v>
      </c>
      <c r="D24" s="1321"/>
      <c r="E24" s="1"/>
      <c r="F24" s="164" t="s">
        <v>1886</v>
      </c>
      <c r="G24" s="1"/>
      <c r="H24" s="1433">
        <v>180</v>
      </c>
      <c r="I24" s="1309"/>
      <c r="J24" s="1"/>
      <c r="K24" s="1434">
        <v>43454</v>
      </c>
      <c r="L24" s="1321"/>
      <c r="M24" s="1"/>
      <c r="N24" s="1434">
        <v>43454</v>
      </c>
      <c r="O24" s="1321"/>
      <c r="P24" s="1"/>
      <c r="Q24" s="1434">
        <v>43634</v>
      </c>
      <c r="R24" s="1321"/>
      <c r="S24" s="1321"/>
      <c r="T24" s="1"/>
      <c r="U24" s="212">
        <v>10000</v>
      </c>
      <c r="V24" s="1"/>
      <c r="W24" s="213">
        <v>5.5E-2</v>
      </c>
      <c r="X24" s="1"/>
      <c r="Y24" s="214" t="s">
        <v>19</v>
      </c>
      <c r="Z24" s="1"/>
      <c r="AA24" s="1308" t="s">
        <v>19</v>
      </c>
      <c r="AB24" s="1309"/>
      <c r="AC24" s="1309"/>
      <c r="AD24" s="1309"/>
      <c r="AE24" s="1309"/>
      <c r="AF24" s="1309"/>
      <c r="AG24" s="1309"/>
    </row>
    <row r="25" spans="1:33" ht="9.9499999999999993" customHeight="1">
      <c r="A25" s="164" t="s">
        <v>19</v>
      </c>
      <c r="B25" s="1"/>
      <c r="C25" s="1320" t="s">
        <v>56</v>
      </c>
      <c r="D25" s="1321"/>
      <c r="E25" s="1"/>
      <c r="F25" s="164" t="s">
        <v>572</v>
      </c>
      <c r="G25" s="1"/>
      <c r="H25" s="1433">
        <v>270</v>
      </c>
      <c r="I25" s="1309"/>
      <c r="J25" s="1"/>
      <c r="K25" s="1434">
        <v>43476</v>
      </c>
      <c r="L25" s="1321"/>
      <c r="M25" s="1"/>
      <c r="N25" s="1434">
        <v>43476</v>
      </c>
      <c r="O25" s="1321"/>
      <c r="P25" s="1"/>
      <c r="Q25" s="1434">
        <v>43746</v>
      </c>
      <c r="R25" s="1321"/>
      <c r="S25" s="1321"/>
      <c r="T25" s="1"/>
      <c r="U25" s="212">
        <v>12000</v>
      </c>
      <c r="V25" s="1"/>
      <c r="W25" s="213">
        <v>5.5E-2</v>
      </c>
      <c r="X25" s="1"/>
      <c r="Y25" s="214" t="s">
        <v>19</v>
      </c>
      <c r="Z25" s="1"/>
      <c r="AA25" s="1308" t="s">
        <v>19</v>
      </c>
      <c r="AB25" s="1309"/>
      <c r="AC25" s="1309"/>
      <c r="AD25" s="1309"/>
      <c r="AE25" s="1309"/>
      <c r="AF25" s="1309"/>
      <c r="AG25" s="1309"/>
    </row>
    <row r="26" spans="1:33" ht="9.9499999999999993" customHeight="1">
      <c r="A26" s="164" t="s">
        <v>19</v>
      </c>
      <c r="B26" s="1"/>
      <c r="C26" s="1320" t="s">
        <v>56</v>
      </c>
      <c r="D26" s="1321"/>
      <c r="E26" s="1"/>
      <c r="F26" s="164" t="s">
        <v>573</v>
      </c>
      <c r="G26" s="1"/>
      <c r="H26" s="1433">
        <v>269</v>
      </c>
      <c r="I26" s="1309"/>
      <c r="J26" s="1"/>
      <c r="K26" s="1434">
        <v>43480</v>
      </c>
      <c r="L26" s="1321"/>
      <c r="M26" s="1"/>
      <c r="N26" s="1434">
        <v>43480</v>
      </c>
      <c r="O26" s="1321"/>
      <c r="P26" s="1"/>
      <c r="Q26" s="1434">
        <v>43749</v>
      </c>
      <c r="R26" s="1321"/>
      <c r="S26" s="1321"/>
      <c r="T26" s="1"/>
      <c r="U26" s="212">
        <v>5000</v>
      </c>
      <c r="V26" s="1"/>
      <c r="W26" s="213">
        <v>5.5E-2</v>
      </c>
      <c r="X26" s="1"/>
      <c r="Y26" s="214" t="s">
        <v>19</v>
      </c>
      <c r="Z26" s="1"/>
      <c r="AA26" s="1308" t="s">
        <v>19</v>
      </c>
      <c r="AB26" s="1309"/>
      <c r="AC26" s="1309"/>
      <c r="AD26" s="1309"/>
      <c r="AE26" s="1309"/>
      <c r="AF26" s="1309"/>
      <c r="AG26" s="1309"/>
    </row>
    <row r="27" spans="1:33" ht="9.9499999999999993" customHeight="1">
      <c r="A27" s="164" t="s">
        <v>19</v>
      </c>
      <c r="B27" s="1"/>
      <c r="C27" s="1320" t="s">
        <v>56</v>
      </c>
      <c r="D27" s="1321"/>
      <c r="E27" s="1"/>
      <c r="F27" s="164" t="s">
        <v>574</v>
      </c>
      <c r="G27" s="1"/>
      <c r="H27" s="1433">
        <v>270</v>
      </c>
      <c r="I27" s="1309"/>
      <c r="J27" s="1"/>
      <c r="K27" s="1434">
        <v>43483</v>
      </c>
      <c r="L27" s="1321"/>
      <c r="M27" s="1"/>
      <c r="N27" s="1434">
        <v>43483</v>
      </c>
      <c r="O27" s="1321"/>
      <c r="P27" s="1"/>
      <c r="Q27" s="1434">
        <v>43753</v>
      </c>
      <c r="R27" s="1321"/>
      <c r="S27" s="1321"/>
      <c r="T27" s="1"/>
      <c r="U27" s="212">
        <v>31000</v>
      </c>
      <c r="V27" s="1"/>
      <c r="W27" s="213">
        <v>5.5E-2</v>
      </c>
      <c r="X27" s="1"/>
      <c r="Y27" s="214" t="s">
        <v>19</v>
      </c>
      <c r="Z27" s="1"/>
      <c r="AA27" s="1308" t="s">
        <v>19</v>
      </c>
      <c r="AB27" s="1309"/>
      <c r="AC27" s="1309"/>
      <c r="AD27" s="1309"/>
      <c r="AE27" s="1309"/>
      <c r="AF27" s="1309"/>
      <c r="AG27" s="1309"/>
    </row>
    <row r="28" spans="1:33" ht="11.1" customHeight="1">
      <c r="A28" s="72" t="s">
        <v>9</v>
      </c>
      <c r="B28" s="16"/>
      <c r="C28" s="16"/>
      <c r="D28" s="16"/>
      <c r="E28" s="16"/>
      <c r="F28" s="16"/>
      <c r="G28" s="16"/>
      <c r="H28" s="16"/>
      <c r="I28" s="16"/>
      <c r="J28" s="16"/>
      <c r="K28" s="16"/>
      <c r="L28" s="16"/>
      <c r="M28" s="16"/>
      <c r="N28" s="16"/>
      <c r="O28" s="16"/>
      <c r="P28" s="16"/>
      <c r="Q28" s="16"/>
      <c r="R28" s="16"/>
      <c r="S28" s="16"/>
      <c r="T28" s="16"/>
      <c r="U28" s="215">
        <v>406163.56</v>
      </c>
      <c r="V28" s="16"/>
      <c r="W28" s="16"/>
      <c r="X28" s="16"/>
      <c r="Y28" s="16"/>
      <c r="Z28" s="16"/>
      <c r="AA28" s="16"/>
      <c r="AB28" s="16"/>
      <c r="AC28" s="16"/>
      <c r="AD28" s="16"/>
      <c r="AE28" s="16"/>
      <c r="AF28" s="16"/>
      <c r="AG28" s="16"/>
    </row>
    <row r="29" spans="1:33" ht="11.1" customHeight="1">
      <c r="A29" s="1"/>
      <c r="B29" s="1"/>
      <c r="C29" s="1"/>
      <c r="D29" s="1"/>
      <c r="E29" s="1"/>
      <c r="F29" s="1"/>
      <c r="G29" s="1"/>
      <c r="H29" s="1"/>
      <c r="I29" s="1"/>
      <c r="J29" s="1"/>
      <c r="K29" s="1"/>
      <c r="L29" s="1"/>
      <c r="M29" s="1"/>
      <c r="N29" s="1"/>
      <c r="O29" s="1"/>
      <c r="P29" s="1"/>
      <c r="Q29" s="1"/>
      <c r="R29" s="1"/>
      <c r="S29" s="1"/>
      <c r="T29" s="1"/>
      <c r="U29" s="1"/>
      <c r="V29" s="1"/>
      <c r="W29" s="1"/>
      <c r="X29" s="1"/>
      <c r="Y29" s="1060" t="s">
        <v>575</v>
      </c>
      <c r="Z29" s="1061"/>
      <c r="AA29" s="1061"/>
      <c r="AB29" s="1061"/>
      <c r="AC29" s="1061"/>
      <c r="AD29" s="1061"/>
      <c r="AE29" s="1061"/>
      <c r="AF29" s="1061"/>
      <c r="AG29" s="1061"/>
    </row>
    <row r="30" spans="1:33" ht="12" customHeight="1">
      <c r="A30" s="1064" t="s">
        <v>19</v>
      </c>
      <c r="B30" s="1065"/>
      <c r="C30" s="1065"/>
      <c r="D30" s="1065"/>
      <c r="E30" s="1065"/>
      <c r="F30" s="1065"/>
      <c r="G30" s="1065"/>
      <c r="H30" s="1065"/>
      <c r="I30" s="1065"/>
      <c r="J30" s="1065"/>
      <c r="K30" s="1065"/>
      <c r="L30" s="1065"/>
      <c r="M30" s="1065"/>
      <c r="N30" s="1065"/>
      <c r="O30" s="1065"/>
      <c r="P30" s="1065"/>
      <c r="Q30" s="1065"/>
      <c r="R30" s="1065"/>
      <c r="S30" s="1065"/>
      <c r="T30" s="1065"/>
      <c r="U30" s="1065"/>
      <c r="V30" s="1065"/>
      <c r="W30" s="1065"/>
      <c r="X30" s="1065"/>
      <c r="Y30" s="1065"/>
      <c r="Z30" s="1065"/>
      <c r="AA30" s="1065"/>
      <c r="AB30" s="1065"/>
      <c r="AC30" s="1065"/>
      <c r="AD30" s="1065"/>
      <c r="AE30" s="1065"/>
      <c r="AF30" s="1065"/>
      <c r="AG30" s="1"/>
    </row>
    <row r="31" spans="1:33" ht="6.95" customHeight="1">
      <c r="A31" s="1316" t="s">
        <v>19</v>
      </c>
      <c r="B31" s="1317"/>
      <c r="C31" s="1317"/>
      <c r="D31" s="1317"/>
      <c r="E31" s="1317"/>
      <c r="F31" s="1317"/>
      <c r="G31" s="1317"/>
      <c r="H31" s="1317"/>
      <c r="I31" s="1317"/>
      <c r="J31" s="1317"/>
      <c r="K31" s="1317"/>
      <c r="L31" s="1317"/>
      <c r="M31" s="1317"/>
      <c r="N31" s="1317"/>
      <c r="O31" s="1317"/>
      <c r="P31" s="1317"/>
      <c r="Q31" s="1317"/>
      <c r="R31" s="1317"/>
      <c r="S31" s="1317"/>
      <c r="T31" s="1317"/>
      <c r="U31" s="1317"/>
      <c r="V31" s="1317"/>
      <c r="W31" s="1317"/>
      <c r="X31" s="1317"/>
      <c r="Y31" s="1317"/>
      <c r="Z31" s="1317"/>
      <c r="AA31" s="1317"/>
      <c r="AB31" s="1317"/>
      <c r="AC31" s="1317"/>
      <c r="AD31" s="1317"/>
      <c r="AE31" s="1317"/>
      <c r="AF31" s="1317"/>
      <c r="AG31" s="1"/>
    </row>
    <row r="32" spans="1:33" ht="32.1" customHeight="1">
      <c r="A32" s="1316" t="s">
        <v>19</v>
      </c>
      <c r="B32" s="1317"/>
      <c r="C32" s="1317"/>
      <c r="D32" s="1317"/>
      <c r="E32" s="1317"/>
      <c r="F32" s="1317"/>
      <c r="G32" s="1317"/>
      <c r="H32" s="1317"/>
      <c r="I32" s="1317"/>
      <c r="J32" s="1317"/>
      <c r="K32" s="1317"/>
      <c r="L32" s="1317"/>
      <c r="M32" s="1317"/>
      <c r="N32" s="1317"/>
      <c r="O32" s="1317"/>
      <c r="P32" s="1317"/>
      <c r="Q32" s="1317"/>
      <c r="R32" s="1"/>
      <c r="S32" s="1316" t="s">
        <v>19</v>
      </c>
      <c r="T32" s="1317"/>
      <c r="U32" s="1317"/>
      <c r="V32" s="1317"/>
      <c r="W32" s="1317"/>
      <c r="X32" s="1317"/>
      <c r="Y32" s="1317"/>
      <c r="Z32" s="1317"/>
      <c r="AA32" s="1317"/>
      <c r="AB32" s="1317"/>
      <c r="AC32" s="1317"/>
      <c r="AD32" s="1317"/>
      <c r="AE32" s="1317"/>
      <c r="AF32" s="1317"/>
      <c r="AG32" s="1"/>
    </row>
    <row r="33" spans="1:33" ht="9.9499999999999993" customHeight="1">
      <c r="A33" s="1316" t="s">
        <v>19</v>
      </c>
      <c r="B33" s="1317"/>
      <c r="C33" s="1317"/>
      <c r="D33" s="1317"/>
      <c r="E33" s="1317"/>
      <c r="F33" s="1317"/>
      <c r="G33" s="1317"/>
      <c r="H33" s="1317"/>
      <c r="I33" s="1317"/>
      <c r="J33" s="1317"/>
      <c r="K33" s="1317"/>
      <c r="L33" s="1317"/>
      <c r="M33" s="1317"/>
      <c r="N33" s="1317"/>
      <c r="O33" s="1317"/>
      <c r="P33" s="1317"/>
      <c r="Q33" s="1317"/>
      <c r="R33" s="1"/>
      <c r="S33" s="216"/>
      <c r="T33" s="216"/>
      <c r="U33" s="216"/>
      <c r="V33" s="216"/>
      <c r="W33" s="216"/>
      <c r="X33" s="216"/>
      <c r="Y33" s="216"/>
      <c r="Z33" s="216"/>
      <c r="AA33" s="216"/>
      <c r="AB33" s="216"/>
      <c r="AC33" s="216"/>
      <c r="AD33" s="216"/>
      <c r="AE33" s="216"/>
      <c r="AF33" s="216"/>
      <c r="AG33" s="1"/>
    </row>
  </sheetData>
  <mergeCells count="115">
    <mergeCell ref="AC1:AG1"/>
    <mergeCell ref="D2:AA2"/>
    <mergeCell ref="AB3:AC3"/>
    <mergeCell ref="AF3:AG3"/>
    <mergeCell ref="A4:AG4"/>
    <mergeCell ref="A5:AG5"/>
    <mergeCell ref="A6:AG6"/>
    <mergeCell ref="A7:K7"/>
    <mergeCell ref="L7:AG7"/>
    <mergeCell ref="A8:K8"/>
    <mergeCell ref="L8:AG8"/>
    <mergeCell ref="C9:D9"/>
    <mergeCell ref="K9:L9"/>
    <mergeCell ref="Q9:S9"/>
    <mergeCell ref="AA9:AG9"/>
    <mergeCell ref="C13:D13"/>
    <mergeCell ref="H13:I13"/>
    <mergeCell ref="K13:L13"/>
    <mergeCell ref="N13:O13"/>
    <mergeCell ref="Q13:S13"/>
    <mergeCell ref="AA13:AG13"/>
    <mergeCell ref="C10:S10"/>
    <mergeCell ref="AA10:AG10"/>
    <mergeCell ref="C11:S11"/>
    <mergeCell ref="C12:D12"/>
    <mergeCell ref="H12:I12"/>
    <mergeCell ref="K12:L12"/>
    <mergeCell ref="N12:O12"/>
    <mergeCell ref="Q12:S12"/>
    <mergeCell ref="AA12:AG12"/>
    <mergeCell ref="AA15:AG15"/>
    <mergeCell ref="C16:D16"/>
    <mergeCell ref="H16:I16"/>
    <mergeCell ref="K16:L16"/>
    <mergeCell ref="N16:O16"/>
    <mergeCell ref="Q16:S16"/>
    <mergeCell ref="AA16:AG16"/>
    <mergeCell ref="C14:S14"/>
    <mergeCell ref="C15:D15"/>
    <mergeCell ref="H15:I15"/>
    <mergeCell ref="K15:L15"/>
    <mergeCell ref="N15:O15"/>
    <mergeCell ref="Q15:S15"/>
    <mergeCell ref="C18:D18"/>
    <mergeCell ref="H18:I18"/>
    <mergeCell ref="K18:L18"/>
    <mergeCell ref="N18:O18"/>
    <mergeCell ref="Q18:S18"/>
    <mergeCell ref="AA18:AG18"/>
    <mergeCell ref="C17:D17"/>
    <mergeCell ref="H17:I17"/>
    <mergeCell ref="K17:L17"/>
    <mergeCell ref="N17:O17"/>
    <mergeCell ref="Q17:S17"/>
    <mergeCell ref="AA17:AG17"/>
    <mergeCell ref="C20:D20"/>
    <mergeCell ref="H20:I20"/>
    <mergeCell ref="K20:L20"/>
    <mergeCell ref="N20:O20"/>
    <mergeCell ref="Q20:S20"/>
    <mergeCell ref="AA20:AG20"/>
    <mergeCell ref="C19:D19"/>
    <mergeCell ref="H19:I19"/>
    <mergeCell ref="K19:L19"/>
    <mergeCell ref="N19:O19"/>
    <mergeCell ref="Q19:S19"/>
    <mergeCell ref="AA19:AG19"/>
    <mergeCell ref="C22:D22"/>
    <mergeCell ref="H22:I22"/>
    <mergeCell ref="K22:L22"/>
    <mergeCell ref="N22:O22"/>
    <mergeCell ref="Q22:S22"/>
    <mergeCell ref="AA22:AG22"/>
    <mergeCell ref="C21:D21"/>
    <mergeCell ref="H21:I21"/>
    <mergeCell ref="K21:L21"/>
    <mergeCell ref="N21:O21"/>
    <mergeCell ref="Q21:S21"/>
    <mergeCell ref="AA21:AG21"/>
    <mergeCell ref="C24:D24"/>
    <mergeCell ref="H24:I24"/>
    <mergeCell ref="K24:L24"/>
    <mergeCell ref="N24:O24"/>
    <mergeCell ref="Q24:S24"/>
    <mergeCell ref="AA24:AG24"/>
    <mergeCell ref="C23:D23"/>
    <mergeCell ref="H23:I23"/>
    <mergeCell ref="K23:L23"/>
    <mergeCell ref="N23:O23"/>
    <mergeCell ref="Q23:S23"/>
    <mergeCell ref="AA23:AG23"/>
    <mergeCell ref="C26:D26"/>
    <mergeCell ref="H26:I26"/>
    <mergeCell ref="K26:L26"/>
    <mergeCell ref="N26:O26"/>
    <mergeCell ref="Q26:S26"/>
    <mergeCell ref="AA26:AG26"/>
    <mergeCell ref="C25:D25"/>
    <mergeCell ref="H25:I25"/>
    <mergeCell ref="K25:L25"/>
    <mergeCell ref="N25:O25"/>
    <mergeCell ref="Q25:S25"/>
    <mergeCell ref="AA25:AG25"/>
    <mergeCell ref="Y29:AG29"/>
    <mergeCell ref="A30:AF30"/>
    <mergeCell ref="A31:AF31"/>
    <mergeCell ref="A32:Q32"/>
    <mergeCell ref="S32:AF32"/>
    <mergeCell ref="A33:Q33"/>
    <mergeCell ref="C27:D27"/>
    <mergeCell ref="H27:I27"/>
    <mergeCell ref="K27:L27"/>
    <mergeCell ref="N27:O27"/>
    <mergeCell ref="Q27:S27"/>
    <mergeCell ref="AA27:AG27"/>
  </mergeCells>
  <hyperlinks>
    <hyperlink ref="AH1" location="Indice!B3" display="Indice" xr:uid="{E1E9DA42-8016-4420-913B-A680D0E0EE10}"/>
  </hyperlinks>
  <pageMargins left="0" right="0" top="0" bottom="0" header="0" footer="0"/>
  <pageSetup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AA991-7D90-414A-841B-8B665B4AD305}">
  <sheetPr>
    <outlinePr summaryBelow="0"/>
  </sheetPr>
  <dimension ref="A1:AA34"/>
  <sheetViews>
    <sheetView workbookViewId="0">
      <selection activeCell="AA1" sqref="AA1"/>
    </sheetView>
  </sheetViews>
  <sheetFormatPr baseColWidth="10" defaultColWidth="9.140625" defaultRowHeight="15"/>
  <cols>
    <col min="1" max="3" width="1.85546875" customWidth="1"/>
    <col min="4" max="4" width="1.42578125" customWidth="1"/>
    <col min="5" max="5" width="11.85546875" customWidth="1"/>
    <col min="6" max="6" width="0.42578125" customWidth="1"/>
    <col min="7" max="7" width="10" customWidth="1"/>
    <col min="8" max="8" width="0.42578125" customWidth="1"/>
    <col min="9" max="9" width="5.140625" customWidth="1"/>
    <col min="10" max="10" width="4.85546875" customWidth="1"/>
    <col min="11" max="11" width="0.42578125" customWidth="1"/>
    <col min="12" max="12" width="18" customWidth="1"/>
    <col min="13" max="13" width="2" customWidth="1"/>
    <col min="14" max="14" width="0.42578125" customWidth="1"/>
    <col min="15" max="15" width="7" customWidth="1"/>
    <col min="16" max="16" width="13" customWidth="1"/>
    <col min="17" max="17" width="0.42578125" customWidth="1"/>
    <col min="18" max="18" width="6.7109375" customWidth="1"/>
    <col min="19" max="19" width="0.28515625" customWidth="1"/>
    <col min="20" max="20" width="0.140625" customWidth="1"/>
    <col min="21" max="21" width="1.140625" customWidth="1"/>
    <col min="22" max="22" width="1.42578125" customWidth="1"/>
    <col min="23" max="23" width="0.140625" customWidth="1"/>
    <col min="24" max="24" width="1.85546875" customWidth="1"/>
    <col min="25" max="25" width="2" customWidth="1"/>
    <col min="26" max="26" width="0.140625" customWidth="1"/>
  </cols>
  <sheetData>
    <row r="1" spans="1:27">
      <c r="A1" s="1"/>
      <c r="B1" s="1"/>
      <c r="C1" s="1"/>
      <c r="D1" s="1"/>
      <c r="E1" s="1"/>
      <c r="F1" s="1"/>
      <c r="G1" s="1"/>
      <c r="H1" s="1"/>
      <c r="I1" s="1"/>
      <c r="J1" s="1"/>
      <c r="K1" s="1"/>
      <c r="L1" s="1"/>
      <c r="M1" s="1"/>
      <c r="N1" s="1"/>
      <c r="O1" s="1"/>
      <c r="P1" s="1"/>
      <c r="Q1" s="1"/>
      <c r="R1" s="1"/>
      <c r="S1" s="1"/>
      <c r="T1" s="1"/>
      <c r="U1" s="1"/>
      <c r="V1" s="1076" t="s">
        <v>0</v>
      </c>
      <c r="W1" s="1077"/>
      <c r="X1" s="1077"/>
      <c r="Y1" s="1077"/>
      <c r="Z1" s="1077"/>
      <c r="AA1" s="1032" t="s">
        <v>3055</v>
      </c>
    </row>
    <row r="2" spans="1:27" ht="18.95" customHeight="1">
      <c r="A2" s="1"/>
      <c r="B2" s="1"/>
      <c r="C2" s="1"/>
      <c r="D2" s="1"/>
      <c r="E2" s="1078" t="s">
        <v>1465</v>
      </c>
      <c r="F2" s="1079"/>
      <c r="G2" s="1079"/>
      <c r="H2" s="1079"/>
      <c r="I2" s="1079"/>
      <c r="J2" s="1079"/>
      <c r="K2" s="1079"/>
      <c r="L2" s="1079"/>
      <c r="M2" s="1079"/>
      <c r="N2" s="1079"/>
      <c r="O2" s="1079"/>
      <c r="P2" s="1079"/>
      <c r="Q2" s="1079"/>
      <c r="R2" s="1079"/>
      <c r="S2" s="1079"/>
      <c r="T2" s="1"/>
      <c r="U2" s="1"/>
      <c r="V2" s="2"/>
      <c r="W2" s="2"/>
      <c r="X2" s="2"/>
      <c r="Y2" s="2"/>
      <c r="Z2" s="2"/>
    </row>
    <row r="3" spans="1:27" ht="9.9499999999999993" customHeight="1">
      <c r="A3" s="1"/>
      <c r="B3" s="1"/>
      <c r="C3" s="1"/>
      <c r="D3" s="1"/>
      <c r="E3" s="3"/>
      <c r="F3" s="3"/>
      <c r="G3" s="3"/>
      <c r="H3" s="3"/>
      <c r="I3" s="3"/>
      <c r="J3" s="3"/>
      <c r="K3" s="3"/>
      <c r="L3" s="3"/>
      <c r="M3" s="3"/>
      <c r="N3" s="3"/>
      <c r="O3" s="3"/>
      <c r="P3" s="3"/>
      <c r="Q3" s="3"/>
      <c r="R3" s="3"/>
      <c r="S3" s="3"/>
      <c r="T3" s="1076">
        <v>1</v>
      </c>
      <c r="U3" s="1077"/>
      <c r="V3" s="1077"/>
      <c r="W3" s="1"/>
      <c r="X3" s="14" t="s">
        <v>2</v>
      </c>
      <c r="Y3" s="1076">
        <v>1</v>
      </c>
      <c r="Z3" s="1077"/>
    </row>
    <row r="4" spans="1:27" ht="14.1" customHeight="1">
      <c r="A4" s="1080" t="s">
        <v>40</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row>
    <row r="5" spans="1:27" ht="12" customHeight="1">
      <c r="A5" s="1099" t="s">
        <v>294</v>
      </c>
      <c r="B5" s="1100"/>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row>
    <row r="6" spans="1:27" ht="12" customHeight="1">
      <c r="A6" s="1099" t="s">
        <v>1466</v>
      </c>
      <c r="B6" s="1100"/>
      <c r="C6" s="1100"/>
      <c r="D6" s="1100"/>
      <c r="E6" s="1100"/>
      <c r="F6" s="1100"/>
      <c r="G6" s="1100"/>
      <c r="H6" s="1100"/>
      <c r="I6" s="1100"/>
      <c r="J6" s="1449" t="s">
        <v>19</v>
      </c>
      <c r="K6" s="1450"/>
      <c r="L6" s="1450"/>
      <c r="M6" s="1450"/>
      <c r="N6" s="1450"/>
      <c r="O6" s="1450"/>
      <c r="P6" s="1450"/>
      <c r="Q6" s="1450"/>
      <c r="R6" s="1450"/>
      <c r="S6" s="1450"/>
      <c r="T6" s="1450"/>
      <c r="U6" s="1450"/>
      <c r="V6" s="1450"/>
      <c r="W6" s="1450"/>
      <c r="X6" s="1450"/>
      <c r="Y6" s="1450"/>
      <c r="Z6" s="1450"/>
    </row>
    <row r="7" spans="1:27" ht="12" customHeight="1">
      <c r="A7" s="1099" t="s">
        <v>457</v>
      </c>
      <c r="B7" s="1100"/>
      <c r="C7" s="1100"/>
      <c r="D7" s="1100"/>
      <c r="E7" s="1100"/>
      <c r="F7" s="1100"/>
      <c r="G7" s="1100"/>
      <c r="H7" s="1100"/>
      <c r="I7" s="1100"/>
      <c r="J7" s="1449" t="s">
        <v>19</v>
      </c>
      <c r="K7" s="1450"/>
      <c r="L7" s="1450"/>
      <c r="M7" s="1450"/>
      <c r="N7" s="1450"/>
      <c r="O7" s="1450"/>
      <c r="P7" s="1450"/>
      <c r="Q7" s="1450"/>
      <c r="R7" s="1450"/>
      <c r="S7" s="1450"/>
      <c r="T7" s="1450"/>
      <c r="U7" s="1450"/>
      <c r="V7" s="1450"/>
      <c r="W7" s="1450"/>
      <c r="X7" s="1450"/>
      <c r="Y7" s="1450"/>
      <c r="Z7" s="1450"/>
    </row>
    <row r="8" spans="1:27" ht="11.1" customHeight="1">
      <c r="A8" s="4"/>
      <c r="B8" s="4"/>
      <c r="C8" s="4"/>
      <c r="D8" s="1188" t="s">
        <v>221</v>
      </c>
      <c r="E8" s="1189"/>
      <c r="F8" s="4"/>
      <c r="G8" s="60" t="s">
        <v>462</v>
      </c>
      <c r="H8" s="4"/>
      <c r="I8" s="1082" t="s">
        <v>1887</v>
      </c>
      <c r="J8" s="1083"/>
      <c r="K8" s="4"/>
      <c r="L8" s="1082" t="s">
        <v>1468</v>
      </c>
      <c r="M8" s="1083"/>
      <c r="N8" s="4"/>
      <c r="O8" s="1082" t="s">
        <v>1467</v>
      </c>
      <c r="P8" s="1083"/>
      <c r="Q8" s="4"/>
      <c r="R8" s="5" t="s">
        <v>470</v>
      </c>
      <c r="S8" s="4"/>
      <c r="T8" s="4"/>
      <c r="U8" s="1054" t="s">
        <v>471</v>
      </c>
      <c r="V8" s="1055"/>
      <c r="W8" s="1055"/>
      <c r="X8" s="1055"/>
      <c r="Y8" s="1055"/>
      <c r="Z8" s="4"/>
    </row>
    <row r="9" spans="1:27" ht="11.1" customHeight="1">
      <c r="A9" s="1182" t="s">
        <v>1888</v>
      </c>
      <c r="B9" s="1183"/>
      <c r="C9" s="1183"/>
      <c r="D9" s="1183"/>
      <c r="E9" s="1183"/>
      <c r="F9" s="1183"/>
      <c r="G9" s="1183"/>
      <c r="H9" s="1183"/>
      <c r="I9" s="1183"/>
      <c r="J9" s="1183"/>
      <c r="K9" s="1183"/>
      <c r="L9" s="1183"/>
      <c r="M9" s="1183"/>
      <c r="N9" s="1183"/>
      <c r="O9" s="1183"/>
      <c r="P9" s="1183"/>
      <c r="Q9" s="1183"/>
      <c r="R9" s="1183"/>
      <c r="S9" s="1183"/>
      <c r="T9" s="1183"/>
      <c r="U9" s="1183"/>
      <c r="V9" s="1183"/>
      <c r="W9" s="1183"/>
      <c r="X9" s="1183"/>
      <c r="Y9" s="1183"/>
      <c r="Z9" s="1183"/>
    </row>
    <row r="10" spans="1:27" ht="11.1" customHeight="1">
      <c r="A10" s="8"/>
      <c r="B10" s="1184" t="s">
        <v>503</v>
      </c>
      <c r="C10" s="1185"/>
      <c r="D10" s="1185"/>
      <c r="E10" s="1185"/>
      <c r="F10" s="1185"/>
      <c r="G10" s="1185"/>
      <c r="H10" s="1185"/>
      <c r="I10" s="1185"/>
      <c r="J10" s="1185"/>
      <c r="K10" s="1185"/>
      <c r="L10" s="1185"/>
      <c r="M10" s="1185"/>
      <c r="N10" s="1185"/>
      <c r="O10" s="1185"/>
      <c r="P10" s="1185"/>
      <c r="Q10" s="1185"/>
      <c r="R10" s="1185"/>
      <c r="S10" s="1185"/>
      <c r="T10" s="1185"/>
      <c r="U10" s="1185"/>
      <c r="V10" s="1185"/>
      <c r="W10" s="1185"/>
      <c r="X10" s="1185"/>
      <c r="Y10" s="1185"/>
      <c r="Z10" s="1185"/>
    </row>
    <row r="11" spans="1:27" ht="11.1" customHeight="1">
      <c r="A11" s="66"/>
      <c r="B11" s="66"/>
      <c r="C11" s="1445" t="s">
        <v>1889</v>
      </c>
      <c r="D11" s="1446"/>
      <c r="E11" s="1446"/>
      <c r="F11" s="1446"/>
      <c r="G11" s="1446"/>
      <c r="H11" s="1446"/>
      <c r="I11" s="1446"/>
      <c r="J11" s="1446"/>
      <c r="K11" s="1446"/>
      <c r="L11" s="1446"/>
      <c r="M11" s="1446"/>
      <c r="N11" s="1446"/>
      <c r="O11" s="1446"/>
      <c r="P11" s="1446"/>
      <c r="Q11" s="1446"/>
      <c r="R11" s="1446"/>
      <c r="S11" s="1446"/>
      <c r="T11" s="1446"/>
      <c r="U11" s="1446"/>
      <c r="V11" s="1446"/>
      <c r="W11" s="1446"/>
      <c r="X11" s="1446"/>
      <c r="Y11" s="1446"/>
      <c r="Z11" s="1446"/>
    </row>
    <row r="12" spans="1:27" ht="18" customHeight="1">
      <c r="A12" s="1"/>
      <c r="B12" s="1"/>
      <c r="C12" s="1"/>
      <c r="D12" s="1316" t="s">
        <v>1183</v>
      </c>
      <c r="E12" s="1317"/>
      <c r="F12" s="1"/>
      <c r="G12" s="132">
        <v>41137</v>
      </c>
      <c r="H12" s="1"/>
      <c r="I12" s="1447" t="s">
        <v>19</v>
      </c>
      <c r="J12" s="1335"/>
      <c r="K12" s="1"/>
      <c r="L12" s="1448">
        <v>10000</v>
      </c>
      <c r="M12" s="1335"/>
      <c r="N12" s="1"/>
      <c r="O12" s="1448">
        <v>9340000</v>
      </c>
      <c r="P12" s="1335"/>
      <c r="Q12" s="1"/>
      <c r="R12" s="131" t="s">
        <v>509</v>
      </c>
      <c r="S12" s="1"/>
      <c r="T12" s="1"/>
      <c r="U12" s="1316" t="s">
        <v>482</v>
      </c>
      <c r="V12" s="1317"/>
      <c r="W12" s="1317"/>
      <c r="X12" s="1317"/>
      <c r="Y12" s="1317"/>
      <c r="Z12" s="1"/>
    </row>
    <row r="13" spans="1:27" ht="11.1" customHeight="1">
      <c r="A13" s="1328" t="s">
        <v>1890</v>
      </c>
      <c r="B13" s="1329"/>
      <c r="C13" s="1329"/>
      <c r="D13" s="1329"/>
      <c r="E13" s="1329"/>
      <c r="F13" s="16"/>
      <c r="G13" s="16"/>
      <c r="H13" s="16"/>
      <c r="I13" s="16"/>
      <c r="J13" s="16"/>
      <c r="K13" s="16"/>
      <c r="L13" s="16"/>
      <c r="M13" s="16"/>
      <c r="N13" s="16"/>
      <c r="O13" s="1444">
        <v>9340000</v>
      </c>
      <c r="P13" s="1331"/>
      <c r="Q13" s="16"/>
      <c r="R13" s="16"/>
      <c r="S13" s="16"/>
      <c r="T13" s="16"/>
      <c r="U13" s="16"/>
      <c r="V13" s="16"/>
      <c r="W13" s="16"/>
      <c r="X13" s="16"/>
      <c r="Y13" s="16"/>
      <c r="Z13" s="16"/>
    </row>
    <row r="14" spans="1:27" ht="11.1" customHeight="1">
      <c r="A14" s="1182" t="s">
        <v>1891</v>
      </c>
      <c r="B14" s="1183"/>
      <c r="C14" s="1183"/>
      <c r="D14" s="1183"/>
      <c r="E14" s="1183"/>
      <c r="F14" s="1183"/>
      <c r="G14" s="1183"/>
      <c r="H14" s="1183"/>
      <c r="I14" s="1183"/>
      <c r="J14" s="1183"/>
      <c r="K14" s="1183"/>
      <c r="L14" s="1183"/>
      <c r="M14" s="1183"/>
      <c r="N14" s="1183"/>
      <c r="O14" s="1183"/>
      <c r="P14" s="1183"/>
      <c r="Q14" s="1183"/>
      <c r="R14" s="1183"/>
      <c r="S14" s="1183"/>
      <c r="T14" s="1183"/>
      <c r="U14" s="1183"/>
      <c r="V14" s="1183"/>
      <c r="W14" s="1183"/>
      <c r="X14" s="1183"/>
      <c r="Y14" s="1183"/>
      <c r="Z14" s="1183"/>
    </row>
    <row r="15" spans="1:27" ht="11.1" customHeight="1">
      <c r="A15" s="8"/>
      <c r="B15" s="1184" t="s">
        <v>503</v>
      </c>
      <c r="C15" s="1185"/>
      <c r="D15" s="1185"/>
      <c r="E15" s="1185"/>
      <c r="F15" s="1185"/>
      <c r="G15" s="1185"/>
      <c r="H15" s="1185"/>
      <c r="I15" s="1185"/>
      <c r="J15" s="1185"/>
      <c r="K15" s="1185"/>
      <c r="L15" s="1185"/>
      <c r="M15" s="1185"/>
      <c r="N15" s="1185"/>
      <c r="O15" s="1185"/>
      <c r="P15" s="1185"/>
      <c r="Q15" s="1185"/>
      <c r="R15" s="1185"/>
      <c r="S15" s="1185"/>
      <c r="T15" s="1185"/>
      <c r="U15" s="1185"/>
      <c r="V15" s="1185"/>
      <c r="W15" s="1185"/>
      <c r="X15" s="1185"/>
      <c r="Y15" s="1185"/>
      <c r="Z15" s="1185"/>
    </row>
    <row r="16" spans="1:27" ht="11.1" customHeight="1">
      <c r="A16" s="66"/>
      <c r="B16" s="66"/>
      <c r="C16" s="1445" t="s">
        <v>1892</v>
      </c>
      <c r="D16" s="1446"/>
      <c r="E16" s="1446"/>
      <c r="F16" s="1446"/>
      <c r="G16" s="1446"/>
      <c r="H16" s="1446"/>
      <c r="I16" s="1446"/>
      <c r="J16" s="1446"/>
      <c r="K16" s="1446"/>
      <c r="L16" s="1446"/>
      <c r="M16" s="1446"/>
      <c r="N16" s="1446"/>
      <c r="O16" s="1446"/>
      <c r="P16" s="1446"/>
      <c r="Q16" s="1446"/>
      <c r="R16" s="1446"/>
      <c r="S16" s="1446"/>
      <c r="T16" s="1446"/>
      <c r="U16" s="1446"/>
      <c r="V16" s="1446"/>
      <c r="W16" s="1446"/>
      <c r="X16" s="1446"/>
      <c r="Y16" s="1446"/>
      <c r="Z16" s="1446"/>
    </row>
    <row r="17" spans="1:26" ht="18" customHeight="1">
      <c r="A17" s="1"/>
      <c r="B17" s="1"/>
      <c r="C17" s="1"/>
      <c r="D17" s="1316" t="s">
        <v>1185</v>
      </c>
      <c r="E17" s="1317"/>
      <c r="F17" s="1"/>
      <c r="G17" s="132">
        <v>41002</v>
      </c>
      <c r="H17" s="1"/>
      <c r="I17" s="1447" t="s">
        <v>19</v>
      </c>
      <c r="J17" s="1335"/>
      <c r="K17" s="1"/>
      <c r="L17" s="1448">
        <v>20000</v>
      </c>
      <c r="M17" s="1335"/>
      <c r="N17" s="1"/>
      <c r="O17" s="1448">
        <v>11080000</v>
      </c>
      <c r="P17" s="1335"/>
      <c r="Q17" s="1"/>
      <c r="R17" s="131" t="s">
        <v>621</v>
      </c>
      <c r="S17" s="1"/>
      <c r="T17" s="1"/>
      <c r="U17" s="1316" t="s">
        <v>510</v>
      </c>
      <c r="V17" s="1317"/>
      <c r="W17" s="1317"/>
      <c r="X17" s="1317"/>
      <c r="Y17" s="1317"/>
      <c r="Z17" s="1"/>
    </row>
    <row r="18" spans="1:26" ht="11.1" customHeight="1">
      <c r="A18" s="1328" t="s">
        <v>1893</v>
      </c>
      <c r="B18" s="1329"/>
      <c r="C18" s="1329"/>
      <c r="D18" s="1329"/>
      <c r="E18" s="1329"/>
      <c r="F18" s="16"/>
      <c r="G18" s="16"/>
      <c r="H18" s="16"/>
      <c r="I18" s="16"/>
      <c r="J18" s="16"/>
      <c r="K18" s="16"/>
      <c r="L18" s="16"/>
      <c r="M18" s="16"/>
      <c r="N18" s="16"/>
      <c r="O18" s="1444">
        <v>11080000</v>
      </c>
      <c r="P18" s="1331"/>
      <c r="Q18" s="16"/>
      <c r="R18" s="16"/>
      <c r="S18" s="16"/>
      <c r="T18" s="16"/>
      <c r="U18" s="16"/>
      <c r="V18" s="16"/>
      <c r="W18" s="16"/>
      <c r="X18" s="16"/>
      <c r="Y18" s="16"/>
      <c r="Z18" s="16"/>
    </row>
    <row r="19" spans="1:26" ht="11.1" customHeight="1">
      <c r="A19" s="1182" t="s">
        <v>1894</v>
      </c>
      <c r="B19" s="1183"/>
      <c r="C19" s="1183"/>
      <c r="D19" s="1183"/>
      <c r="E19" s="1183"/>
      <c r="F19" s="1183"/>
      <c r="G19" s="1183"/>
      <c r="H19" s="1183"/>
      <c r="I19" s="1183"/>
      <c r="J19" s="1183"/>
      <c r="K19" s="1183"/>
      <c r="L19" s="1183"/>
      <c r="M19" s="1183"/>
      <c r="N19" s="1183"/>
      <c r="O19" s="1183"/>
      <c r="P19" s="1183"/>
      <c r="Q19" s="1183"/>
      <c r="R19" s="1183"/>
      <c r="S19" s="1183"/>
      <c r="T19" s="1183"/>
      <c r="U19" s="1183"/>
      <c r="V19" s="1183"/>
      <c r="W19" s="1183"/>
      <c r="X19" s="1183"/>
      <c r="Y19" s="1183"/>
      <c r="Z19" s="1183"/>
    </row>
    <row r="20" spans="1:26" ht="11.1" customHeight="1">
      <c r="A20" s="8"/>
      <c r="B20" s="1184" t="s">
        <v>503</v>
      </c>
      <c r="C20" s="1185"/>
      <c r="D20" s="1185"/>
      <c r="E20" s="1185"/>
      <c r="F20" s="1185"/>
      <c r="G20" s="1185"/>
      <c r="H20" s="1185"/>
      <c r="I20" s="1185"/>
      <c r="J20" s="1185"/>
      <c r="K20" s="1185"/>
      <c r="L20" s="1185"/>
      <c r="M20" s="1185"/>
      <c r="N20" s="1185"/>
      <c r="O20" s="1185"/>
      <c r="P20" s="1185"/>
      <c r="Q20" s="1185"/>
      <c r="R20" s="1185"/>
      <c r="S20" s="1185"/>
      <c r="T20" s="1185"/>
      <c r="U20" s="1185"/>
      <c r="V20" s="1185"/>
      <c r="W20" s="1185"/>
      <c r="X20" s="1185"/>
      <c r="Y20" s="1185"/>
      <c r="Z20" s="1185"/>
    </row>
    <row r="21" spans="1:26" ht="11.1" customHeight="1">
      <c r="A21" s="66"/>
      <c r="B21" s="66"/>
      <c r="C21" s="1445" t="s">
        <v>1895</v>
      </c>
      <c r="D21" s="1446"/>
      <c r="E21" s="1446"/>
      <c r="F21" s="1446"/>
      <c r="G21" s="1446"/>
      <c r="H21" s="1446"/>
      <c r="I21" s="1446"/>
      <c r="J21" s="1446"/>
      <c r="K21" s="1446"/>
      <c r="L21" s="1446"/>
      <c r="M21" s="1446"/>
      <c r="N21" s="1446"/>
      <c r="O21" s="1446"/>
      <c r="P21" s="1446"/>
      <c r="Q21" s="1446"/>
      <c r="R21" s="1446"/>
      <c r="S21" s="1446"/>
      <c r="T21" s="1446"/>
      <c r="U21" s="1446"/>
      <c r="V21" s="1446"/>
      <c r="W21" s="1446"/>
      <c r="X21" s="1446"/>
      <c r="Y21" s="1446"/>
      <c r="Z21" s="1446"/>
    </row>
    <row r="22" spans="1:26" ht="18" customHeight="1">
      <c r="A22" s="1"/>
      <c r="B22" s="1"/>
      <c r="C22" s="1"/>
      <c r="D22" s="1316" t="s">
        <v>1187</v>
      </c>
      <c r="E22" s="1317"/>
      <c r="F22" s="1"/>
      <c r="G22" s="132">
        <v>42475</v>
      </c>
      <c r="H22" s="1"/>
      <c r="I22" s="1447" t="s">
        <v>19</v>
      </c>
      <c r="J22" s="1335"/>
      <c r="K22" s="1"/>
      <c r="L22" s="1448">
        <v>20000</v>
      </c>
      <c r="M22" s="1335"/>
      <c r="N22" s="1"/>
      <c r="O22" s="1448">
        <v>104020000</v>
      </c>
      <c r="P22" s="1335"/>
      <c r="Q22" s="1"/>
      <c r="R22" s="131" t="s">
        <v>607</v>
      </c>
      <c r="S22" s="1"/>
      <c r="T22" s="1"/>
      <c r="U22" s="1316" t="s">
        <v>510</v>
      </c>
      <c r="V22" s="1317"/>
      <c r="W22" s="1317"/>
      <c r="X22" s="1317"/>
      <c r="Y22" s="1317"/>
      <c r="Z22" s="1"/>
    </row>
    <row r="23" spans="1:26" ht="11.1" customHeight="1">
      <c r="A23" s="1328" t="s">
        <v>1896</v>
      </c>
      <c r="B23" s="1329"/>
      <c r="C23" s="1329"/>
      <c r="D23" s="1329"/>
      <c r="E23" s="1329"/>
      <c r="F23" s="16"/>
      <c r="G23" s="16"/>
      <c r="H23" s="16"/>
      <c r="I23" s="16"/>
      <c r="J23" s="16"/>
      <c r="K23" s="16"/>
      <c r="L23" s="16"/>
      <c r="M23" s="16"/>
      <c r="N23" s="16"/>
      <c r="O23" s="1444">
        <v>104020000</v>
      </c>
      <c r="P23" s="1331"/>
      <c r="Q23" s="16"/>
      <c r="R23" s="16"/>
      <c r="S23" s="16"/>
      <c r="T23" s="16"/>
      <c r="U23" s="16"/>
      <c r="V23" s="16"/>
      <c r="W23" s="16"/>
      <c r="X23" s="16"/>
      <c r="Y23" s="16"/>
      <c r="Z23" s="16"/>
    </row>
    <row r="24" spans="1:26" ht="11.1" customHeight="1">
      <c r="A24" s="1182" t="s">
        <v>1897</v>
      </c>
      <c r="B24" s="1183"/>
      <c r="C24" s="1183"/>
      <c r="D24" s="1183"/>
      <c r="E24" s="1183"/>
      <c r="F24" s="1183"/>
      <c r="G24" s="1183"/>
      <c r="H24" s="1183"/>
      <c r="I24" s="1183"/>
      <c r="J24" s="1183"/>
      <c r="K24" s="1183"/>
      <c r="L24" s="1183"/>
      <c r="M24" s="1183"/>
      <c r="N24" s="1183"/>
      <c r="O24" s="1183"/>
      <c r="P24" s="1183"/>
      <c r="Q24" s="1183"/>
      <c r="R24" s="1183"/>
      <c r="S24" s="1183"/>
      <c r="T24" s="1183"/>
      <c r="U24" s="1183"/>
      <c r="V24" s="1183"/>
      <c r="W24" s="1183"/>
      <c r="X24" s="1183"/>
      <c r="Y24" s="1183"/>
      <c r="Z24" s="1183"/>
    </row>
    <row r="25" spans="1:26" ht="11.1" customHeight="1">
      <c r="A25" s="8"/>
      <c r="B25" s="1184" t="s">
        <v>503</v>
      </c>
      <c r="C25" s="1185"/>
      <c r="D25" s="1185"/>
      <c r="E25" s="1185"/>
      <c r="F25" s="1185"/>
      <c r="G25" s="1185"/>
      <c r="H25" s="1185"/>
      <c r="I25" s="1185"/>
      <c r="J25" s="1185"/>
      <c r="K25" s="1185"/>
      <c r="L25" s="1185"/>
      <c r="M25" s="1185"/>
      <c r="N25" s="1185"/>
      <c r="O25" s="1185"/>
      <c r="P25" s="1185"/>
      <c r="Q25" s="1185"/>
      <c r="R25" s="1185"/>
      <c r="S25" s="1185"/>
      <c r="T25" s="1185"/>
      <c r="U25" s="1185"/>
      <c r="V25" s="1185"/>
      <c r="W25" s="1185"/>
      <c r="X25" s="1185"/>
      <c r="Y25" s="1185"/>
      <c r="Z25" s="1185"/>
    </row>
    <row r="26" spans="1:26" ht="11.1" customHeight="1">
      <c r="A26" s="66"/>
      <c r="B26" s="66"/>
      <c r="C26" s="1445" t="s">
        <v>1898</v>
      </c>
      <c r="D26" s="1446"/>
      <c r="E26" s="1446"/>
      <c r="F26" s="1446"/>
      <c r="G26" s="1446"/>
      <c r="H26" s="1446"/>
      <c r="I26" s="1446"/>
      <c r="J26" s="1446"/>
      <c r="K26" s="1446"/>
      <c r="L26" s="1446"/>
      <c r="M26" s="1446"/>
      <c r="N26" s="1446"/>
      <c r="O26" s="1446"/>
      <c r="P26" s="1446"/>
      <c r="Q26" s="1446"/>
      <c r="R26" s="1446"/>
      <c r="S26" s="1446"/>
      <c r="T26" s="1446"/>
      <c r="U26" s="1446"/>
      <c r="V26" s="1446"/>
      <c r="W26" s="1446"/>
      <c r="X26" s="1446"/>
      <c r="Y26" s="1446"/>
      <c r="Z26" s="1446"/>
    </row>
    <row r="27" spans="1:26" ht="18" customHeight="1">
      <c r="A27" s="1"/>
      <c r="B27" s="1"/>
      <c r="C27" s="1"/>
      <c r="D27" s="1316" t="s">
        <v>1189</v>
      </c>
      <c r="E27" s="1317"/>
      <c r="F27" s="1"/>
      <c r="G27" s="132">
        <v>41642</v>
      </c>
      <c r="H27" s="1"/>
      <c r="I27" s="1447" t="s">
        <v>19</v>
      </c>
      <c r="J27" s="1335"/>
      <c r="K27" s="1"/>
      <c r="L27" s="1448">
        <v>100000</v>
      </c>
      <c r="M27" s="1335"/>
      <c r="N27" s="1"/>
      <c r="O27" s="1448">
        <v>70900000</v>
      </c>
      <c r="P27" s="1335"/>
      <c r="Q27" s="1"/>
      <c r="R27" s="131" t="s">
        <v>509</v>
      </c>
      <c r="S27" s="1"/>
      <c r="T27" s="1"/>
      <c r="U27" s="1316" t="s">
        <v>482</v>
      </c>
      <c r="V27" s="1317"/>
      <c r="W27" s="1317"/>
      <c r="X27" s="1317"/>
      <c r="Y27" s="1317"/>
      <c r="Z27" s="1"/>
    </row>
    <row r="28" spans="1:26" ht="11.1" customHeight="1">
      <c r="A28" s="1328" t="s">
        <v>1899</v>
      </c>
      <c r="B28" s="1329"/>
      <c r="C28" s="1329"/>
      <c r="D28" s="1329"/>
      <c r="E28" s="1329"/>
      <c r="F28" s="16"/>
      <c r="G28" s="16"/>
      <c r="H28" s="16"/>
      <c r="I28" s="16"/>
      <c r="J28" s="16"/>
      <c r="K28" s="16"/>
      <c r="L28" s="16"/>
      <c r="M28" s="16"/>
      <c r="N28" s="16"/>
      <c r="O28" s="1444">
        <v>70900000</v>
      </c>
      <c r="P28" s="1331"/>
      <c r="Q28" s="16"/>
      <c r="R28" s="16"/>
      <c r="S28" s="16"/>
      <c r="T28" s="16"/>
      <c r="U28" s="16"/>
      <c r="V28" s="16"/>
      <c r="W28" s="16"/>
      <c r="X28" s="16"/>
      <c r="Y28" s="16"/>
      <c r="Z28" s="16"/>
    </row>
    <row r="29" spans="1:26" ht="8.1" customHeight="1">
      <c r="A29" s="1170" t="s">
        <v>497</v>
      </c>
      <c r="B29" s="1171"/>
      <c r="C29" s="1171"/>
      <c r="D29" s="1"/>
      <c r="E29" s="1"/>
      <c r="F29" s="1"/>
      <c r="G29" s="1"/>
      <c r="H29" s="1"/>
      <c r="I29" s="1"/>
      <c r="J29" s="1"/>
      <c r="K29" s="1"/>
      <c r="L29" s="1"/>
      <c r="M29" s="1"/>
      <c r="N29" s="1"/>
      <c r="O29" s="1"/>
      <c r="P29" s="1"/>
      <c r="Q29" s="1"/>
      <c r="R29" s="1"/>
      <c r="S29" s="1"/>
      <c r="T29" s="1"/>
      <c r="U29" s="1"/>
      <c r="V29" s="1"/>
      <c r="W29" s="1"/>
      <c r="X29" s="1"/>
      <c r="Y29" s="1"/>
      <c r="Z29" s="1"/>
    </row>
    <row r="30" spans="1:26" ht="14.1" customHeight="1">
      <c r="A30" s="1170" t="s">
        <v>498</v>
      </c>
      <c r="B30" s="1171"/>
      <c r="C30" s="1171"/>
      <c r="D30" s="1171"/>
      <c r="E30" s="1171"/>
      <c r="F30" s="1171"/>
      <c r="G30" s="1171"/>
      <c r="H30" s="1171"/>
      <c r="I30" s="1171"/>
      <c r="J30" s="1171"/>
      <c r="K30" s="1171"/>
      <c r="L30" s="1171"/>
      <c r="M30" s="1171"/>
      <c r="N30" s="1171"/>
      <c r="O30" s="1171"/>
      <c r="P30" s="1171"/>
      <c r="Q30" s="1171"/>
      <c r="R30" s="1171"/>
      <c r="S30" s="1171"/>
      <c r="T30" s="1171"/>
      <c r="U30" s="1171"/>
      <c r="V30" s="1171"/>
      <c r="W30" s="1171"/>
      <c r="X30" s="1171"/>
      <c r="Y30" s="1171"/>
      <c r="Z30" s="1171"/>
    </row>
    <row r="31" spans="1:26" ht="12" customHeight="1">
      <c r="A31" s="1084" t="s">
        <v>19</v>
      </c>
      <c r="B31" s="1085"/>
      <c r="C31" s="1085"/>
      <c r="D31" s="1085"/>
      <c r="E31" s="1085"/>
      <c r="F31" s="1085"/>
      <c r="G31" s="1085"/>
      <c r="H31" s="1085"/>
      <c r="I31" s="1085"/>
      <c r="J31" s="1085"/>
      <c r="K31" s="1085"/>
      <c r="L31" s="1085"/>
      <c r="M31" s="1085"/>
      <c r="N31" s="1085"/>
      <c r="O31" s="1085"/>
      <c r="P31" s="1085"/>
      <c r="Q31" s="1085"/>
      <c r="R31" s="1085"/>
      <c r="S31" s="1085"/>
      <c r="T31" s="1085"/>
      <c r="U31" s="1085"/>
      <c r="V31" s="1085"/>
      <c r="W31" s="1085"/>
      <c r="X31" s="1085"/>
      <c r="Y31" s="1085"/>
      <c r="Z31" s="1085"/>
    </row>
    <row r="32" spans="1:26" ht="6.95" customHeight="1">
      <c r="A32" s="1190" t="s">
        <v>19</v>
      </c>
      <c r="B32" s="1191"/>
      <c r="C32" s="1191"/>
      <c r="D32" s="1191"/>
      <c r="E32" s="1191"/>
      <c r="F32" s="1191"/>
      <c r="G32" s="1191"/>
      <c r="H32" s="1191"/>
      <c r="I32" s="1191"/>
      <c r="J32" s="1191"/>
      <c r="K32" s="1191"/>
      <c r="L32" s="1191"/>
      <c r="M32" s="1191"/>
      <c r="N32" s="1191"/>
      <c r="O32" s="1191"/>
      <c r="P32" s="1191"/>
      <c r="Q32" s="1191"/>
      <c r="R32" s="1191"/>
      <c r="S32" s="1191"/>
      <c r="T32" s="1191"/>
      <c r="U32" s="1191"/>
      <c r="V32" s="1191"/>
      <c r="W32" s="1191"/>
      <c r="X32" s="1191"/>
      <c r="Y32" s="1191"/>
      <c r="Z32" s="1191"/>
    </row>
    <row r="33" spans="1:26" ht="32.1" customHeight="1">
      <c r="A33" s="1058" t="s">
        <v>19</v>
      </c>
      <c r="B33" s="1059"/>
      <c r="C33" s="1059"/>
      <c r="D33" s="1059"/>
      <c r="E33" s="1059"/>
      <c r="F33" s="1059"/>
      <c r="G33" s="1059"/>
      <c r="H33" s="1059"/>
      <c r="I33" s="1059"/>
      <c r="J33" s="1059"/>
      <c r="K33" s="1059"/>
      <c r="L33" s="1059"/>
      <c r="M33" s="1"/>
      <c r="N33" s="1"/>
      <c r="O33" s="1"/>
      <c r="P33" s="1058" t="s">
        <v>19</v>
      </c>
      <c r="Q33" s="1059"/>
      <c r="R33" s="1059"/>
      <c r="S33" s="1059"/>
      <c r="T33" s="1059"/>
      <c r="U33" s="1059"/>
      <c r="V33" s="1059"/>
      <c r="W33" s="1059"/>
      <c r="X33" s="1059"/>
      <c r="Y33" s="1059"/>
      <c r="Z33" s="1059"/>
    </row>
    <row r="34" spans="1:26" ht="9.9499999999999993" customHeight="1">
      <c r="A34" s="1064" t="s">
        <v>19</v>
      </c>
      <c r="B34" s="1065"/>
      <c r="C34" s="1065"/>
      <c r="D34" s="1065"/>
      <c r="E34" s="1065"/>
      <c r="F34" s="1065"/>
      <c r="G34" s="1065"/>
      <c r="H34" s="1065"/>
      <c r="I34" s="1065"/>
      <c r="J34" s="1065"/>
      <c r="K34" s="1065"/>
      <c r="L34" s="1065"/>
      <c r="M34" s="1"/>
      <c r="N34" s="1"/>
      <c r="O34" s="1"/>
      <c r="P34" s="130"/>
      <c r="Q34" s="130"/>
      <c r="R34" s="130"/>
      <c r="S34" s="130"/>
      <c r="T34" s="130"/>
      <c r="U34" s="130"/>
      <c r="V34" s="130"/>
      <c r="W34" s="130"/>
      <c r="X34" s="130"/>
      <c r="Y34" s="130"/>
      <c r="Z34" s="130"/>
    </row>
  </sheetData>
  <mergeCells count="62">
    <mergeCell ref="A5:Z5"/>
    <mergeCell ref="V1:Z1"/>
    <mergeCell ref="E2:S2"/>
    <mergeCell ref="T3:V3"/>
    <mergeCell ref="Y3:Z3"/>
    <mergeCell ref="A4:Z4"/>
    <mergeCell ref="A6:I6"/>
    <mergeCell ref="J6:Z6"/>
    <mergeCell ref="A7:I7"/>
    <mergeCell ref="J7:Z7"/>
    <mergeCell ref="D8:E8"/>
    <mergeCell ref="I8:J8"/>
    <mergeCell ref="L8:M8"/>
    <mergeCell ref="O8:P8"/>
    <mergeCell ref="U8:Y8"/>
    <mergeCell ref="A9:Z9"/>
    <mergeCell ref="B10:Z10"/>
    <mergeCell ref="C11:Z11"/>
    <mergeCell ref="D12:E12"/>
    <mergeCell ref="I12:J12"/>
    <mergeCell ref="L12:M12"/>
    <mergeCell ref="O12:P12"/>
    <mergeCell ref="U12:Y12"/>
    <mergeCell ref="D17:E17"/>
    <mergeCell ref="I17:J17"/>
    <mergeCell ref="L17:M17"/>
    <mergeCell ref="O17:P17"/>
    <mergeCell ref="U17:Y17"/>
    <mergeCell ref="A13:E13"/>
    <mergeCell ref="O13:P13"/>
    <mergeCell ref="A14:Z14"/>
    <mergeCell ref="B15:Z15"/>
    <mergeCell ref="C16:Z16"/>
    <mergeCell ref="D22:E22"/>
    <mergeCell ref="I22:J22"/>
    <mergeCell ref="L22:M22"/>
    <mergeCell ref="O22:P22"/>
    <mergeCell ref="U22:Y22"/>
    <mergeCell ref="A18:E18"/>
    <mergeCell ref="O18:P18"/>
    <mergeCell ref="A19:Z19"/>
    <mergeCell ref="B20:Z20"/>
    <mergeCell ref="C21:Z21"/>
    <mergeCell ref="D27:E27"/>
    <mergeCell ref="I27:J27"/>
    <mergeCell ref="L27:M27"/>
    <mergeCell ref="O27:P27"/>
    <mergeCell ref="U27:Y27"/>
    <mergeCell ref="A23:E23"/>
    <mergeCell ref="O23:P23"/>
    <mergeCell ref="A24:Z24"/>
    <mergeCell ref="B25:Z25"/>
    <mergeCell ref="C26:Z26"/>
    <mergeCell ref="A33:L33"/>
    <mergeCell ref="P33:Z33"/>
    <mergeCell ref="A34:L34"/>
    <mergeCell ref="A28:E28"/>
    <mergeCell ref="O28:P28"/>
    <mergeCell ref="A29:C29"/>
    <mergeCell ref="A30:Z30"/>
    <mergeCell ref="A31:Z31"/>
    <mergeCell ref="A32:Z32"/>
  </mergeCells>
  <hyperlinks>
    <hyperlink ref="AA1" location="Indice!B3" display="Indice" xr:uid="{9B5986E1-8134-49F2-8EF7-A8C5F0DBA721}"/>
  </hyperlinks>
  <pageMargins left="0" right="0" top="0" bottom="0"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C33DF-5279-464D-A243-06A7DA52A2F2}">
  <sheetPr>
    <outlinePr summaryBelow="0"/>
  </sheetPr>
  <dimension ref="A1:AF27"/>
  <sheetViews>
    <sheetView workbookViewId="0">
      <selection activeCell="AF1" sqref="AF1"/>
    </sheetView>
  </sheetViews>
  <sheetFormatPr baseColWidth="10" defaultColWidth="9.140625" defaultRowHeight="15"/>
  <cols>
    <col min="1" max="1" width="6.85546875" customWidth="1"/>
    <col min="2" max="2" width="1.85546875" customWidth="1"/>
    <col min="3" max="3" width="4.28515625" customWidth="1"/>
    <col min="4" max="10" width="6.140625" customWidth="1"/>
    <col min="11" max="11" width="1.140625" customWidth="1"/>
    <col min="12" max="12" width="0.140625" customWidth="1"/>
    <col min="13" max="13" width="4.85546875" customWidth="1"/>
    <col min="14" max="14" width="1.28515625" customWidth="1"/>
    <col min="15" max="15" width="0.140625" customWidth="1"/>
    <col min="16" max="16" width="0.28515625" customWidth="1"/>
    <col min="17" max="17" width="5.7109375" customWidth="1"/>
    <col min="18" max="18" width="0.140625" customWidth="1"/>
    <col min="19" max="19" width="0.42578125" customWidth="1"/>
    <col min="20" max="20" width="6.140625" customWidth="1"/>
    <col min="21" max="21" width="2.7109375" customWidth="1"/>
    <col min="22" max="22" width="3.42578125" customWidth="1"/>
    <col min="23" max="23" width="5.28515625" customWidth="1"/>
    <col min="24" max="24" width="1.28515625" customWidth="1"/>
    <col min="25" max="25" width="1.42578125" customWidth="1"/>
    <col min="26" max="26" width="0.28515625" customWidth="1"/>
    <col min="27" max="27" width="1.7109375" customWidth="1"/>
    <col min="28" max="28" width="0.140625" customWidth="1"/>
    <col min="29" max="29" width="1.85546875" customWidth="1"/>
    <col min="30" max="31" width="0.140625" customWidth="1"/>
  </cols>
  <sheetData>
    <row r="1" spans="1:32">
      <c r="A1" s="1"/>
      <c r="B1" s="1"/>
      <c r="C1" s="1"/>
      <c r="D1" s="1"/>
      <c r="E1" s="1"/>
      <c r="F1" s="1"/>
      <c r="G1" s="1"/>
      <c r="H1" s="1"/>
      <c r="I1" s="1"/>
      <c r="J1" s="1"/>
      <c r="K1" s="1"/>
      <c r="L1" s="1"/>
      <c r="M1" s="1"/>
      <c r="N1" s="1"/>
      <c r="O1" s="1"/>
      <c r="P1" s="1"/>
      <c r="Q1" s="1"/>
      <c r="R1" s="1"/>
      <c r="S1" s="1"/>
      <c r="T1" s="1"/>
      <c r="U1" s="1"/>
      <c r="V1" s="1"/>
      <c r="W1" s="1"/>
      <c r="X1" s="1"/>
      <c r="Y1" s="1132" t="s">
        <v>0</v>
      </c>
      <c r="Z1" s="1133"/>
      <c r="AA1" s="1133"/>
      <c r="AB1" s="1133"/>
      <c r="AC1" s="1133"/>
      <c r="AD1" s="1133"/>
      <c r="AE1" s="1"/>
      <c r="AF1" s="1032" t="s">
        <v>3055</v>
      </c>
    </row>
    <row r="2" spans="1:32" ht="18.95" customHeight="1">
      <c r="A2" s="1"/>
      <c r="B2" s="1"/>
      <c r="C2" s="1134" t="s">
        <v>1</v>
      </c>
      <c r="D2" s="1135"/>
      <c r="E2" s="1135"/>
      <c r="F2" s="1135"/>
      <c r="G2" s="1135"/>
      <c r="H2" s="1135"/>
      <c r="I2" s="1135"/>
      <c r="J2" s="1135"/>
      <c r="K2" s="1135"/>
      <c r="L2" s="1135"/>
      <c r="M2" s="1135"/>
      <c r="N2" s="1135"/>
      <c r="O2" s="1135"/>
      <c r="P2" s="1135"/>
      <c r="Q2" s="1135"/>
      <c r="R2" s="1135"/>
      <c r="S2" s="1135"/>
      <c r="T2" s="1135"/>
      <c r="U2" s="1135"/>
      <c r="V2" s="1135"/>
      <c r="W2" s="1135"/>
      <c r="X2" s="1"/>
      <c r="Y2" s="21"/>
      <c r="Z2" s="21"/>
      <c r="AA2" s="21"/>
      <c r="AB2" s="21"/>
      <c r="AC2" s="21"/>
      <c r="AD2" s="21"/>
      <c r="AE2" s="1"/>
    </row>
    <row r="3" spans="1:32" ht="9.9499999999999993" customHeight="1">
      <c r="A3" s="1"/>
      <c r="B3" s="1"/>
      <c r="C3" s="22"/>
      <c r="D3" s="22"/>
      <c r="E3" s="22"/>
      <c r="F3" s="22"/>
      <c r="G3" s="22"/>
      <c r="H3" s="22"/>
      <c r="I3" s="22"/>
      <c r="J3" s="22"/>
      <c r="K3" s="22"/>
      <c r="L3" s="22"/>
      <c r="M3" s="22"/>
      <c r="N3" s="22"/>
      <c r="O3" s="22"/>
      <c r="P3" s="22"/>
      <c r="Q3" s="22"/>
      <c r="R3" s="22"/>
      <c r="S3" s="22"/>
      <c r="T3" s="22"/>
      <c r="U3" s="22"/>
      <c r="V3" s="22"/>
      <c r="W3" s="22"/>
      <c r="X3" s="1132">
        <v>1</v>
      </c>
      <c r="Y3" s="1133"/>
      <c r="Z3" s="1"/>
      <c r="AA3" s="1132" t="s">
        <v>2</v>
      </c>
      <c r="AB3" s="1133"/>
      <c r="AC3" s="1"/>
      <c r="AD3" s="1"/>
      <c r="AE3" s="1"/>
    </row>
    <row r="4" spans="1:32" ht="14.1" customHeight="1">
      <c r="A4" s="1"/>
      <c r="B4" s="1"/>
      <c r="C4" s="1136" t="s">
        <v>90</v>
      </c>
      <c r="D4" s="1137"/>
      <c r="E4" s="1137"/>
      <c r="F4" s="1137"/>
      <c r="G4" s="1137"/>
      <c r="H4" s="1137"/>
      <c r="I4" s="1137"/>
      <c r="J4" s="1137"/>
      <c r="K4" s="1137"/>
      <c r="L4" s="1137"/>
      <c r="M4" s="1137"/>
      <c r="N4" s="1137"/>
      <c r="O4" s="1137"/>
      <c r="P4" s="1137"/>
      <c r="Q4" s="1137"/>
      <c r="R4" s="1137"/>
      <c r="S4" s="1137"/>
      <c r="T4" s="1137"/>
      <c r="U4" s="1137"/>
      <c r="V4" s="1137"/>
      <c r="W4" s="1137"/>
      <c r="X4" s="1"/>
      <c r="Y4" s="1"/>
      <c r="Z4" s="1"/>
      <c r="AA4" s="1"/>
      <c r="AB4" s="1"/>
      <c r="AC4" s="1"/>
      <c r="AD4" s="1"/>
      <c r="AE4" s="1"/>
    </row>
    <row r="5" spans="1:32" ht="11.1" customHeight="1">
      <c r="A5" s="1070" t="s">
        <v>91</v>
      </c>
      <c r="B5" s="1071"/>
      <c r="C5" s="1071"/>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
      <c r="AE5" s="1"/>
    </row>
    <row r="6" spans="1:32" ht="11.1" customHeight="1">
      <c r="A6" s="1070" t="s">
        <v>92</v>
      </c>
      <c r="B6" s="1071"/>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
      <c r="AE6" s="1"/>
    </row>
    <row r="7" spans="1:32" ht="11.1" customHeight="1">
      <c r="A7" s="1070" t="s">
        <v>93</v>
      </c>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071"/>
      <c r="AA7" s="1071"/>
      <c r="AB7" s="1071"/>
      <c r="AC7" s="1071"/>
      <c r="AD7" s="1"/>
      <c r="AE7" s="1"/>
    </row>
    <row r="8" spans="1:32" ht="11.1" customHeight="1">
      <c r="A8" s="1070" t="s">
        <v>60</v>
      </c>
      <c r="B8" s="1071"/>
      <c r="C8" s="1071"/>
      <c r="D8" s="1071"/>
      <c r="E8" s="1071"/>
      <c r="F8" s="1071"/>
      <c r="G8" s="1071"/>
      <c r="H8" s="1071"/>
      <c r="I8" s="1071"/>
      <c r="J8" s="1071"/>
      <c r="K8" s="1071"/>
      <c r="L8" s="1071"/>
      <c r="M8" s="1071"/>
      <c r="N8" s="1071"/>
      <c r="O8" s="1071"/>
      <c r="P8" s="1071"/>
      <c r="Q8" s="1071"/>
      <c r="R8" s="1071"/>
      <c r="S8" s="1071"/>
      <c r="T8" s="1071"/>
      <c r="U8" s="1071"/>
      <c r="V8" s="1071"/>
      <c r="W8" s="1071"/>
      <c r="X8" s="1071"/>
      <c r="Y8" s="1071"/>
      <c r="Z8" s="1071"/>
      <c r="AA8" s="1071"/>
      <c r="AB8" s="1071"/>
      <c r="AC8" s="1071"/>
      <c r="AD8" s="1"/>
      <c r="AE8" s="1"/>
    </row>
    <row r="9" spans="1:32" ht="9.9499999999999993" customHeight="1">
      <c r="A9" s="1124" t="s">
        <v>94</v>
      </c>
      <c r="B9" s="1125"/>
      <c r="C9" s="1125"/>
      <c r="D9" s="1125"/>
      <c r="E9" s="1125"/>
      <c r="F9" s="1125"/>
      <c r="G9" s="1125"/>
      <c r="H9" s="1125"/>
      <c r="I9" s="1125"/>
      <c r="J9" s="1125"/>
      <c r="K9" s="1125"/>
      <c r="L9" s="1125"/>
      <c r="M9" s="1125"/>
      <c r="N9" s="1125"/>
      <c r="O9" s="1125"/>
      <c r="P9" s="1125"/>
      <c r="Q9" s="1125"/>
      <c r="R9" s="1125"/>
      <c r="S9" s="1125"/>
      <c r="T9" s="1125"/>
      <c r="U9" s="1125"/>
      <c r="V9" s="1125"/>
      <c r="W9" s="1125"/>
      <c r="X9" s="1125"/>
      <c r="Y9" s="1125"/>
      <c r="Z9" s="1125"/>
      <c r="AA9" s="1125"/>
      <c r="AB9" s="1125"/>
      <c r="AC9" s="1125"/>
      <c r="AD9" s="1125"/>
      <c r="AE9" s="1125"/>
    </row>
    <row r="10" spans="1:32" ht="14.1" customHeight="1">
      <c r="A10" s="23" t="s">
        <v>95</v>
      </c>
      <c r="B10" s="1126" t="s">
        <v>18</v>
      </c>
      <c r="C10" s="1127"/>
      <c r="D10" s="24" t="s">
        <v>21</v>
      </c>
      <c r="E10" s="24" t="s">
        <v>29</v>
      </c>
      <c r="F10" s="24" t="s">
        <v>33</v>
      </c>
      <c r="G10" s="24" t="s">
        <v>25</v>
      </c>
      <c r="H10" s="24" t="s">
        <v>27</v>
      </c>
      <c r="I10" s="24" t="s">
        <v>31</v>
      </c>
      <c r="J10" s="24" t="s">
        <v>35</v>
      </c>
      <c r="K10" s="1128" t="s">
        <v>9</v>
      </c>
      <c r="L10" s="1129"/>
      <c r="M10" s="1129"/>
      <c r="N10" s="1129"/>
      <c r="O10" s="25"/>
      <c r="P10" s="1130" t="s">
        <v>14</v>
      </c>
      <c r="Q10" s="1131"/>
      <c r="R10" s="1131"/>
      <c r="S10" s="1131"/>
      <c r="T10" s="1"/>
      <c r="U10" s="1"/>
      <c r="V10" s="1"/>
      <c r="W10" s="1"/>
      <c r="X10" s="1"/>
      <c r="Y10" s="1"/>
      <c r="Z10" s="1"/>
      <c r="AA10" s="1"/>
      <c r="AB10" s="1"/>
      <c r="AC10" s="1"/>
      <c r="AD10" s="1"/>
      <c r="AE10" s="1"/>
    </row>
    <row r="11" spans="1:32" ht="9.9499999999999993" customHeight="1">
      <c r="A11" s="26" t="s">
        <v>96</v>
      </c>
      <c r="B11" s="1118">
        <v>508.79</v>
      </c>
      <c r="C11" s="1119"/>
      <c r="D11" s="27">
        <v>81.492009999999993</v>
      </c>
      <c r="E11" s="27">
        <v>5170.4274699999996</v>
      </c>
      <c r="F11" s="27">
        <v>26478.808410000001</v>
      </c>
      <c r="G11" s="28"/>
      <c r="H11" s="28"/>
      <c r="I11" s="28"/>
      <c r="J11" s="28"/>
      <c r="K11" s="1120">
        <v>32239.517889999999</v>
      </c>
      <c r="L11" s="1121"/>
      <c r="M11" s="1121"/>
      <c r="N11" s="1121"/>
      <c r="O11" s="25"/>
      <c r="P11" s="1122">
        <v>0.11298614292604842</v>
      </c>
      <c r="Q11" s="1123"/>
      <c r="R11" s="1123"/>
      <c r="S11" s="1123"/>
      <c r="T11" s="1"/>
      <c r="U11" s="1"/>
      <c r="V11" s="1"/>
      <c r="W11" s="1"/>
      <c r="X11" s="1"/>
      <c r="Y11" s="1"/>
      <c r="Z11" s="1"/>
      <c r="AA11" s="1"/>
      <c r="AB11" s="1"/>
      <c r="AC11" s="1"/>
      <c r="AD11" s="1"/>
      <c r="AE11" s="1"/>
    </row>
    <row r="12" spans="1:32" ht="9.9499999999999993" customHeight="1">
      <c r="A12" s="26" t="s">
        <v>97</v>
      </c>
      <c r="B12" s="1118">
        <v>297.80767638484002</v>
      </c>
      <c r="C12" s="1119"/>
      <c r="D12" s="27">
        <v>2689.2356647230099</v>
      </c>
      <c r="E12" s="27">
        <v>241880.72356705531</v>
      </c>
      <c r="F12" s="28"/>
      <c r="G12" s="27">
        <v>2225.6132303207</v>
      </c>
      <c r="H12" s="27">
        <v>5336.7756093294302</v>
      </c>
      <c r="I12" s="27">
        <v>87.409329446059999</v>
      </c>
      <c r="J12" s="27">
        <v>583.37609329446002</v>
      </c>
      <c r="K12" s="1120">
        <v>253100.94117055379</v>
      </c>
      <c r="L12" s="1121"/>
      <c r="M12" s="1121"/>
      <c r="N12" s="1121"/>
      <c r="O12" s="25"/>
      <c r="P12" s="1122">
        <v>0.88701385707395164</v>
      </c>
      <c r="Q12" s="1123"/>
      <c r="R12" s="1123"/>
      <c r="S12" s="1123"/>
      <c r="T12" s="1"/>
      <c r="U12" s="1"/>
      <c r="V12" s="1"/>
      <c r="W12" s="1"/>
      <c r="X12" s="1"/>
      <c r="Y12" s="1"/>
      <c r="Z12" s="1"/>
      <c r="AA12" s="1"/>
      <c r="AB12" s="1"/>
      <c r="AC12" s="1"/>
      <c r="AD12" s="1"/>
      <c r="AE12" s="1"/>
    </row>
    <row r="13" spans="1:32" ht="12.95" customHeight="1">
      <c r="A13" s="29" t="s">
        <v>9</v>
      </c>
      <c r="B13" s="1108">
        <v>806.59767638484004</v>
      </c>
      <c r="C13" s="1109"/>
      <c r="D13" s="30">
        <v>2770.7276747230098</v>
      </c>
      <c r="E13" s="30">
        <v>247051.1510370553</v>
      </c>
      <c r="F13" s="30">
        <v>26478.808410000001</v>
      </c>
      <c r="G13" s="30">
        <v>2225.6132303207</v>
      </c>
      <c r="H13" s="30">
        <v>5336.7756093294302</v>
      </c>
      <c r="I13" s="30">
        <v>87.409329446059999</v>
      </c>
      <c r="J13" s="30">
        <v>583.37609329446002</v>
      </c>
      <c r="K13" s="1110">
        <v>285340.45906055381</v>
      </c>
      <c r="L13" s="1111"/>
      <c r="M13" s="1111"/>
      <c r="N13" s="1111"/>
      <c r="O13" s="31"/>
      <c r="P13" s="1112">
        <v>1</v>
      </c>
      <c r="Q13" s="1113"/>
      <c r="R13" s="1113"/>
      <c r="S13" s="1113"/>
      <c r="T13" s="1"/>
      <c r="U13" s="1"/>
      <c r="V13" s="1"/>
      <c r="W13" s="1"/>
      <c r="X13" s="1"/>
      <c r="Y13" s="1"/>
      <c r="Z13" s="1"/>
      <c r="AA13" s="1"/>
      <c r="AB13" s="1"/>
      <c r="AC13" s="1"/>
      <c r="AD13" s="1"/>
      <c r="AE13" s="1"/>
    </row>
    <row r="14" spans="1:32" ht="12.95" customHeight="1">
      <c r="A14" s="32" t="s">
        <v>14</v>
      </c>
      <c r="B14" s="1114">
        <v>2.8267904209604818E-3</v>
      </c>
      <c r="C14" s="1115"/>
      <c r="D14" s="33">
        <v>9.7102516896666827E-3</v>
      </c>
      <c r="E14" s="33">
        <v>0.86581185104432423</v>
      </c>
      <c r="F14" s="33">
        <v>9.2797244727151632E-2</v>
      </c>
      <c r="G14" s="33">
        <v>7.7998515795770461E-3</v>
      </c>
      <c r="H14" s="33">
        <v>1.8703185755360688E-2</v>
      </c>
      <c r="I14" s="33">
        <v>3.0633345770117492E-4</v>
      </c>
      <c r="J14" s="33">
        <v>2.0444913252580781E-3</v>
      </c>
      <c r="K14" s="1116">
        <v>1</v>
      </c>
      <c r="L14" s="1117"/>
      <c r="M14" s="1117"/>
      <c r="N14" s="1117"/>
      <c r="O14" s="16"/>
      <c r="P14" s="16"/>
      <c r="Q14" s="16"/>
      <c r="R14" s="16"/>
      <c r="S14" s="34"/>
      <c r="T14" s="1"/>
      <c r="U14" s="1"/>
      <c r="V14" s="1"/>
      <c r="W14" s="1"/>
      <c r="X14" s="1"/>
      <c r="Y14" s="1"/>
      <c r="Z14" s="1"/>
      <c r="AA14" s="1"/>
      <c r="AB14" s="1"/>
      <c r="AC14" s="1"/>
      <c r="AD14" s="1"/>
      <c r="AE14" s="1"/>
    </row>
    <row r="15" spans="1:32" ht="9.9499999999999993" customHeight="1">
      <c r="A15" s="1124" t="s">
        <v>98</v>
      </c>
      <c r="B15" s="1125"/>
      <c r="C15" s="1125"/>
      <c r="D15" s="1125"/>
      <c r="E15" s="1125"/>
      <c r="F15" s="1125"/>
      <c r="G15" s="1125"/>
      <c r="H15" s="1125"/>
      <c r="I15" s="1125"/>
      <c r="J15" s="1125"/>
      <c r="K15" s="1125"/>
      <c r="L15" s="1125"/>
      <c r="M15" s="1125"/>
      <c r="N15" s="1125"/>
      <c r="O15" s="1125"/>
      <c r="P15" s="1125"/>
      <c r="Q15" s="1125"/>
      <c r="R15" s="1125"/>
      <c r="S15" s="1125"/>
      <c r="T15" s="1125"/>
      <c r="U15" s="1125"/>
      <c r="V15" s="1125"/>
      <c r="W15" s="1125"/>
      <c r="X15" s="1125"/>
      <c r="Y15" s="1125"/>
      <c r="Z15" s="1125"/>
      <c r="AA15" s="1125"/>
      <c r="AB15" s="1125"/>
      <c r="AC15" s="1125"/>
      <c r="AD15" s="1125"/>
      <c r="AE15" s="1125"/>
    </row>
    <row r="16" spans="1:32" ht="14.1" customHeight="1">
      <c r="A16" s="23" t="s">
        <v>95</v>
      </c>
      <c r="B16" s="1126" t="s">
        <v>18</v>
      </c>
      <c r="C16" s="1127"/>
      <c r="D16" s="24" t="s">
        <v>21</v>
      </c>
      <c r="E16" s="24" t="s">
        <v>29</v>
      </c>
      <c r="F16" s="24" t="s">
        <v>23</v>
      </c>
      <c r="G16" s="24" t="s">
        <v>25</v>
      </c>
      <c r="H16" s="24" t="s">
        <v>27</v>
      </c>
      <c r="I16" s="24" t="s">
        <v>35</v>
      </c>
      <c r="J16" s="1128" t="s">
        <v>9</v>
      </c>
      <c r="K16" s="1129"/>
      <c r="L16" s="25"/>
      <c r="M16" s="1130" t="s">
        <v>14</v>
      </c>
      <c r="N16" s="1131"/>
      <c r="O16" s="1131"/>
      <c r="P16" s="1131"/>
      <c r="Q16" s="1"/>
      <c r="R16" s="1"/>
      <c r="S16" s="1"/>
      <c r="T16" s="1"/>
      <c r="U16" s="1"/>
      <c r="V16" s="1"/>
      <c r="W16" s="1"/>
      <c r="X16" s="1"/>
      <c r="Y16" s="1"/>
      <c r="Z16" s="1"/>
      <c r="AA16" s="1"/>
      <c r="AB16" s="1"/>
      <c r="AC16" s="1"/>
      <c r="AD16" s="1"/>
      <c r="AE16" s="1"/>
    </row>
    <row r="17" spans="1:31" ht="9.9499999999999993" customHeight="1">
      <c r="A17" s="26" t="s">
        <v>96</v>
      </c>
      <c r="B17" s="1118">
        <v>941.66066999999998</v>
      </c>
      <c r="C17" s="1119"/>
      <c r="D17" s="27">
        <v>3173.34872</v>
      </c>
      <c r="E17" s="27">
        <v>7207.10988</v>
      </c>
      <c r="F17" s="28"/>
      <c r="G17" s="28"/>
      <c r="H17" s="28"/>
      <c r="I17" s="28"/>
      <c r="J17" s="1120">
        <v>11322.119269999999</v>
      </c>
      <c r="K17" s="1121"/>
      <c r="L17" s="25"/>
      <c r="M17" s="1122">
        <v>2.6321694339337877E-2</v>
      </c>
      <c r="N17" s="1123"/>
      <c r="O17" s="1123"/>
      <c r="P17" s="1123"/>
      <c r="Q17" s="1"/>
      <c r="R17" s="1"/>
      <c r="S17" s="1"/>
      <c r="T17" s="1"/>
      <c r="U17" s="1"/>
      <c r="V17" s="1"/>
      <c r="W17" s="1"/>
      <c r="X17" s="1"/>
      <c r="Y17" s="1"/>
      <c r="Z17" s="1"/>
      <c r="AA17" s="1"/>
      <c r="AB17" s="1"/>
      <c r="AC17" s="1"/>
      <c r="AD17" s="1"/>
      <c r="AE17" s="1"/>
    </row>
    <row r="18" spans="1:31" ht="9.9499999999999993" customHeight="1">
      <c r="A18" s="26" t="s">
        <v>97</v>
      </c>
      <c r="B18" s="1118">
        <v>6355.7986807580201</v>
      </c>
      <c r="C18" s="1119"/>
      <c r="D18" s="27">
        <v>4021.47391982508</v>
      </c>
      <c r="E18" s="27">
        <v>359681.95778862975</v>
      </c>
      <c r="F18" s="27">
        <v>1451.78923469386</v>
      </c>
      <c r="G18" s="27">
        <v>36960.473825072899</v>
      </c>
      <c r="H18" s="27">
        <v>6223.0018950437498</v>
      </c>
      <c r="I18" s="27">
        <v>4127.39982653061</v>
      </c>
      <c r="J18" s="1120">
        <v>418821.89517055399</v>
      </c>
      <c r="K18" s="1121"/>
      <c r="L18" s="25"/>
      <c r="M18" s="1122">
        <v>0.97367830566066205</v>
      </c>
      <c r="N18" s="1123"/>
      <c r="O18" s="1123"/>
      <c r="P18" s="1123"/>
      <c r="Q18" s="1"/>
      <c r="R18" s="1"/>
      <c r="S18" s="1"/>
      <c r="T18" s="1"/>
      <c r="U18" s="1"/>
      <c r="V18" s="1"/>
      <c r="W18" s="1"/>
      <c r="X18" s="1"/>
      <c r="Y18" s="1"/>
      <c r="Z18" s="1"/>
      <c r="AA18" s="1"/>
      <c r="AB18" s="1"/>
      <c r="AC18" s="1"/>
      <c r="AD18" s="1"/>
      <c r="AE18" s="1"/>
    </row>
    <row r="19" spans="1:31" ht="12.95" customHeight="1">
      <c r="A19" s="29" t="s">
        <v>9</v>
      </c>
      <c r="B19" s="1108">
        <v>7297.4593507580203</v>
      </c>
      <c r="C19" s="1109"/>
      <c r="D19" s="30">
        <v>7194.8226398250799</v>
      </c>
      <c r="E19" s="30">
        <v>366889.06766862975</v>
      </c>
      <c r="F19" s="30">
        <v>1451.78923469386</v>
      </c>
      <c r="G19" s="30">
        <v>36960.473825072899</v>
      </c>
      <c r="H19" s="30">
        <v>6223.0018950437498</v>
      </c>
      <c r="I19" s="30">
        <v>4127.39982653061</v>
      </c>
      <c r="J19" s="1110">
        <v>430144.01444055396</v>
      </c>
      <c r="K19" s="1111"/>
      <c r="L19" s="31"/>
      <c r="M19" s="1112">
        <v>1</v>
      </c>
      <c r="N19" s="1113"/>
      <c r="O19" s="1113"/>
      <c r="P19" s="1113"/>
      <c r="Q19" s="1"/>
      <c r="R19" s="1"/>
      <c r="S19" s="1"/>
      <c r="T19" s="1"/>
      <c r="U19" s="1"/>
      <c r="V19" s="1"/>
      <c r="W19" s="1"/>
      <c r="X19" s="1"/>
      <c r="Y19" s="1"/>
      <c r="Z19" s="1"/>
      <c r="AA19" s="1"/>
      <c r="AB19" s="1"/>
      <c r="AC19" s="1"/>
      <c r="AD19" s="1"/>
      <c r="AE19" s="1"/>
    </row>
    <row r="20" spans="1:31" ht="12.95" customHeight="1">
      <c r="A20" s="32" t="s">
        <v>14</v>
      </c>
      <c r="B20" s="1114">
        <v>1.6965153775879246E-2</v>
      </c>
      <c r="C20" s="1115"/>
      <c r="D20" s="33">
        <v>1.6726543665108715E-2</v>
      </c>
      <c r="E20" s="33">
        <v>0.85294472397995891</v>
      </c>
      <c r="F20" s="33">
        <v>3.3751236468605979E-3</v>
      </c>
      <c r="G20" s="33">
        <v>8.5925812249517772E-2</v>
      </c>
      <c r="H20" s="33">
        <v>1.4467252097271182E-2</v>
      </c>
      <c r="I20" s="33">
        <v>9.5953905854036185E-3</v>
      </c>
      <c r="J20" s="1116">
        <v>1</v>
      </c>
      <c r="K20" s="1117"/>
      <c r="L20" s="16"/>
      <c r="M20" s="16"/>
      <c r="N20" s="16"/>
      <c r="O20" s="16"/>
      <c r="P20" s="34"/>
      <c r="Q20" s="1"/>
      <c r="R20" s="1"/>
      <c r="S20" s="1"/>
      <c r="T20" s="1"/>
      <c r="U20" s="1"/>
      <c r="V20" s="1"/>
      <c r="W20" s="1"/>
      <c r="X20" s="1"/>
      <c r="Y20" s="1"/>
      <c r="Z20" s="1"/>
      <c r="AA20" s="1"/>
      <c r="AB20" s="1"/>
      <c r="AC20" s="1"/>
      <c r="AD20" s="1"/>
      <c r="AE20" s="1"/>
    </row>
    <row r="21" spans="1:31" ht="9.9499999999999993" customHeight="1">
      <c r="A21" s="1124" t="s">
        <v>99</v>
      </c>
      <c r="B21" s="1125"/>
      <c r="C21" s="1125"/>
      <c r="D21" s="1125"/>
      <c r="E21" s="1125"/>
      <c r="F21" s="1125"/>
      <c r="G21" s="1125"/>
      <c r="H21" s="1125"/>
      <c r="I21" s="1125"/>
      <c r="J21" s="1125"/>
      <c r="K21" s="1125"/>
      <c r="L21" s="1125"/>
      <c r="M21" s="1125"/>
      <c r="N21" s="1125"/>
      <c r="O21" s="1125"/>
      <c r="P21" s="1125"/>
      <c r="Q21" s="1125"/>
      <c r="R21" s="1125"/>
      <c r="S21" s="1125"/>
      <c r="T21" s="1125"/>
      <c r="U21" s="1125"/>
      <c r="V21" s="1125"/>
      <c r="W21" s="1125"/>
      <c r="X21" s="1125"/>
      <c r="Y21" s="1125"/>
      <c r="Z21" s="1125"/>
      <c r="AA21" s="1125"/>
      <c r="AB21" s="1125"/>
      <c r="AC21" s="1125"/>
      <c r="AD21" s="1125"/>
      <c r="AE21" s="1125"/>
    </row>
    <row r="22" spans="1:31" ht="14.1" customHeight="1">
      <c r="A22" s="23" t="s">
        <v>95</v>
      </c>
      <c r="B22" s="1126" t="s">
        <v>18</v>
      </c>
      <c r="C22" s="1127"/>
      <c r="D22" s="24" t="s">
        <v>21</v>
      </c>
      <c r="E22" s="24" t="s">
        <v>29</v>
      </c>
      <c r="F22" s="24" t="s">
        <v>33</v>
      </c>
      <c r="G22" s="24" t="s">
        <v>23</v>
      </c>
      <c r="H22" s="24" t="s">
        <v>25</v>
      </c>
      <c r="I22" s="24" t="s">
        <v>27</v>
      </c>
      <c r="J22" s="24" t="s">
        <v>31</v>
      </c>
      <c r="K22" s="1126" t="s">
        <v>35</v>
      </c>
      <c r="L22" s="1127"/>
      <c r="M22" s="1127"/>
      <c r="N22" s="1128" t="s">
        <v>9</v>
      </c>
      <c r="O22" s="1129"/>
      <c r="P22" s="1129"/>
      <c r="Q22" s="1129"/>
      <c r="R22" s="25"/>
      <c r="S22" s="1130" t="s">
        <v>14</v>
      </c>
      <c r="T22" s="1131"/>
      <c r="U22" s="1"/>
      <c r="V22" s="1"/>
      <c r="W22" s="1"/>
      <c r="X22" s="1"/>
      <c r="Y22" s="1"/>
      <c r="Z22" s="1"/>
      <c r="AA22" s="1"/>
      <c r="AB22" s="1"/>
      <c r="AC22" s="1"/>
      <c r="AD22" s="1"/>
      <c r="AE22" s="1"/>
    </row>
    <row r="23" spans="1:31" ht="9.9499999999999993" customHeight="1">
      <c r="A23" s="26" t="s">
        <v>96</v>
      </c>
      <c r="B23" s="1118">
        <v>1450.4506699999999</v>
      </c>
      <c r="C23" s="1119"/>
      <c r="D23" s="27">
        <v>3254.8407299999999</v>
      </c>
      <c r="E23" s="27">
        <v>12377.537350000001</v>
      </c>
      <c r="F23" s="27">
        <v>26478.808410000001</v>
      </c>
      <c r="G23" s="28"/>
      <c r="H23" s="28"/>
      <c r="I23" s="28"/>
      <c r="J23" s="28"/>
      <c r="K23" s="35"/>
      <c r="L23" s="36"/>
      <c r="M23" s="37"/>
      <c r="N23" s="1120">
        <v>43561.637159999998</v>
      </c>
      <c r="O23" s="1121"/>
      <c r="P23" s="1121"/>
      <c r="Q23" s="1121"/>
      <c r="R23" s="25"/>
      <c r="S23" s="1122">
        <v>6.0884112476736432E-2</v>
      </c>
      <c r="T23" s="1123"/>
      <c r="U23" s="1"/>
      <c r="V23" s="1"/>
      <c r="W23" s="1"/>
      <c r="X23" s="1"/>
      <c r="Y23" s="1"/>
      <c r="Z23" s="1"/>
      <c r="AA23" s="1"/>
      <c r="AB23" s="1"/>
      <c r="AC23" s="1"/>
      <c r="AD23" s="1"/>
      <c r="AE23" s="1"/>
    </row>
    <row r="24" spans="1:31" ht="9.9499999999999993" customHeight="1">
      <c r="A24" s="26" t="s">
        <v>97</v>
      </c>
      <c r="B24" s="1118">
        <v>6653.6063571428604</v>
      </c>
      <c r="C24" s="1119"/>
      <c r="D24" s="27">
        <v>6710.7095845480899</v>
      </c>
      <c r="E24" s="27">
        <v>601562.68135568511</v>
      </c>
      <c r="F24" s="28"/>
      <c r="G24" s="27">
        <v>1451.78923469386</v>
      </c>
      <c r="H24" s="27">
        <v>39186.087055393597</v>
      </c>
      <c r="I24" s="27">
        <v>11559.77750437318</v>
      </c>
      <c r="J24" s="27">
        <v>87.409329446059999</v>
      </c>
      <c r="K24" s="1118">
        <v>4710.7759198250696</v>
      </c>
      <c r="L24" s="1119"/>
      <c r="M24" s="1119"/>
      <c r="N24" s="1120">
        <v>671922.83634110773</v>
      </c>
      <c r="O24" s="1121"/>
      <c r="P24" s="1121"/>
      <c r="Q24" s="1121"/>
      <c r="R24" s="25"/>
      <c r="S24" s="1122">
        <v>0.93911588752326336</v>
      </c>
      <c r="T24" s="1123"/>
      <c r="U24" s="1"/>
      <c r="V24" s="1"/>
      <c r="W24" s="1"/>
      <c r="X24" s="1"/>
      <c r="Y24" s="1"/>
      <c r="Z24" s="1"/>
      <c r="AA24" s="1"/>
      <c r="AB24" s="1"/>
      <c r="AC24" s="1"/>
      <c r="AD24" s="1"/>
      <c r="AE24" s="1"/>
    </row>
    <row r="25" spans="1:31" ht="12.95" customHeight="1">
      <c r="A25" s="38" t="s">
        <v>9</v>
      </c>
      <c r="B25" s="1108">
        <v>8104.0570271428596</v>
      </c>
      <c r="C25" s="1109"/>
      <c r="D25" s="30">
        <v>9965.5503145480907</v>
      </c>
      <c r="E25" s="30">
        <v>613940.21870568511</v>
      </c>
      <c r="F25" s="30">
        <v>26478.808410000001</v>
      </c>
      <c r="G25" s="30">
        <v>1451.78923469386</v>
      </c>
      <c r="H25" s="30">
        <v>39186.087055393597</v>
      </c>
      <c r="I25" s="30">
        <v>11559.77750437318</v>
      </c>
      <c r="J25" s="30">
        <v>87.409329446059999</v>
      </c>
      <c r="K25" s="1108">
        <v>4710.7759198250696</v>
      </c>
      <c r="L25" s="1109"/>
      <c r="M25" s="1109"/>
      <c r="N25" s="1110">
        <v>715484.47350110777</v>
      </c>
      <c r="O25" s="1111"/>
      <c r="P25" s="1111"/>
      <c r="Q25" s="1111"/>
      <c r="R25" s="31"/>
      <c r="S25" s="1112">
        <v>1</v>
      </c>
      <c r="T25" s="1113"/>
      <c r="U25" s="1"/>
      <c r="V25" s="1"/>
      <c r="W25" s="1"/>
      <c r="X25" s="1"/>
      <c r="Y25" s="1"/>
      <c r="Z25" s="1"/>
      <c r="AA25" s="1"/>
      <c r="AB25" s="1"/>
      <c r="AC25" s="1"/>
      <c r="AD25" s="1"/>
      <c r="AE25" s="1"/>
    </row>
    <row r="26" spans="1:31" ht="12.95" customHeight="1">
      <c r="A26" s="39" t="s">
        <v>14</v>
      </c>
      <c r="B26" s="1114">
        <v>1.1326670706754773E-2</v>
      </c>
      <c r="C26" s="1115"/>
      <c r="D26" s="33">
        <v>1.3928394931875008E-2</v>
      </c>
      <c r="E26" s="33">
        <v>0.85807622868665145</v>
      </c>
      <c r="F26" s="33">
        <v>3.7008222247549585E-2</v>
      </c>
      <c r="G26" s="33">
        <v>2.0290995660461556E-3</v>
      </c>
      <c r="H26" s="33">
        <v>5.4768605758337141E-2</v>
      </c>
      <c r="I26" s="33">
        <v>1.6156573528153969E-2</v>
      </c>
      <c r="J26" s="33">
        <v>1.2216803115004934E-4</v>
      </c>
      <c r="K26" s="1114">
        <v>6.5840365434817159E-3</v>
      </c>
      <c r="L26" s="1115"/>
      <c r="M26" s="1115"/>
      <c r="N26" s="1116">
        <v>1</v>
      </c>
      <c r="O26" s="1117"/>
      <c r="P26" s="1117"/>
      <c r="Q26" s="1117"/>
      <c r="R26" s="16"/>
      <c r="S26" s="16"/>
      <c r="T26" s="34"/>
      <c r="U26" s="1"/>
      <c r="V26" s="1"/>
      <c r="W26" s="1"/>
      <c r="X26" s="1"/>
      <c r="Y26" s="1"/>
      <c r="Z26" s="1"/>
      <c r="AA26" s="1"/>
      <c r="AB26" s="1"/>
      <c r="AC26" s="1"/>
      <c r="AD26" s="1"/>
      <c r="AE26" s="1"/>
    </row>
    <row r="27" spans="1:31" ht="9.9499999999999993" customHeight="1">
      <c r="A27" s="1104" t="s">
        <v>50</v>
      </c>
      <c r="B27" s="1105"/>
      <c r="C27" s="1105"/>
      <c r="D27" s="1105"/>
      <c r="E27" s="1105"/>
      <c r="F27" s="1105"/>
      <c r="G27" s="1105"/>
      <c r="H27" s="1105"/>
      <c r="I27" s="1105"/>
      <c r="J27" s="1105"/>
      <c r="K27" s="1105"/>
      <c r="L27" s="1105"/>
      <c r="M27" s="1105"/>
      <c r="N27" s="1105"/>
      <c r="O27" s="1105"/>
      <c r="P27" s="1105"/>
      <c r="Q27" s="1105"/>
      <c r="R27" s="1105"/>
      <c r="S27" s="1105"/>
      <c r="T27" s="1105"/>
      <c r="U27" s="1105"/>
      <c r="V27" s="1"/>
      <c r="W27" s="1106" t="s">
        <v>100</v>
      </c>
      <c r="X27" s="1107"/>
      <c r="Y27" s="1107"/>
      <c r="Z27" s="1107"/>
      <c r="AA27" s="1107"/>
      <c r="AB27" s="1107"/>
      <c r="AC27" s="1107"/>
      <c r="AD27" s="1107"/>
      <c r="AE27" s="1107"/>
    </row>
  </sheetData>
  <mergeCells count="60">
    <mergeCell ref="A5:AC5"/>
    <mergeCell ref="Y1:AD1"/>
    <mergeCell ref="C2:W2"/>
    <mergeCell ref="X3:Y3"/>
    <mergeCell ref="AA3:AB3"/>
    <mergeCell ref="C4:W4"/>
    <mergeCell ref="A6:AC6"/>
    <mergeCell ref="A7:AC7"/>
    <mergeCell ref="A8:AC8"/>
    <mergeCell ref="A9:AE9"/>
    <mergeCell ref="B10:C10"/>
    <mergeCell ref="K10:N10"/>
    <mergeCell ref="P10:S10"/>
    <mergeCell ref="A15:AE15"/>
    <mergeCell ref="B11:C11"/>
    <mergeCell ref="K11:N11"/>
    <mergeCell ref="P11:S11"/>
    <mergeCell ref="B12:C12"/>
    <mergeCell ref="K12:N12"/>
    <mergeCell ref="P12:S12"/>
    <mergeCell ref="B13:C13"/>
    <mergeCell ref="K13:N13"/>
    <mergeCell ref="P13:S13"/>
    <mergeCell ref="B14:C14"/>
    <mergeCell ref="K14:N14"/>
    <mergeCell ref="B16:C16"/>
    <mergeCell ref="J16:K16"/>
    <mergeCell ref="M16:P16"/>
    <mergeCell ref="B17:C17"/>
    <mergeCell ref="J17:K17"/>
    <mergeCell ref="M17:P17"/>
    <mergeCell ref="B18:C18"/>
    <mergeCell ref="J18:K18"/>
    <mergeCell ref="M18:P18"/>
    <mergeCell ref="B19:C19"/>
    <mergeCell ref="J19:K19"/>
    <mergeCell ref="M19:P19"/>
    <mergeCell ref="B20:C20"/>
    <mergeCell ref="J20:K20"/>
    <mergeCell ref="A21:AE21"/>
    <mergeCell ref="B22:C22"/>
    <mergeCell ref="K22:M22"/>
    <mergeCell ref="N22:Q22"/>
    <mergeCell ref="S22:T22"/>
    <mergeCell ref="B23:C23"/>
    <mergeCell ref="N23:Q23"/>
    <mergeCell ref="S23:T23"/>
    <mergeCell ref="B24:C24"/>
    <mergeCell ref="K24:M24"/>
    <mergeCell ref="N24:Q24"/>
    <mergeCell ref="S24:T24"/>
    <mergeCell ref="A27:U27"/>
    <mergeCell ref="W27:AE27"/>
    <mergeCell ref="B25:C25"/>
    <mergeCell ref="K25:M25"/>
    <mergeCell ref="N25:Q25"/>
    <mergeCell ref="S25:T25"/>
    <mergeCell ref="B26:C26"/>
    <mergeCell ref="K26:M26"/>
    <mergeCell ref="N26:Q26"/>
  </mergeCells>
  <hyperlinks>
    <hyperlink ref="AF1" location="Indice!B3" display="Indice" xr:uid="{7EEEAEEE-4B5B-442E-8552-C5495155FAFC}"/>
  </hyperlinks>
  <pageMargins left="0" right="0" top="0" bottom="0" header="0" footer="0"/>
  <pageSetup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229E-7F36-4DE5-B148-DAAF17C2BD39}">
  <sheetPr>
    <outlinePr summaryBelow="0"/>
  </sheetPr>
  <dimension ref="A1:AA122"/>
  <sheetViews>
    <sheetView topLeftCell="A109" workbookViewId="0">
      <selection activeCell="AA1" sqref="AA1"/>
    </sheetView>
  </sheetViews>
  <sheetFormatPr baseColWidth="10" defaultColWidth="9.140625" defaultRowHeight="15"/>
  <cols>
    <col min="1" max="3" width="1.85546875" customWidth="1"/>
    <col min="4" max="4" width="1.42578125" customWidth="1"/>
    <col min="5" max="5" width="11.85546875" customWidth="1"/>
    <col min="6" max="6" width="0.42578125" customWidth="1"/>
    <col min="7" max="7" width="10" customWidth="1"/>
    <col min="8" max="8" width="0.42578125" customWidth="1"/>
    <col min="9" max="9" width="5.140625" customWidth="1"/>
    <col min="10" max="10" width="4.85546875" customWidth="1"/>
    <col min="11" max="11" width="0.42578125" customWidth="1"/>
    <col min="12" max="12" width="18" customWidth="1"/>
    <col min="13" max="13" width="2" customWidth="1"/>
    <col min="14" max="14" width="0.42578125" customWidth="1"/>
    <col min="15" max="15" width="7" customWidth="1"/>
    <col min="16" max="16" width="13" customWidth="1"/>
    <col min="17" max="17" width="0.42578125" customWidth="1"/>
    <col min="18" max="18" width="6.7109375" customWidth="1"/>
    <col min="19" max="19" width="0.28515625" customWidth="1"/>
    <col min="20" max="20" width="0.140625" customWidth="1"/>
    <col min="21" max="21" width="1.140625" customWidth="1"/>
    <col min="22" max="22" width="1.42578125" customWidth="1"/>
    <col min="23" max="23" width="0.140625" customWidth="1"/>
    <col min="24" max="24" width="1.85546875" customWidth="1"/>
    <col min="25" max="25" width="2" customWidth="1"/>
    <col min="26" max="26" width="0.140625" customWidth="1"/>
  </cols>
  <sheetData>
    <row r="1" spans="1:27">
      <c r="A1" s="1"/>
      <c r="B1" s="1"/>
      <c r="C1" s="1"/>
      <c r="D1" s="1"/>
      <c r="E1" s="1"/>
      <c r="F1" s="1"/>
      <c r="G1" s="1"/>
      <c r="H1" s="1"/>
      <c r="I1" s="1"/>
      <c r="J1" s="1"/>
      <c r="K1" s="1"/>
      <c r="L1" s="1"/>
      <c r="M1" s="1"/>
      <c r="N1" s="1"/>
      <c r="O1" s="1"/>
      <c r="P1" s="1"/>
      <c r="Q1" s="1"/>
      <c r="R1" s="1"/>
      <c r="S1" s="1"/>
      <c r="T1" s="1"/>
      <c r="U1" s="1"/>
      <c r="V1" s="1076" t="s">
        <v>0</v>
      </c>
      <c r="W1" s="1077"/>
      <c r="X1" s="1077"/>
      <c r="Y1" s="1077"/>
      <c r="Z1" s="1077"/>
      <c r="AA1" s="1032" t="s">
        <v>3055</v>
      </c>
    </row>
    <row r="2" spans="1:27" ht="18.95" customHeight="1">
      <c r="A2" s="1"/>
      <c r="B2" s="1"/>
      <c r="C2" s="1"/>
      <c r="D2" s="1"/>
      <c r="E2" s="1078" t="s">
        <v>1465</v>
      </c>
      <c r="F2" s="1079"/>
      <c r="G2" s="1079"/>
      <c r="H2" s="1079"/>
      <c r="I2" s="1079"/>
      <c r="J2" s="1079"/>
      <c r="K2" s="1079"/>
      <c r="L2" s="1079"/>
      <c r="M2" s="1079"/>
      <c r="N2" s="1079"/>
      <c r="O2" s="1079"/>
      <c r="P2" s="1079"/>
      <c r="Q2" s="1079"/>
      <c r="R2" s="1079"/>
      <c r="S2" s="1079"/>
      <c r="T2" s="1"/>
      <c r="U2" s="1"/>
      <c r="V2" s="2"/>
      <c r="W2" s="2"/>
      <c r="X2" s="2"/>
      <c r="Y2" s="2"/>
      <c r="Z2" s="2"/>
    </row>
    <row r="3" spans="1:27" ht="9.9499999999999993" customHeight="1">
      <c r="A3" s="1"/>
      <c r="B3" s="1"/>
      <c r="C3" s="1"/>
      <c r="D3" s="1"/>
      <c r="E3" s="3"/>
      <c r="F3" s="3"/>
      <c r="G3" s="3"/>
      <c r="H3" s="3"/>
      <c r="I3" s="3"/>
      <c r="J3" s="3"/>
      <c r="K3" s="3"/>
      <c r="L3" s="3"/>
      <c r="M3" s="3"/>
      <c r="N3" s="3"/>
      <c r="O3" s="3"/>
      <c r="P3" s="3"/>
      <c r="Q3" s="3"/>
      <c r="R3" s="3"/>
      <c r="S3" s="3"/>
      <c r="T3" s="1076">
        <v>1</v>
      </c>
      <c r="U3" s="1077"/>
      <c r="V3" s="1077"/>
      <c r="W3" s="1"/>
      <c r="X3" s="14" t="s">
        <v>2</v>
      </c>
      <c r="Y3" s="1076">
        <v>1</v>
      </c>
      <c r="Z3" s="1077"/>
    </row>
    <row r="4" spans="1:27" ht="14.1" customHeight="1">
      <c r="A4" s="1080" t="s">
        <v>40</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row>
    <row r="5" spans="1:27" ht="12" customHeight="1">
      <c r="A5" s="1099" t="s">
        <v>294</v>
      </c>
      <c r="B5" s="1100"/>
      <c r="C5" s="1100"/>
      <c r="D5" s="1100"/>
      <c r="E5" s="1100"/>
      <c r="F5" s="1100"/>
      <c r="G5" s="1100"/>
      <c r="H5" s="1100"/>
      <c r="I5" s="1100"/>
      <c r="J5" s="1100"/>
      <c r="K5" s="1100"/>
      <c r="L5" s="1100"/>
      <c r="M5" s="1100"/>
      <c r="N5" s="1100"/>
      <c r="O5" s="1100"/>
      <c r="P5" s="1100"/>
      <c r="Q5" s="1100"/>
      <c r="R5" s="1100"/>
      <c r="S5" s="1100"/>
      <c r="T5" s="1100"/>
      <c r="U5" s="1100"/>
      <c r="V5" s="1100"/>
      <c r="W5" s="1100"/>
      <c r="X5" s="1100"/>
      <c r="Y5" s="1100"/>
      <c r="Z5" s="1100"/>
    </row>
    <row r="6" spans="1:27" ht="12" customHeight="1">
      <c r="A6" s="1099" t="s">
        <v>1466</v>
      </c>
      <c r="B6" s="1100"/>
      <c r="C6" s="1100"/>
      <c r="D6" s="1100"/>
      <c r="E6" s="1100"/>
      <c r="F6" s="1100"/>
      <c r="G6" s="1100"/>
      <c r="H6" s="1100"/>
      <c r="I6" s="1100"/>
      <c r="J6" s="1449" t="s">
        <v>19</v>
      </c>
      <c r="K6" s="1450"/>
      <c r="L6" s="1450"/>
      <c r="M6" s="1450"/>
      <c r="N6" s="1450"/>
      <c r="O6" s="1450"/>
      <c r="P6" s="1450"/>
      <c r="Q6" s="1450"/>
      <c r="R6" s="1450"/>
      <c r="S6" s="1450"/>
      <c r="T6" s="1450"/>
      <c r="U6" s="1450"/>
      <c r="V6" s="1450"/>
      <c r="W6" s="1450"/>
      <c r="X6" s="1450"/>
      <c r="Y6" s="1450"/>
      <c r="Z6" s="1450"/>
    </row>
    <row r="7" spans="1:27" ht="12" customHeight="1">
      <c r="A7" s="1099" t="s">
        <v>500</v>
      </c>
      <c r="B7" s="1100"/>
      <c r="C7" s="1100"/>
      <c r="D7" s="1100"/>
      <c r="E7" s="1100"/>
      <c r="F7" s="1100"/>
      <c r="G7" s="1100"/>
      <c r="H7" s="1100"/>
      <c r="I7" s="1100"/>
      <c r="J7" s="1449" t="s">
        <v>19</v>
      </c>
      <c r="K7" s="1450"/>
      <c r="L7" s="1450"/>
      <c r="M7" s="1450"/>
      <c r="N7" s="1450"/>
      <c r="O7" s="1450"/>
      <c r="P7" s="1450"/>
      <c r="Q7" s="1450"/>
      <c r="R7" s="1450"/>
      <c r="S7" s="1450"/>
      <c r="T7" s="1450"/>
      <c r="U7" s="1450"/>
      <c r="V7" s="1450"/>
      <c r="W7" s="1450"/>
      <c r="X7" s="1450"/>
      <c r="Y7" s="1450"/>
      <c r="Z7" s="1450"/>
    </row>
    <row r="8" spans="1:27" ht="11.1" customHeight="1">
      <c r="A8" s="4"/>
      <c r="B8" s="4"/>
      <c r="C8" s="4"/>
      <c r="D8" s="1188" t="s">
        <v>221</v>
      </c>
      <c r="E8" s="1189"/>
      <c r="F8" s="4"/>
      <c r="G8" s="60" t="s">
        <v>462</v>
      </c>
      <c r="H8" s="4"/>
      <c r="I8" s="1082" t="s">
        <v>1887</v>
      </c>
      <c r="J8" s="1083"/>
      <c r="K8" s="4"/>
      <c r="L8" s="1082" t="s">
        <v>1468</v>
      </c>
      <c r="M8" s="1083"/>
      <c r="N8" s="4"/>
      <c r="O8" s="1082" t="s">
        <v>1467</v>
      </c>
      <c r="P8" s="1083"/>
      <c r="Q8" s="4"/>
      <c r="R8" s="5" t="s">
        <v>470</v>
      </c>
      <c r="S8" s="4"/>
      <c r="T8" s="4"/>
      <c r="U8" s="1054" t="s">
        <v>471</v>
      </c>
      <c r="V8" s="1055"/>
      <c r="W8" s="1055"/>
      <c r="X8" s="1055"/>
      <c r="Y8" s="1055"/>
      <c r="Z8" s="4"/>
    </row>
    <row r="9" spans="1:27" ht="11.1" customHeight="1">
      <c r="A9" s="1182" t="s">
        <v>1900</v>
      </c>
      <c r="B9" s="1183"/>
      <c r="C9" s="1183"/>
      <c r="D9" s="1183"/>
      <c r="E9" s="1183"/>
      <c r="F9" s="1183"/>
      <c r="G9" s="1183"/>
      <c r="H9" s="1183"/>
      <c r="I9" s="1183"/>
      <c r="J9" s="1183"/>
      <c r="K9" s="1183"/>
      <c r="L9" s="1183"/>
      <c r="M9" s="1183"/>
      <c r="N9" s="1183"/>
      <c r="O9" s="1183"/>
      <c r="P9" s="1183"/>
      <c r="Q9" s="1183"/>
      <c r="R9" s="1183"/>
      <c r="S9" s="1183"/>
      <c r="T9" s="1183"/>
      <c r="U9" s="1183"/>
      <c r="V9" s="1183"/>
      <c r="W9" s="1183"/>
      <c r="X9" s="1183"/>
      <c r="Y9" s="1183"/>
      <c r="Z9" s="1183"/>
    </row>
    <row r="10" spans="1:27" ht="11.1" customHeight="1">
      <c r="A10" s="8"/>
      <c r="B10" s="1184" t="s">
        <v>503</v>
      </c>
      <c r="C10" s="1185"/>
      <c r="D10" s="1185"/>
      <c r="E10" s="1185"/>
      <c r="F10" s="1185"/>
      <c r="G10" s="1185"/>
      <c r="H10" s="1185"/>
      <c r="I10" s="1185"/>
      <c r="J10" s="1185"/>
      <c r="K10" s="1185"/>
      <c r="L10" s="1185"/>
      <c r="M10" s="1185"/>
      <c r="N10" s="1185"/>
      <c r="O10" s="1185"/>
      <c r="P10" s="1185"/>
      <c r="Q10" s="1185"/>
      <c r="R10" s="1185"/>
      <c r="S10" s="1185"/>
      <c r="T10" s="1185"/>
      <c r="U10" s="1185"/>
      <c r="V10" s="1185"/>
      <c r="W10" s="1185"/>
      <c r="X10" s="1185"/>
      <c r="Y10" s="1185"/>
      <c r="Z10" s="1185"/>
    </row>
    <row r="11" spans="1:27" ht="11.1" customHeight="1">
      <c r="A11" s="66"/>
      <c r="B11" s="66"/>
      <c r="C11" s="1445" t="s">
        <v>1901</v>
      </c>
      <c r="D11" s="1446"/>
      <c r="E11" s="1446"/>
      <c r="F11" s="1446"/>
      <c r="G11" s="1446"/>
      <c r="H11" s="1446"/>
      <c r="I11" s="1446"/>
      <c r="J11" s="1446"/>
      <c r="K11" s="1446"/>
      <c r="L11" s="1446"/>
      <c r="M11" s="1446"/>
      <c r="N11" s="1446"/>
      <c r="O11" s="1446"/>
      <c r="P11" s="1446"/>
      <c r="Q11" s="1446"/>
      <c r="R11" s="1446"/>
      <c r="S11" s="1446"/>
      <c r="T11" s="1446"/>
      <c r="U11" s="1446"/>
      <c r="V11" s="1446"/>
      <c r="W11" s="1446"/>
      <c r="X11" s="1446"/>
      <c r="Y11" s="1446"/>
      <c r="Z11" s="1446"/>
    </row>
    <row r="12" spans="1:27" ht="18" customHeight="1">
      <c r="A12" s="1"/>
      <c r="B12" s="1"/>
      <c r="C12" s="1"/>
      <c r="D12" s="1316" t="s">
        <v>1136</v>
      </c>
      <c r="E12" s="1317"/>
      <c r="F12" s="1"/>
      <c r="G12" s="132">
        <v>41227</v>
      </c>
      <c r="H12" s="1"/>
      <c r="I12" s="1447" t="s">
        <v>19</v>
      </c>
      <c r="J12" s="1335"/>
      <c r="K12" s="1"/>
      <c r="L12" s="1448">
        <v>100000</v>
      </c>
      <c r="M12" s="1335"/>
      <c r="N12" s="1"/>
      <c r="O12" s="1448">
        <v>194800000</v>
      </c>
      <c r="P12" s="1335"/>
      <c r="Q12" s="1"/>
      <c r="R12" s="131" t="s">
        <v>509</v>
      </c>
      <c r="S12" s="1"/>
      <c r="T12" s="1"/>
      <c r="U12" s="1316" t="s">
        <v>482</v>
      </c>
      <c r="V12" s="1317"/>
      <c r="W12" s="1317"/>
      <c r="X12" s="1317"/>
      <c r="Y12" s="1317"/>
      <c r="Z12" s="1"/>
    </row>
    <row r="13" spans="1:27" ht="11.1" customHeight="1">
      <c r="A13" s="1328" t="s">
        <v>1902</v>
      </c>
      <c r="B13" s="1329"/>
      <c r="C13" s="1329"/>
      <c r="D13" s="1329"/>
      <c r="E13" s="1329"/>
      <c r="F13" s="16"/>
      <c r="G13" s="16"/>
      <c r="H13" s="16"/>
      <c r="I13" s="16"/>
      <c r="J13" s="16"/>
      <c r="K13" s="16"/>
      <c r="L13" s="16"/>
      <c r="M13" s="16"/>
      <c r="N13" s="16"/>
      <c r="O13" s="1444">
        <v>194800000</v>
      </c>
      <c r="P13" s="1331"/>
      <c r="Q13" s="16"/>
      <c r="R13" s="16"/>
      <c r="S13" s="16"/>
      <c r="T13" s="16"/>
      <c r="U13" s="16"/>
      <c r="V13" s="16"/>
      <c r="W13" s="16"/>
      <c r="X13" s="16"/>
      <c r="Y13" s="16"/>
      <c r="Z13" s="16"/>
    </row>
    <row r="14" spans="1:27" ht="11.1" customHeight="1">
      <c r="A14" s="1182" t="s">
        <v>1903</v>
      </c>
      <c r="B14" s="1183"/>
      <c r="C14" s="1183"/>
      <c r="D14" s="1183"/>
      <c r="E14" s="1183"/>
      <c r="F14" s="1183"/>
      <c r="G14" s="1183"/>
      <c r="H14" s="1183"/>
      <c r="I14" s="1183"/>
      <c r="J14" s="1183"/>
      <c r="K14" s="1183"/>
      <c r="L14" s="1183"/>
      <c r="M14" s="1183"/>
      <c r="N14" s="1183"/>
      <c r="O14" s="1183"/>
      <c r="P14" s="1183"/>
      <c r="Q14" s="1183"/>
      <c r="R14" s="1183"/>
      <c r="S14" s="1183"/>
      <c r="T14" s="1183"/>
      <c r="U14" s="1183"/>
      <c r="V14" s="1183"/>
      <c r="W14" s="1183"/>
      <c r="X14" s="1183"/>
      <c r="Y14" s="1183"/>
      <c r="Z14" s="1183"/>
    </row>
    <row r="15" spans="1:27" ht="11.1" customHeight="1">
      <c r="A15" s="8"/>
      <c r="B15" s="1184" t="s">
        <v>503</v>
      </c>
      <c r="C15" s="1185"/>
      <c r="D15" s="1185"/>
      <c r="E15" s="1185"/>
      <c r="F15" s="1185"/>
      <c r="G15" s="1185"/>
      <c r="H15" s="1185"/>
      <c r="I15" s="1185"/>
      <c r="J15" s="1185"/>
      <c r="K15" s="1185"/>
      <c r="L15" s="1185"/>
      <c r="M15" s="1185"/>
      <c r="N15" s="1185"/>
      <c r="O15" s="1185"/>
      <c r="P15" s="1185"/>
      <c r="Q15" s="1185"/>
      <c r="R15" s="1185"/>
      <c r="S15" s="1185"/>
      <c r="T15" s="1185"/>
      <c r="U15" s="1185"/>
      <c r="V15" s="1185"/>
      <c r="W15" s="1185"/>
      <c r="X15" s="1185"/>
      <c r="Y15" s="1185"/>
      <c r="Z15" s="1185"/>
    </row>
    <row r="16" spans="1:27" ht="11.1" customHeight="1">
      <c r="A16" s="66"/>
      <c r="B16" s="66"/>
      <c r="C16" s="1445" t="s">
        <v>1904</v>
      </c>
      <c r="D16" s="1446"/>
      <c r="E16" s="1446"/>
      <c r="F16" s="1446"/>
      <c r="G16" s="1446"/>
      <c r="H16" s="1446"/>
      <c r="I16" s="1446"/>
      <c r="J16" s="1446"/>
      <c r="K16" s="1446"/>
      <c r="L16" s="1446"/>
      <c r="M16" s="1446"/>
      <c r="N16" s="1446"/>
      <c r="O16" s="1446"/>
      <c r="P16" s="1446"/>
      <c r="Q16" s="1446"/>
      <c r="R16" s="1446"/>
      <c r="S16" s="1446"/>
      <c r="T16" s="1446"/>
      <c r="U16" s="1446"/>
      <c r="V16" s="1446"/>
      <c r="W16" s="1446"/>
      <c r="X16" s="1446"/>
      <c r="Y16" s="1446"/>
      <c r="Z16" s="1446"/>
    </row>
    <row r="17" spans="1:26" ht="18" customHeight="1">
      <c r="A17" s="1"/>
      <c r="B17" s="1"/>
      <c r="C17" s="1"/>
      <c r="D17" s="1316" t="s">
        <v>1138</v>
      </c>
      <c r="E17" s="1317"/>
      <c r="F17" s="1"/>
      <c r="G17" s="132">
        <v>42719</v>
      </c>
      <c r="H17" s="1"/>
      <c r="I17" s="1447" t="s">
        <v>19</v>
      </c>
      <c r="J17" s="1335"/>
      <c r="K17" s="1"/>
      <c r="L17" s="1448">
        <v>1000000</v>
      </c>
      <c r="M17" s="1335"/>
      <c r="N17" s="1"/>
      <c r="O17" s="1448">
        <v>160000000</v>
      </c>
      <c r="P17" s="1335"/>
      <c r="Q17" s="1"/>
      <c r="R17" s="131" t="s">
        <v>599</v>
      </c>
      <c r="S17" s="1"/>
      <c r="T17" s="1"/>
      <c r="U17" s="1316" t="s">
        <v>482</v>
      </c>
      <c r="V17" s="1317"/>
      <c r="W17" s="1317"/>
      <c r="X17" s="1317"/>
      <c r="Y17" s="1317"/>
      <c r="Z17" s="1"/>
    </row>
    <row r="18" spans="1:26" ht="18" customHeight="1">
      <c r="A18" s="1"/>
      <c r="B18" s="1"/>
      <c r="C18" s="1"/>
      <c r="D18" s="1316" t="s">
        <v>1139</v>
      </c>
      <c r="E18" s="1317"/>
      <c r="F18" s="1"/>
      <c r="G18" s="132">
        <v>42719</v>
      </c>
      <c r="H18" s="1"/>
      <c r="I18" s="1447" t="s">
        <v>19</v>
      </c>
      <c r="J18" s="1335"/>
      <c r="K18" s="1"/>
      <c r="L18" s="1448">
        <v>1000000</v>
      </c>
      <c r="M18" s="1335"/>
      <c r="N18" s="1"/>
      <c r="O18" s="1448">
        <v>40000000</v>
      </c>
      <c r="P18" s="1335"/>
      <c r="Q18" s="1"/>
      <c r="R18" s="131" t="s">
        <v>509</v>
      </c>
      <c r="S18" s="1"/>
      <c r="T18" s="1"/>
      <c r="U18" s="1316" t="s">
        <v>482</v>
      </c>
      <c r="V18" s="1317"/>
      <c r="W18" s="1317"/>
      <c r="X18" s="1317"/>
      <c r="Y18" s="1317"/>
      <c r="Z18" s="1"/>
    </row>
    <row r="19" spans="1:26" ht="11.1" customHeight="1">
      <c r="A19" s="1328" t="s">
        <v>1905</v>
      </c>
      <c r="B19" s="1329"/>
      <c r="C19" s="1329"/>
      <c r="D19" s="1329"/>
      <c r="E19" s="1329"/>
      <c r="F19" s="16"/>
      <c r="G19" s="16"/>
      <c r="H19" s="16"/>
      <c r="I19" s="16"/>
      <c r="J19" s="16"/>
      <c r="K19" s="16"/>
      <c r="L19" s="16"/>
      <c r="M19" s="16"/>
      <c r="N19" s="16"/>
      <c r="O19" s="1444">
        <v>200000000</v>
      </c>
      <c r="P19" s="1331"/>
      <c r="Q19" s="16"/>
      <c r="R19" s="16"/>
      <c r="S19" s="16"/>
      <c r="T19" s="16"/>
      <c r="U19" s="16"/>
      <c r="V19" s="16"/>
      <c r="W19" s="16"/>
      <c r="X19" s="16"/>
      <c r="Y19" s="16"/>
      <c r="Z19" s="16"/>
    </row>
    <row r="20" spans="1:26" ht="11.1" customHeight="1">
      <c r="A20" s="1182" t="s">
        <v>1906</v>
      </c>
      <c r="B20" s="1183"/>
      <c r="C20" s="1183"/>
      <c r="D20" s="1183"/>
      <c r="E20" s="1183"/>
      <c r="F20" s="1183"/>
      <c r="G20" s="1183"/>
      <c r="H20" s="1183"/>
      <c r="I20" s="1183"/>
      <c r="J20" s="1183"/>
      <c r="K20" s="1183"/>
      <c r="L20" s="1183"/>
      <c r="M20" s="1183"/>
      <c r="N20" s="1183"/>
      <c r="O20" s="1183"/>
      <c r="P20" s="1183"/>
      <c r="Q20" s="1183"/>
      <c r="R20" s="1183"/>
      <c r="S20" s="1183"/>
      <c r="T20" s="1183"/>
      <c r="U20" s="1183"/>
      <c r="V20" s="1183"/>
      <c r="W20" s="1183"/>
      <c r="X20" s="1183"/>
      <c r="Y20" s="1183"/>
      <c r="Z20" s="1183"/>
    </row>
    <row r="21" spans="1:26" ht="11.1" customHeight="1">
      <c r="A21" s="8"/>
      <c r="B21" s="1184" t="s">
        <v>503</v>
      </c>
      <c r="C21" s="1185"/>
      <c r="D21" s="1185"/>
      <c r="E21" s="1185"/>
      <c r="F21" s="1185"/>
      <c r="G21" s="1185"/>
      <c r="H21" s="1185"/>
      <c r="I21" s="1185"/>
      <c r="J21" s="1185"/>
      <c r="K21" s="1185"/>
      <c r="L21" s="1185"/>
      <c r="M21" s="1185"/>
      <c r="N21" s="1185"/>
      <c r="O21" s="1185"/>
      <c r="P21" s="1185"/>
      <c r="Q21" s="1185"/>
      <c r="R21" s="1185"/>
      <c r="S21" s="1185"/>
      <c r="T21" s="1185"/>
      <c r="U21" s="1185"/>
      <c r="V21" s="1185"/>
      <c r="W21" s="1185"/>
      <c r="X21" s="1185"/>
      <c r="Y21" s="1185"/>
      <c r="Z21" s="1185"/>
    </row>
    <row r="22" spans="1:26" ht="11.1" customHeight="1">
      <c r="A22" s="66"/>
      <c r="B22" s="66"/>
      <c r="C22" s="1445" t="s">
        <v>1907</v>
      </c>
      <c r="D22" s="1446"/>
      <c r="E22" s="1446"/>
      <c r="F22" s="1446"/>
      <c r="G22" s="1446"/>
      <c r="H22" s="1446"/>
      <c r="I22" s="1446"/>
      <c r="J22" s="1446"/>
      <c r="K22" s="1446"/>
      <c r="L22" s="1446"/>
      <c r="M22" s="1446"/>
      <c r="N22" s="1446"/>
      <c r="O22" s="1446"/>
      <c r="P22" s="1446"/>
      <c r="Q22" s="1446"/>
      <c r="R22" s="1446"/>
      <c r="S22" s="1446"/>
      <c r="T22" s="1446"/>
      <c r="U22" s="1446"/>
      <c r="V22" s="1446"/>
      <c r="W22" s="1446"/>
      <c r="X22" s="1446"/>
      <c r="Y22" s="1446"/>
      <c r="Z22" s="1446"/>
    </row>
    <row r="23" spans="1:26" ht="18" customHeight="1">
      <c r="A23" s="1"/>
      <c r="B23" s="1"/>
      <c r="C23" s="1"/>
      <c r="D23" s="1316" t="s">
        <v>1141</v>
      </c>
      <c r="E23" s="1317"/>
      <c r="F23" s="1"/>
      <c r="G23" s="132">
        <v>42277</v>
      </c>
      <c r="H23" s="1"/>
      <c r="I23" s="1447" t="s">
        <v>19</v>
      </c>
      <c r="J23" s="1335"/>
      <c r="K23" s="1"/>
      <c r="L23" s="1448">
        <v>100000</v>
      </c>
      <c r="M23" s="1335"/>
      <c r="N23" s="1"/>
      <c r="O23" s="1448">
        <v>578200000</v>
      </c>
      <c r="P23" s="1335"/>
      <c r="Q23" s="1"/>
      <c r="R23" s="131" t="s">
        <v>509</v>
      </c>
      <c r="S23" s="1"/>
      <c r="T23" s="1"/>
      <c r="U23" s="1316" t="s">
        <v>482</v>
      </c>
      <c r="V23" s="1317"/>
      <c r="W23" s="1317"/>
      <c r="X23" s="1317"/>
      <c r="Y23" s="1317"/>
      <c r="Z23" s="1"/>
    </row>
    <row r="24" spans="1:26" ht="11.1" customHeight="1">
      <c r="A24" s="1328" t="s">
        <v>1908</v>
      </c>
      <c r="B24" s="1329"/>
      <c r="C24" s="1329"/>
      <c r="D24" s="1329"/>
      <c r="E24" s="1329"/>
      <c r="F24" s="16"/>
      <c r="G24" s="16"/>
      <c r="H24" s="16"/>
      <c r="I24" s="16"/>
      <c r="J24" s="16"/>
      <c r="K24" s="16"/>
      <c r="L24" s="16"/>
      <c r="M24" s="16"/>
      <c r="N24" s="16"/>
      <c r="O24" s="1444">
        <v>578200000</v>
      </c>
      <c r="P24" s="1331"/>
      <c r="Q24" s="16"/>
      <c r="R24" s="16"/>
      <c r="S24" s="16"/>
      <c r="T24" s="16"/>
      <c r="U24" s="16"/>
      <c r="V24" s="16"/>
      <c r="W24" s="16"/>
      <c r="X24" s="16"/>
      <c r="Y24" s="16"/>
      <c r="Z24" s="16"/>
    </row>
    <row r="25" spans="1:26" ht="11.1" customHeight="1">
      <c r="A25" s="1182" t="s">
        <v>1909</v>
      </c>
      <c r="B25" s="1183"/>
      <c r="C25" s="1183"/>
      <c r="D25" s="1183"/>
      <c r="E25" s="1183"/>
      <c r="F25" s="1183"/>
      <c r="G25" s="1183"/>
      <c r="H25" s="1183"/>
      <c r="I25" s="1183"/>
      <c r="J25" s="1183"/>
      <c r="K25" s="1183"/>
      <c r="L25" s="1183"/>
      <c r="M25" s="1183"/>
      <c r="N25" s="1183"/>
      <c r="O25" s="1183"/>
      <c r="P25" s="1183"/>
      <c r="Q25" s="1183"/>
      <c r="R25" s="1183"/>
      <c r="S25" s="1183"/>
      <c r="T25" s="1183"/>
      <c r="U25" s="1183"/>
      <c r="V25" s="1183"/>
      <c r="W25" s="1183"/>
      <c r="X25" s="1183"/>
      <c r="Y25" s="1183"/>
      <c r="Z25" s="1183"/>
    </row>
    <row r="26" spans="1:26" ht="11.1" customHeight="1">
      <c r="A26" s="8"/>
      <c r="B26" s="1184" t="s">
        <v>503</v>
      </c>
      <c r="C26" s="1185"/>
      <c r="D26" s="1185"/>
      <c r="E26" s="1185"/>
      <c r="F26" s="1185"/>
      <c r="G26" s="1185"/>
      <c r="H26" s="1185"/>
      <c r="I26" s="1185"/>
      <c r="J26" s="1185"/>
      <c r="K26" s="1185"/>
      <c r="L26" s="1185"/>
      <c r="M26" s="1185"/>
      <c r="N26" s="1185"/>
      <c r="O26" s="1185"/>
      <c r="P26" s="1185"/>
      <c r="Q26" s="1185"/>
      <c r="R26" s="1185"/>
      <c r="S26" s="1185"/>
      <c r="T26" s="1185"/>
      <c r="U26" s="1185"/>
      <c r="V26" s="1185"/>
      <c r="W26" s="1185"/>
      <c r="X26" s="1185"/>
      <c r="Y26" s="1185"/>
      <c r="Z26" s="1185"/>
    </row>
    <row r="27" spans="1:26" ht="11.1" customHeight="1">
      <c r="A27" s="66"/>
      <c r="B27" s="66"/>
      <c r="C27" s="1445" t="s">
        <v>1910</v>
      </c>
      <c r="D27" s="1446"/>
      <c r="E27" s="1446"/>
      <c r="F27" s="1446"/>
      <c r="G27" s="1446"/>
      <c r="H27" s="1446"/>
      <c r="I27" s="1446"/>
      <c r="J27" s="1446"/>
      <c r="K27" s="1446"/>
      <c r="L27" s="1446"/>
      <c r="M27" s="1446"/>
      <c r="N27" s="1446"/>
      <c r="O27" s="1446"/>
      <c r="P27" s="1446"/>
      <c r="Q27" s="1446"/>
      <c r="R27" s="1446"/>
      <c r="S27" s="1446"/>
      <c r="T27" s="1446"/>
      <c r="U27" s="1446"/>
      <c r="V27" s="1446"/>
      <c r="W27" s="1446"/>
      <c r="X27" s="1446"/>
      <c r="Y27" s="1446"/>
      <c r="Z27" s="1446"/>
    </row>
    <row r="28" spans="1:26" ht="18" customHeight="1">
      <c r="A28" s="1"/>
      <c r="B28" s="1"/>
      <c r="C28" s="1"/>
      <c r="D28" s="1316" t="s">
        <v>1143</v>
      </c>
      <c r="E28" s="1317"/>
      <c r="F28" s="1"/>
      <c r="G28" s="132">
        <v>43346</v>
      </c>
      <c r="H28" s="1"/>
      <c r="I28" s="1447" t="s">
        <v>19</v>
      </c>
      <c r="J28" s="1335"/>
      <c r="K28" s="1"/>
      <c r="L28" s="1448">
        <v>200000</v>
      </c>
      <c r="M28" s="1335"/>
      <c r="N28" s="1"/>
      <c r="O28" s="1448">
        <v>634000000</v>
      </c>
      <c r="P28" s="1335"/>
      <c r="Q28" s="1"/>
      <c r="R28" s="131" t="s">
        <v>599</v>
      </c>
      <c r="S28" s="1"/>
      <c r="T28" s="1"/>
      <c r="U28" s="1316" t="s">
        <v>482</v>
      </c>
      <c r="V28" s="1317"/>
      <c r="W28" s="1317"/>
      <c r="X28" s="1317"/>
      <c r="Y28" s="1317"/>
      <c r="Z28" s="1"/>
    </row>
    <row r="29" spans="1:26" ht="11.1" customHeight="1">
      <c r="A29" s="1328" t="s">
        <v>1911</v>
      </c>
      <c r="B29" s="1329"/>
      <c r="C29" s="1329"/>
      <c r="D29" s="1329"/>
      <c r="E29" s="1329"/>
      <c r="F29" s="16"/>
      <c r="G29" s="16"/>
      <c r="H29" s="16"/>
      <c r="I29" s="16"/>
      <c r="J29" s="16"/>
      <c r="K29" s="16"/>
      <c r="L29" s="16"/>
      <c r="M29" s="16"/>
      <c r="N29" s="16"/>
      <c r="O29" s="1444">
        <v>634000000</v>
      </c>
      <c r="P29" s="1331"/>
      <c r="Q29" s="16"/>
      <c r="R29" s="16"/>
      <c r="S29" s="16"/>
      <c r="T29" s="16"/>
      <c r="U29" s="16"/>
      <c r="V29" s="16"/>
      <c r="W29" s="16"/>
      <c r="X29" s="16"/>
      <c r="Y29" s="16"/>
      <c r="Z29" s="16"/>
    </row>
    <row r="30" spans="1:26" ht="11.1" customHeight="1">
      <c r="A30" s="1182" t="s">
        <v>1912</v>
      </c>
      <c r="B30" s="1183"/>
      <c r="C30" s="1183"/>
      <c r="D30" s="1183"/>
      <c r="E30" s="1183"/>
      <c r="F30" s="1183"/>
      <c r="G30" s="1183"/>
      <c r="H30" s="1183"/>
      <c r="I30" s="1183"/>
      <c r="J30" s="1183"/>
      <c r="K30" s="1183"/>
      <c r="L30" s="1183"/>
      <c r="M30" s="1183"/>
      <c r="N30" s="1183"/>
      <c r="O30" s="1183"/>
      <c r="P30" s="1183"/>
      <c r="Q30" s="1183"/>
      <c r="R30" s="1183"/>
      <c r="S30" s="1183"/>
      <c r="T30" s="1183"/>
      <c r="U30" s="1183"/>
      <c r="V30" s="1183"/>
      <c r="W30" s="1183"/>
      <c r="X30" s="1183"/>
      <c r="Y30" s="1183"/>
      <c r="Z30" s="1183"/>
    </row>
    <row r="31" spans="1:26" ht="11.1" customHeight="1">
      <c r="A31" s="8"/>
      <c r="B31" s="1184" t="s">
        <v>503</v>
      </c>
      <c r="C31" s="1185"/>
      <c r="D31" s="1185"/>
      <c r="E31" s="1185"/>
      <c r="F31" s="1185"/>
      <c r="G31" s="1185"/>
      <c r="H31" s="1185"/>
      <c r="I31" s="1185"/>
      <c r="J31" s="1185"/>
      <c r="K31" s="1185"/>
      <c r="L31" s="1185"/>
      <c r="M31" s="1185"/>
      <c r="N31" s="1185"/>
      <c r="O31" s="1185"/>
      <c r="P31" s="1185"/>
      <c r="Q31" s="1185"/>
      <c r="R31" s="1185"/>
      <c r="S31" s="1185"/>
      <c r="T31" s="1185"/>
      <c r="U31" s="1185"/>
      <c r="V31" s="1185"/>
      <c r="W31" s="1185"/>
      <c r="X31" s="1185"/>
      <c r="Y31" s="1185"/>
      <c r="Z31" s="1185"/>
    </row>
    <row r="32" spans="1:26" ht="11.1" customHeight="1">
      <c r="A32" s="66"/>
      <c r="B32" s="66"/>
      <c r="C32" s="1445" t="s">
        <v>1913</v>
      </c>
      <c r="D32" s="1446"/>
      <c r="E32" s="1446"/>
      <c r="F32" s="1446"/>
      <c r="G32" s="1446"/>
      <c r="H32" s="1446"/>
      <c r="I32" s="1446"/>
      <c r="J32" s="1446"/>
      <c r="K32" s="1446"/>
      <c r="L32" s="1446"/>
      <c r="M32" s="1446"/>
      <c r="N32" s="1446"/>
      <c r="O32" s="1446"/>
      <c r="P32" s="1446"/>
      <c r="Q32" s="1446"/>
      <c r="R32" s="1446"/>
      <c r="S32" s="1446"/>
      <c r="T32" s="1446"/>
      <c r="U32" s="1446"/>
      <c r="V32" s="1446"/>
      <c r="W32" s="1446"/>
      <c r="X32" s="1446"/>
      <c r="Y32" s="1446"/>
      <c r="Z32" s="1446"/>
    </row>
    <row r="33" spans="1:26" ht="18" customHeight="1">
      <c r="A33" s="1"/>
      <c r="B33" s="1"/>
      <c r="C33" s="1"/>
      <c r="D33" s="1316" t="s">
        <v>1145</v>
      </c>
      <c r="E33" s="1317"/>
      <c r="F33" s="1"/>
      <c r="G33" s="132">
        <v>41606</v>
      </c>
      <c r="H33" s="1"/>
      <c r="I33" s="1447" t="s">
        <v>19</v>
      </c>
      <c r="J33" s="1335"/>
      <c r="K33" s="1"/>
      <c r="L33" s="1448">
        <v>350000</v>
      </c>
      <c r="M33" s="1335"/>
      <c r="N33" s="1"/>
      <c r="O33" s="1448">
        <v>422800000</v>
      </c>
      <c r="P33" s="1335"/>
      <c r="Q33" s="1"/>
      <c r="R33" s="131" t="s">
        <v>509</v>
      </c>
      <c r="S33" s="1"/>
      <c r="T33" s="1"/>
      <c r="U33" s="1316" t="s">
        <v>482</v>
      </c>
      <c r="V33" s="1317"/>
      <c r="W33" s="1317"/>
      <c r="X33" s="1317"/>
      <c r="Y33" s="1317"/>
      <c r="Z33" s="1"/>
    </row>
    <row r="34" spans="1:26" ht="11.1" customHeight="1">
      <c r="A34" s="1328" t="s">
        <v>1914</v>
      </c>
      <c r="B34" s="1329"/>
      <c r="C34" s="1329"/>
      <c r="D34" s="1329"/>
      <c r="E34" s="1329"/>
      <c r="F34" s="16"/>
      <c r="G34" s="16"/>
      <c r="H34" s="16"/>
      <c r="I34" s="16"/>
      <c r="J34" s="16"/>
      <c r="K34" s="16"/>
      <c r="L34" s="16"/>
      <c r="M34" s="16"/>
      <c r="N34" s="16"/>
      <c r="O34" s="1444">
        <v>422800000</v>
      </c>
      <c r="P34" s="1331"/>
      <c r="Q34" s="16"/>
      <c r="R34" s="16"/>
      <c r="S34" s="16"/>
      <c r="T34" s="16"/>
      <c r="U34" s="16"/>
      <c r="V34" s="16"/>
      <c r="W34" s="16"/>
      <c r="X34" s="16"/>
      <c r="Y34" s="16"/>
      <c r="Z34" s="16"/>
    </row>
    <row r="35" spans="1:26" ht="11.1" customHeight="1">
      <c r="A35" s="1182" t="s">
        <v>1915</v>
      </c>
      <c r="B35" s="1183"/>
      <c r="C35" s="1183"/>
      <c r="D35" s="1183"/>
      <c r="E35" s="1183"/>
      <c r="F35" s="1183"/>
      <c r="G35" s="1183"/>
      <c r="H35" s="1183"/>
      <c r="I35" s="1183"/>
      <c r="J35" s="1183"/>
      <c r="K35" s="1183"/>
      <c r="L35" s="1183"/>
      <c r="M35" s="1183"/>
      <c r="N35" s="1183"/>
      <c r="O35" s="1183"/>
      <c r="P35" s="1183"/>
      <c r="Q35" s="1183"/>
      <c r="R35" s="1183"/>
      <c r="S35" s="1183"/>
      <c r="T35" s="1183"/>
      <c r="U35" s="1183"/>
      <c r="V35" s="1183"/>
      <c r="W35" s="1183"/>
      <c r="X35" s="1183"/>
      <c r="Y35" s="1183"/>
      <c r="Z35" s="1183"/>
    </row>
    <row r="36" spans="1:26" ht="11.1" customHeight="1">
      <c r="A36" s="8"/>
      <c r="B36" s="1184" t="s">
        <v>503</v>
      </c>
      <c r="C36" s="1185"/>
      <c r="D36" s="1185"/>
      <c r="E36" s="1185"/>
      <c r="F36" s="1185"/>
      <c r="G36" s="1185"/>
      <c r="H36" s="1185"/>
      <c r="I36" s="1185"/>
      <c r="J36" s="1185"/>
      <c r="K36" s="1185"/>
      <c r="L36" s="1185"/>
      <c r="M36" s="1185"/>
      <c r="N36" s="1185"/>
      <c r="O36" s="1185"/>
      <c r="P36" s="1185"/>
      <c r="Q36" s="1185"/>
      <c r="R36" s="1185"/>
      <c r="S36" s="1185"/>
      <c r="T36" s="1185"/>
      <c r="U36" s="1185"/>
      <c r="V36" s="1185"/>
      <c r="W36" s="1185"/>
      <c r="X36" s="1185"/>
      <c r="Y36" s="1185"/>
      <c r="Z36" s="1185"/>
    </row>
    <row r="37" spans="1:26" ht="11.1" customHeight="1">
      <c r="A37" s="66"/>
      <c r="B37" s="66"/>
      <c r="C37" s="1445" t="s">
        <v>1916</v>
      </c>
      <c r="D37" s="1446"/>
      <c r="E37" s="1446"/>
      <c r="F37" s="1446"/>
      <c r="G37" s="1446"/>
      <c r="H37" s="1446"/>
      <c r="I37" s="1446"/>
      <c r="J37" s="1446"/>
      <c r="K37" s="1446"/>
      <c r="L37" s="1446"/>
      <c r="M37" s="1446"/>
      <c r="N37" s="1446"/>
      <c r="O37" s="1446"/>
      <c r="P37" s="1446"/>
      <c r="Q37" s="1446"/>
      <c r="R37" s="1446"/>
      <c r="S37" s="1446"/>
      <c r="T37" s="1446"/>
      <c r="U37" s="1446"/>
      <c r="V37" s="1446"/>
      <c r="W37" s="1446"/>
      <c r="X37" s="1446"/>
      <c r="Y37" s="1446"/>
      <c r="Z37" s="1446"/>
    </row>
    <row r="38" spans="1:26" ht="18" customHeight="1">
      <c r="A38" s="1"/>
      <c r="B38" s="1"/>
      <c r="C38" s="1"/>
      <c r="D38" s="1316" t="s">
        <v>1147</v>
      </c>
      <c r="E38" s="1317"/>
      <c r="F38" s="1"/>
      <c r="G38" s="132">
        <v>42513</v>
      </c>
      <c r="H38" s="1"/>
      <c r="I38" s="1447" t="s">
        <v>19</v>
      </c>
      <c r="J38" s="1335"/>
      <c r="K38" s="1"/>
      <c r="L38" s="1448">
        <v>180000</v>
      </c>
      <c r="M38" s="1335"/>
      <c r="N38" s="1"/>
      <c r="O38" s="1448">
        <v>504720000</v>
      </c>
      <c r="P38" s="1335"/>
      <c r="Q38" s="1"/>
      <c r="R38" s="131" t="s">
        <v>676</v>
      </c>
      <c r="S38" s="1"/>
      <c r="T38" s="1"/>
      <c r="U38" s="1316" t="s">
        <v>482</v>
      </c>
      <c r="V38" s="1317"/>
      <c r="W38" s="1317"/>
      <c r="X38" s="1317"/>
      <c r="Y38" s="1317"/>
      <c r="Z38" s="1"/>
    </row>
    <row r="39" spans="1:26" ht="11.1" customHeight="1">
      <c r="A39" s="1328" t="s">
        <v>1917</v>
      </c>
      <c r="B39" s="1329"/>
      <c r="C39" s="1329"/>
      <c r="D39" s="1329"/>
      <c r="E39" s="1329"/>
      <c r="F39" s="16"/>
      <c r="G39" s="16"/>
      <c r="H39" s="16"/>
      <c r="I39" s="16"/>
      <c r="J39" s="16"/>
      <c r="K39" s="16"/>
      <c r="L39" s="16"/>
      <c r="M39" s="16"/>
      <c r="N39" s="16"/>
      <c r="O39" s="1444">
        <v>504720000</v>
      </c>
      <c r="P39" s="1331"/>
      <c r="Q39" s="16"/>
      <c r="R39" s="16"/>
      <c r="S39" s="16"/>
      <c r="T39" s="16"/>
      <c r="U39" s="16"/>
      <c r="V39" s="16"/>
      <c r="W39" s="16"/>
      <c r="X39" s="16"/>
      <c r="Y39" s="16"/>
      <c r="Z39" s="16"/>
    </row>
    <row r="40" spans="1:26" ht="11.1" customHeight="1">
      <c r="A40" s="1182" t="s">
        <v>1918</v>
      </c>
      <c r="B40" s="1183"/>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3"/>
      <c r="Y40" s="1183"/>
      <c r="Z40" s="1183"/>
    </row>
    <row r="41" spans="1:26" ht="11.1" customHeight="1">
      <c r="A41" s="8"/>
      <c r="B41" s="1184" t="s">
        <v>503</v>
      </c>
      <c r="C41" s="1185"/>
      <c r="D41" s="1185"/>
      <c r="E41" s="1185"/>
      <c r="F41" s="1185"/>
      <c r="G41" s="1185"/>
      <c r="H41" s="1185"/>
      <c r="I41" s="1185"/>
      <c r="J41" s="1185"/>
      <c r="K41" s="1185"/>
      <c r="L41" s="1185"/>
      <c r="M41" s="1185"/>
      <c r="N41" s="1185"/>
      <c r="O41" s="1185"/>
      <c r="P41" s="1185"/>
      <c r="Q41" s="1185"/>
      <c r="R41" s="1185"/>
      <c r="S41" s="1185"/>
      <c r="T41" s="1185"/>
      <c r="U41" s="1185"/>
      <c r="V41" s="1185"/>
      <c r="W41" s="1185"/>
      <c r="X41" s="1185"/>
      <c r="Y41" s="1185"/>
      <c r="Z41" s="1185"/>
    </row>
    <row r="42" spans="1:26" ht="11.1" customHeight="1">
      <c r="A42" s="66"/>
      <c r="B42" s="66"/>
      <c r="C42" s="1445" t="s">
        <v>1919</v>
      </c>
      <c r="D42" s="1446"/>
      <c r="E42" s="1446"/>
      <c r="F42" s="1446"/>
      <c r="G42" s="1446"/>
      <c r="H42" s="1446"/>
      <c r="I42" s="1446"/>
      <c r="J42" s="1446"/>
      <c r="K42" s="1446"/>
      <c r="L42" s="1446"/>
      <c r="M42" s="1446"/>
      <c r="N42" s="1446"/>
      <c r="O42" s="1446"/>
      <c r="P42" s="1446"/>
      <c r="Q42" s="1446"/>
      <c r="R42" s="1446"/>
      <c r="S42" s="1446"/>
      <c r="T42" s="1446"/>
      <c r="U42" s="1446"/>
      <c r="V42" s="1446"/>
      <c r="W42" s="1446"/>
      <c r="X42" s="1446"/>
      <c r="Y42" s="1446"/>
      <c r="Z42" s="1446"/>
    </row>
    <row r="43" spans="1:26" ht="18" customHeight="1">
      <c r="A43" s="1"/>
      <c r="B43" s="1"/>
      <c r="C43" s="1"/>
      <c r="D43" s="1316" t="s">
        <v>1149</v>
      </c>
      <c r="E43" s="1317"/>
      <c r="F43" s="1"/>
      <c r="G43" s="132">
        <v>41751</v>
      </c>
      <c r="H43" s="1"/>
      <c r="I43" s="1447" t="s">
        <v>19</v>
      </c>
      <c r="J43" s="1335"/>
      <c r="K43" s="1"/>
      <c r="L43" s="1448">
        <v>100000</v>
      </c>
      <c r="M43" s="1335"/>
      <c r="N43" s="1"/>
      <c r="O43" s="1448">
        <v>296200000</v>
      </c>
      <c r="P43" s="1335"/>
      <c r="Q43" s="1"/>
      <c r="R43" s="131" t="s">
        <v>509</v>
      </c>
      <c r="S43" s="1"/>
      <c r="T43" s="1"/>
      <c r="U43" s="1316" t="s">
        <v>482</v>
      </c>
      <c r="V43" s="1317"/>
      <c r="W43" s="1317"/>
      <c r="X43" s="1317"/>
      <c r="Y43" s="1317"/>
      <c r="Z43" s="1"/>
    </row>
    <row r="44" spans="1:26" ht="11.1" customHeight="1">
      <c r="A44" s="1328" t="s">
        <v>1920</v>
      </c>
      <c r="B44" s="1329"/>
      <c r="C44" s="1329"/>
      <c r="D44" s="1329"/>
      <c r="E44" s="1329"/>
      <c r="F44" s="16"/>
      <c r="G44" s="16"/>
      <c r="H44" s="16"/>
      <c r="I44" s="16"/>
      <c r="J44" s="16"/>
      <c r="K44" s="16"/>
      <c r="L44" s="16"/>
      <c r="M44" s="16"/>
      <c r="N44" s="16"/>
      <c r="O44" s="1444">
        <v>296200000</v>
      </c>
      <c r="P44" s="1331"/>
      <c r="Q44" s="16"/>
      <c r="R44" s="16"/>
      <c r="S44" s="16"/>
      <c r="T44" s="16"/>
      <c r="U44" s="16"/>
      <c r="V44" s="16"/>
      <c r="W44" s="16"/>
      <c r="X44" s="16"/>
      <c r="Y44" s="16"/>
      <c r="Z44" s="16"/>
    </row>
    <row r="45" spans="1:26" ht="11.1" customHeight="1">
      <c r="A45" s="1182" t="s">
        <v>1921</v>
      </c>
      <c r="B45" s="1183"/>
      <c r="C45" s="1183"/>
      <c r="D45" s="1183"/>
      <c r="E45" s="1183"/>
      <c r="F45" s="1183"/>
      <c r="G45" s="1183"/>
      <c r="H45" s="1183"/>
      <c r="I45" s="1183"/>
      <c r="J45" s="1183"/>
      <c r="K45" s="1183"/>
      <c r="L45" s="1183"/>
      <c r="M45" s="1183"/>
      <c r="N45" s="1183"/>
      <c r="O45" s="1183"/>
      <c r="P45" s="1183"/>
      <c r="Q45" s="1183"/>
      <c r="R45" s="1183"/>
      <c r="S45" s="1183"/>
      <c r="T45" s="1183"/>
      <c r="U45" s="1183"/>
      <c r="V45" s="1183"/>
      <c r="W45" s="1183"/>
      <c r="X45" s="1183"/>
      <c r="Y45" s="1183"/>
      <c r="Z45" s="1183"/>
    </row>
    <row r="46" spans="1:26" ht="11.1" customHeight="1">
      <c r="A46" s="8"/>
      <c r="B46" s="1184" t="s">
        <v>503</v>
      </c>
      <c r="C46" s="1185"/>
      <c r="D46" s="1185"/>
      <c r="E46" s="1185"/>
      <c r="F46" s="1185"/>
      <c r="G46" s="1185"/>
      <c r="H46" s="1185"/>
      <c r="I46" s="1185"/>
      <c r="J46" s="1185"/>
      <c r="K46" s="1185"/>
      <c r="L46" s="1185"/>
      <c r="M46" s="1185"/>
      <c r="N46" s="1185"/>
      <c r="O46" s="1185"/>
      <c r="P46" s="1185"/>
      <c r="Q46" s="1185"/>
      <c r="R46" s="1185"/>
      <c r="S46" s="1185"/>
      <c r="T46" s="1185"/>
      <c r="U46" s="1185"/>
      <c r="V46" s="1185"/>
      <c r="W46" s="1185"/>
      <c r="X46" s="1185"/>
      <c r="Y46" s="1185"/>
      <c r="Z46" s="1185"/>
    </row>
    <row r="47" spans="1:26" ht="11.1" customHeight="1">
      <c r="A47" s="66"/>
      <c r="B47" s="66"/>
      <c r="C47" s="1445" t="s">
        <v>1922</v>
      </c>
      <c r="D47" s="1446"/>
      <c r="E47" s="1446"/>
      <c r="F47" s="1446"/>
      <c r="G47" s="1446"/>
      <c r="H47" s="1446"/>
      <c r="I47" s="1446"/>
      <c r="J47" s="1446"/>
      <c r="K47" s="1446"/>
      <c r="L47" s="1446"/>
      <c r="M47" s="1446"/>
      <c r="N47" s="1446"/>
      <c r="O47" s="1446"/>
      <c r="P47" s="1446"/>
      <c r="Q47" s="1446"/>
      <c r="R47" s="1446"/>
      <c r="S47" s="1446"/>
      <c r="T47" s="1446"/>
      <c r="U47" s="1446"/>
      <c r="V47" s="1446"/>
      <c r="W47" s="1446"/>
      <c r="X47" s="1446"/>
      <c r="Y47" s="1446"/>
      <c r="Z47" s="1446"/>
    </row>
    <row r="48" spans="1:26" ht="18" customHeight="1">
      <c r="A48" s="1"/>
      <c r="B48" s="1"/>
      <c r="C48" s="1"/>
      <c r="D48" s="1316" t="s">
        <v>1151</v>
      </c>
      <c r="E48" s="1317"/>
      <c r="F48" s="1"/>
      <c r="G48" s="132">
        <v>41157</v>
      </c>
      <c r="H48" s="1"/>
      <c r="I48" s="1447" t="s">
        <v>19</v>
      </c>
      <c r="J48" s="1335"/>
      <c r="K48" s="1"/>
      <c r="L48" s="1448">
        <v>10000</v>
      </c>
      <c r="M48" s="1335"/>
      <c r="N48" s="1"/>
      <c r="O48" s="1448">
        <v>15000000</v>
      </c>
      <c r="P48" s="1335"/>
      <c r="Q48" s="1"/>
      <c r="R48" s="131" t="s">
        <v>522</v>
      </c>
      <c r="S48" s="1"/>
      <c r="T48" s="1"/>
      <c r="U48" s="1316" t="s">
        <v>482</v>
      </c>
      <c r="V48" s="1317"/>
      <c r="W48" s="1317"/>
      <c r="X48" s="1317"/>
      <c r="Y48" s="1317"/>
      <c r="Z48" s="1"/>
    </row>
    <row r="49" spans="1:26" ht="18" customHeight="1">
      <c r="A49" s="1"/>
      <c r="B49" s="1"/>
      <c r="C49" s="1"/>
      <c r="D49" s="1316" t="s">
        <v>1152</v>
      </c>
      <c r="E49" s="1317"/>
      <c r="F49" s="1"/>
      <c r="G49" s="132">
        <v>41157</v>
      </c>
      <c r="H49" s="1"/>
      <c r="I49" s="1447" t="s">
        <v>19</v>
      </c>
      <c r="J49" s="1335"/>
      <c r="K49" s="1"/>
      <c r="L49" s="1448">
        <v>10000</v>
      </c>
      <c r="M49" s="1335"/>
      <c r="N49" s="1"/>
      <c r="O49" s="1448">
        <v>171980000</v>
      </c>
      <c r="P49" s="1335"/>
      <c r="Q49" s="1"/>
      <c r="R49" s="131" t="s">
        <v>676</v>
      </c>
      <c r="S49" s="1"/>
      <c r="T49" s="1"/>
      <c r="U49" s="1316" t="s">
        <v>482</v>
      </c>
      <c r="V49" s="1317"/>
      <c r="W49" s="1317"/>
      <c r="X49" s="1317"/>
      <c r="Y49" s="1317"/>
      <c r="Z49" s="1"/>
    </row>
    <row r="50" spans="1:26" ht="11.1" customHeight="1">
      <c r="A50" s="1328" t="s">
        <v>1923</v>
      </c>
      <c r="B50" s="1329"/>
      <c r="C50" s="1329"/>
      <c r="D50" s="1329"/>
      <c r="E50" s="1329"/>
      <c r="F50" s="16"/>
      <c r="G50" s="16"/>
      <c r="H50" s="16"/>
      <c r="I50" s="16"/>
      <c r="J50" s="16"/>
      <c r="K50" s="16"/>
      <c r="L50" s="16"/>
      <c r="M50" s="16"/>
      <c r="N50" s="16"/>
      <c r="O50" s="1444">
        <v>186980000</v>
      </c>
      <c r="P50" s="1331"/>
      <c r="Q50" s="16"/>
      <c r="R50" s="16"/>
      <c r="S50" s="16"/>
      <c r="T50" s="16"/>
      <c r="U50" s="16"/>
      <c r="V50" s="16"/>
      <c r="W50" s="16"/>
      <c r="X50" s="16"/>
      <c r="Y50" s="16"/>
      <c r="Z50" s="16"/>
    </row>
    <row r="51" spans="1:26" ht="11.1" customHeight="1">
      <c r="A51" s="1182" t="s">
        <v>1924</v>
      </c>
      <c r="B51" s="1183"/>
      <c r="C51" s="1183"/>
      <c r="D51" s="1183"/>
      <c r="E51" s="1183"/>
      <c r="F51" s="1183"/>
      <c r="G51" s="1183"/>
      <c r="H51" s="1183"/>
      <c r="I51" s="1183"/>
      <c r="J51" s="1183"/>
      <c r="K51" s="1183"/>
      <c r="L51" s="1183"/>
      <c r="M51" s="1183"/>
      <c r="N51" s="1183"/>
      <c r="O51" s="1183"/>
      <c r="P51" s="1183"/>
      <c r="Q51" s="1183"/>
      <c r="R51" s="1183"/>
      <c r="S51" s="1183"/>
      <c r="T51" s="1183"/>
      <c r="U51" s="1183"/>
      <c r="V51" s="1183"/>
      <c r="W51" s="1183"/>
      <c r="X51" s="1183"/>
      <c r="Y51" s="1183"/>
      <c r="Z51" s="1183"/>
    </row>
    <row r="52" spans="1:26" ht="11.1" customHeight="1">
      <c r="A52" s="8"/>
      <c r="B52" s="1184" t="s">
        <v>503</v>
      </c>
      <c r="C52" s="1185"/>
      <c r="D52" s="1185"/>
      <c r="E52" s="1185"/>
      <c r="F52" s="1185"/>
      <c r="G52" s="1185"/>
      <c r="H52" s="1185"/>
      <c r="I52" s="1185"/>
      <c r="J52" s="1185"/>
      <c r="K52" s="1185"/>
      <c r="L52" s="1185"/>
      <c r="M52" s="1185"/>
      <c r="N52" s="1185"/>
      <c r="O52" s="1185"/>
      <c r="P52" s="1185"/>
      <c r="Q52" s="1185"/>
      <c r="R52" s="1185"/>
      <c r="S52" s="1185"/>
      <c r="T52" s="1185"/>
      <c r="U52" s="1185"/>
      <c r="V52" s="1185"/>
      <c r="W52" s="1185"/>
      <c r="X52" s="1185"/>
      <c r="Y52" s="1185"/>
      <c r="Z52" s="1185"/>
    </row>
    <row r="53" spans="1:26" ht="11.1" customHeight="1">
      <c r="A53" s="66"/>
      <c r="B53" s="66"/>
      <c r="C53" s="1445" t="s">
        <v>1925</v>
      </c>
      <c r="D53" s="1446"/>
      <c r="E53" s="1446"/>
      <c r="F53" s="1446"/>
      <c r="G53" s="1446"/>
      <c r="H53" s="1446"/>
      <c r="I53" s="1446"/>
      <c r="J53" s="1446"/>
      <c r="K53" s="1446"/>
      <c r="L53" s="1446"/>
      <c r="M53" s="1446"/>
      <c r="N53" s="1446"/>
      <c r="O53" s="1446"/>
      <c r="P53" s="1446"/>
      <c r="Q53" s="1446"/>
      <c r="R53" s="1446"/>
      <c r="S53" s="1446"/>
      <c r="T53" s="1446"/>
      <c r="U53" s="1446"/>
      <c r="V53" s="1446"/>
      <c r="W53" s="1446"/>
      <c r="X53" s="1446"/>
      <c r="Y53" s="1446"/>
      <c r="Z53" s="1446"/>
    </row>
    <row r="54" spans="1:26" ht="18" customHeight="1">
      <c r="A54" s="1"/>
      <c r="B54" s="1"/>
      <c r="C54" s="1"/>
      <c r="D54" s="1316" t="s">
        <v>1154</v>
      </c>
      <c r="E54" s="1317"/>
      <c r="F54" s="1"/>
      <c r="G54" s="132">
        <v>40816</v>
      </c>
      <c r="H54" s="1"/>
      <c r="I54" s="1447" t="s">
        <v>19</v>
      </c>
      <c r="J54" s="1335"/>
      <c r="K54" s="1"/>
      <c r="L54" s="1448">
        <v>210000</v>
      </c>
      <c r="M54" s="1335"/>
      <c r="N54" s="1"/>
      <c r="O54" s="1448">
        <v>228900000</v>
      </c>
      <c r="P54" s="1335"/>
      <c r="Q54" s="1"/>
      <c r="R54" s="131" t="s">
        <v>729</v>
      </c>
      <c r="S54" s="1"/>
      <c r="T54" s="1"/>
      <c r="U54" s="1316" t="s">
        <v>482</v>
      </c>
      <c r="V54" s="1317"/>
      <c r="W54" s="1317"/>
      <c r="X54" s="1317"/>
      <c r="Y54" s="1317"/>
      <c r="Z54" s="1"/>
    </row>
    <row r="55" spans="1:26" ht="11.1" customHeight="1">
      <c r="A55" s="1328" t="s">
        <v>1926</v>
      </c>
      <c r="B55" s="1329"/>
      <c r="C55" s="1329"/>
      <c r="D55" s="1329"/>
      <c r="E55" s="1329"/>
      <c r="F55" s="16"/>
      <c r="G55" s="16"/>
      <c r="H55" s="16"/>
      <c r="I55" s="16"/>
      <c r="J55" s="16"/>
      <c r="K55" s="16"/>
      <c r="L55" s="16"/>
      <c r="M55" s="16"/>
      <c r="N55" s="16"/>
      <c r="O55" s="1444">
        <v>228900000</v>
      </c>
      <c r="P55" s="1331"/>
      <c r="Q55" s="16"/>
      <c r="R55" s="16"/>
      <c r="S55" s="16"/>
      <c r="T55" s="16"/>
      <c r="U55" s="16"/>
      <c r="V55" s="16"/>
      <c r="W55" s="16"/>
      <c r="X55" s="16"/>
      <c r="Y55" s="16"/>
      <c r="Z55" s="16"/>
    </row>
    <row r="56" spans="1:26" ht="11.1" customHeight="1">
      <c r="A56" s="1182" t="s">
        <v>1927</v>
      </c>
      <c r="B56" s="1183"/>
      <c r="C56" s="1183"/>
      <c r="D56" s="1183"/>
      <c r="E56" s="1183"/>
      <c r="F56" s="1183"/>
      <c r="G56" s="1183"/>
      <c r="H56" s="1183"/>
      <c r="I56" s="1183"/>
      <c r="J56" s="1183"/>
      <c r="K56" s="1183"/>
      <c r="L56" s="1183"/>
      <c r="M56" s="1183"/>
      <c r="N56" s="1183"/>
      <c r="O56" s="1183"/>
      <c r="P56" s="1183"/>
      <c r="Q56" s="1183"/>
      <c r="R56" s="1183"/>
      <c r="S56" s="1183"/>
      <c r="T56" s="1183"/>
      <c r="U56" s="1183"/>
      <c r="V56" s="1183"/>
      <c r="W56" s="1183"/>
      <c r="X56" s="1183"/>
      <c r="Y56" s="1183"/>
      <c r="Z56" s="1183"/>
    </row>
    <row r="57" spans="1:26" ht="11.1" customHeight="1">
      <c r="A57" s="8"/>
      <c r="B57" s="1184" t="s">
        <v>503</v>
      </c>
      <c r="C57" s="1185"/>
      <c r="D57" s="1185"/>
      <c r="E57" s="1185"/>
      <c r="F57" s="1185"/>
      <c r="G57" s="1185"/>
      <c r="H57" s="1185"/>
      <c r="I57" s="1185"/>
      <c r="J57" s="1185"/>
      <c r="K57" s="1185"/>
      <c r="L57" s="1185"/>
      <c r="M57" s="1185"/>
      <c r="N57" s="1185"/>
      <c r="O57" s="1185"/>
      <c r="P57" s="1185"/>
      <c r="Q57" s="1185"/>
      <c r="R57" s="1185"/>
      <c r="S57" s="1185"/>
      <c r="T57" s="1185"/>
      <c r="U57" s="1185"/>
      <c r="V57" s="1185"/>
      <c r="W57" s="1185"/>
      <c r="X57" s="1185"/>
      <c r="Y57" s="1185"/>
      <c r="Z57" s="1185"/>
    </row>
    <row r="58" spans="1:26" ht="11.1" customHeight="1">
      <c r="A58" s="66"/>
      <c r="B58" s="66"/>
      <c r="C58" s="1445" t="s">
        <v>1928</v>
      </c>
      <c r="D58" s="1446"/>
      <c r="E58" s="1446"/>
      <c r="F58" s="1446"/>
      <c r="G58" s="1446"/>
      <c r="H58" s="1446"/>
      <c r="I58" s="1446"/>
      <c r="J58" s="1446"/>
      <c r="K58" s="1446"/>
      <c r="L58" s="1446"/>
      <c r="M58" s="1446"/>
      <c r="N58" s="1446"/>
      <c r="O58" s="1446"/>
      <c r="P58" s="1446"/>
      <c r="Q58" s="1446"/>
      <c r="R58" s="1446"/>
      <c r="S58" s="1446"/>
      <c r="T58" s="1446"/>
      <c r="U58" s="1446"/>
      <c r="V58" s="1446"/>
      <c r="W58" s="1446"/>
      <c r="X58" s="1446"/>
      <c r="Y58" s="1446"/>
      <c r="Z58" s="1446"/>
    </row>
    <row r="59" spans="1:26" ht="18" customHeight="1">
      <c r="A59" s="1"/>
      <c r="B59" s="1"/>
      <c r="C59" s="1"/>
      <c r="D59" s="1316" t="s">
        <v>1156</v>
      </c>
      <c r="E59" s="1317"/>
      <c r="F59" s="1"/>
      <c r="G59" s="132">
        <v>42746</v>
      </c>
      <c r="H59" s="1"/>
      <c r="I59" s="1447" t="s">
        <v>19</v>
      </c>
      <c r="J59" s="1335"/>
      <c r="K59" s="1"/>
      <c r="L59" s="1448">
        <v>1000</v>
      </c>
      <c r="M59" s="1335"/>
      <c r="N59" s="1"/>
      <c r="O59" s="1448">
        <v>21000000</v>
      </c>
      <c r="P59" s="1335"/>
      <c r="Q59" s="1"/>
      <c r="R59" s="131" t="s">
        <v>522</v>
      </c>
      <c r="S59" s="1"/>
      <c r="T59" s="1"/>
      <c r="U59" s="1316" t="s">
        <v>482</v>
      </c>
      <c r="V59" s="1317"/>
      <c r="W59" s="1317"/>
      <c r="X59" s="1317"/>
      <c r="Y59" s="1317"/>
      <c r="Z59" s="1"/>
    </row>
    <row r="60" spans="1:26" ht="18" customHeight="1">
      <c r="A60" s="1"/>
      <c r="B60" s="1"/>
      <c r="C60" s="1"/>
      <c r="D60" s="1316" t="s">
        <v>1157</v>
      </c>
      <c r="E60" s="1317"/>
      <c r="F60" s="1"/>
      <c r="G60" s="132">
        <v>42746</v>
      </c>
      <c r="H60" s="1"/>
      <c r="I60" s="1447" t="s">
        <v>19</v>
      </c>
      <c r="J60" s="1335"/>
      <c r="K60" s="1"/>
      <c r="L60" s="1448">
        <v>1000</v>
      </c>
      <c r="M60" s="1335"/>
      <c r="N60" s="1"/>
      <c r="O60" s="1448">
        <v>223710000</v>
      </c>
      <c r="P60" s="1335"/>
      <c r="Q60" s="1"/>
      <c r="R60" s="131" t="s">
        <v>676</v>
      </c>
      <c r="S60" s="1"/>
      <c r="T60" s="1"/>
      <c r="U60" s="1316" t="s">
        <v>482</v>
      </c>
      <c r="V60" s="1317"/>
      <c r="W60" s="1317"/>
      <c r="X60" s="1317"/>
      <c r="Y60" s="1317"/>
      <c r="Z60" s="1"/>
    </row>
    <row r="61" spans="1:26" ht="11.1" customHeight="1">
      <c r="A61" s="1328" t="s">
        <v>1929</v>
      </c>
      <c r="B61" s="1329"/>
      <c r="C61" s="1329"/>
      <c r="D61" s="1329"/>
      <c r="E61" s="1329"/>
      <c r="F61" s="16"/>
      <c r="G61" s="16"/>
      <c r="H61" s="16"/>
      <c r="I61" s="16"/>
      <c r="J61" s="16"/>
      <c r="K61" s="16"/>
      <c r="L61" s="16"/>
      <c r="M61" s="16"/>
      <c r="N61" s="16"/>
      <c r="O61" s="1444">
        <v>244710000</v>
      </c>
      <c r="P61" s="1331"/>
      <c r="Q61" s="16"/>
      <c r="R61" s="16"/>
      <c r="S61" s="16"/>
      <c r="T61" s="16"/>
      <c r="U61" s="16"/>
      <c r="V61" s="16"/>
      <c r="W61" s="16"/>
      <c r="X61" s="16"/>
      <c r="Y61" s="16"/>
      <c r="Z61" s="16"/>
    </row>
    <row r="62" spans="1:26" ht="11.1" customHeight="1">
      <c r="A62" s="1182" t="s">
        <v>1930</v>
      </c>
      <c r="B62" s="1183"/>
      <c r="C62" s="1183"/>
      <c r="D62" s="1183"/>
      <c r="E62" s="1183"/>
      <c r="F62" s="1183"/>
      <c r="G62" s="1183"/>
      <c r="H62" s="1183"/>
      <c r="I62" s="1183"/>
      <c r="J62" s="1183"/>
      <c r="K62" s="1183"/>
      <c r="L62" s="1183"/>
      <c r="M62" s="1183"/>
      <c r="N62" s="1183"/>
      <c r="O62" s="1183"/>
      <c r="P62" s="1183"/>
      <c r="Q62" s="1183"/>
      <c r="R62" s="1183"/>
      <c r="S62" s="1183"/>
      <c r="T62" s="1183"/>
      <c r="U62" s="1183"/>
      <c r="V62" s="1183"/>
      <c r="W62" s="1183"/>
      <c r="X62" s="1183"/>
      <c r="Y62" s="1183"/>
      <c r="Z62" s="1183"/>
    </row>
    <row r="63" spans="1:26" ht="11.1" customHeight="1">
      <c r="A63" s="8"/>
      <c r="B63" s="1184" t="s">
        <v>503</v>
      </c>
      <c r="C63" s="1185"/>
      <c r="D63" s="1185"/>
      <c r="E63" s="1185"/>
      <c r="F63" s="1185"/>
      <c r="G63" s="1185"/>
      <c r="H63" s="1185"/>
      <c r="I63" s="1185"/>
      <c r="J63" s="1185"/>
      <c r="K63" s="1185"/>
      <c r="L63" s="1185"/>
      <c r="M63" s="1185"/>
      <c r="N63" s="1185"/>
      <c r="O63" s="1185"/>
      <c r="P63" s="1185"/>
      <c r="Q63" s="1185"/>
      <c r="R63" s="1185"/>
      <c r="S63" s="1185"/>
      <c r="T63" s="1185"/>
      <c r="U63" s="1185"/>
      <c r="V63" s="1185"/>
      <c r="W63" s="1185"/>
      <c r="X63" s="1185"/>
      <c r="Y63" s="1185"/>
      <c r="Z63" s="1185"/>
    </row>
    <row r="64" spans="1:26" ht="11.1" customHeight="1">
      <c r="A64" s="66"/>
      <c r="B64" s="66"/>
      <c r="C64" s="1445" t="s">
        <v>1931</v>
      </c>
      <c r="D64" s="1446"/>
      <c r="E64" s="1446"/>
      <c r="F64" s="1446"/>
      <c r="G64" s="1446"/>
      <c r="H64" s="1446"/>
      <c r="I64" s="1446"/>
      <c r="J64" s="1446"/>
      <c r="K64" s="1446"/>
      <c r="L64" s="1446"/>
      <c r="M64" s="1446"/>
      <c r="N64" s="1446"/>
      <c r="O64" s="1446"/>
      <c r="P64" s="1446"/>
      <c r="Q64" s="1446"/>
      <c r="R64" s="1446"/>
      <c r="S64" s="1446"/>
      <c r="T64" s="1446"/>
      <c r="U64" s="1446"/>
      <c r="V64" s="1446"/>
      <c r="W64" s="1446"/>
      <c r="X64" s="1446"/>
      <c r="Y64" s="1446"/>
      <c r="Z64" s="1446"/>
    </row>
    <row r="65" spans="1:26" ht="18" customHeight="1">
      <c r="A65" s="1"/>
      <c r="B65" s="1"/>
      <c r="C65" s="1"/>
      <c r="D65" s="1316" t="s">
        <v>1159</v>
      </c>
      <c r="E65" s="1317"/>
      <c r="F65" s="1"/>
      <c r="G65" s="132">
        <v>42668</v>
      </c>
      <c r="H65" s="1"/>
      <c r="I65" s="1447" t="s">
        <v>19</v>
      </c>
      <c r="J65" s="1335"/>
      <c r="K65" s="1"/>
      <c r="L65" s="1448">
        <v>171500</v>
      </c>
      <c r="M65" s="1335"/>
      <c r="N65" s="1"/>
      <c r="O65" s="1448">
        <v>551029500</v>
      </c>
      <c r="P65" s="1335"/>
      <c r="Q65" s="1"/>
      <c r="R65" s="131" t="s">
        <v>509</v>
      </c>
      <c r="S65" s="1"/>
      <c r="T65" s="1"/>
      <c r="U65" s="1316" t="s">
        <v>482</v>
      </c>
      <c r="V65" s="1317"/>
      <c r="W65" s="1317"/>
      <c r="X65" s="1317"/>
      <c r="Y65" s="1317"/>
      <c r="Z65" s="1"/>
    </row>
    <row r="66" spans="1:26" ht="11.1" customHeight="1">
      <c r="A66" s="1328" t="s">
        <v>1932</v>
      </c>
      <c r="B66" s="1329"/>
      <c r="C66" s="1329"/>
      <c r="D66" s="1329"/>
      <c r="E66" s="1329"/>
      <c r="F66" s="16"/>
      <c r="G66" s="16"/>
      <c r="H66" s="16"/>
      <c r="I66" s="16"/>
      <c r="J66" s="16"/>
      <c r="K66" s="16"/>
      <c r="L66" s="16"/>
      <c r="M66" s="16"/>
      <c r="N66" s="16"/>
      <c r="O66" s="1444">
        <v>551029500</v>
      </c>
      <c r="P66" s="1331"/>
      <c r="Q66" s="16"/>
      <c r="R66" s="16"/>
      <c r="S66" s="16"/>
      <c r="T66" s="16"/>
      <c r="U66" s="16"/>
      <c r="V66" s="16"/>
      <c r="W66" s="16"/>
      <c r="X66" s="16"/>
      <c r="Y66" s="16"/>
      <c r="Z66" s="16"/>
    </row>
    <row r="67" spans="1:26" ht="11.1" customHeight="1">
      <c r="A67" s="1182" t="s">
        <v>1933</v>
      </c>
      <c r="B67" s="1183"/>
      <c r="C67" s="1183"/>
      <c r="D67" s="1183"/>
      <c r="E67" s="1183"/>
      <c r="F67" s="1183"/>
      <c r="G67" s="1183"/>
      <c r="H67" s="1183"/>
      <c r="I67" s="1183"/>
      <c r="J67" s="1183"/>
      <c r="K67" s="1183"/>
      <c r="L67" s="1183"/>
      <c r="M67" s="1183"/>
      <c r="N67" s="1183"/>
      <c r="O67" s="1183"/>
      <c r="P67" s="1183"/>
      <c r="Q67" s="1183"/>
      <c r="R67" s="1183"/>
      <c r="S67" s="1183"/>
      <c r="T67" s="1183"/>
      <c r="U67" s="1183"/>
      <c r="V67" s="1183"/>
      <c r="W67" s="1183"/>
      <c r="X67" s="1183"/>
      <c r="Y67" s="1183"/>
      <c r="Z67" s="1183"/>
    </row>
    <row r="68" spans="1:26" ht="11.1" customHeight="1">
      <c r="A68" s="8"/>
      <c r="B68" s="1184" t="s">
        <v>503</v>
      </c>
      <c r="C68" s="1185"/>
      <c r="D68" s="1185"/>
      <c r="E68" s="1185"/>
      <c r="F68" s="1185"/>
      <c r="G68" s="1185"/>
      <c r="H68" s="1185"/>
      <c r="I68" s="1185"/>
      <c r="J68" s="1185"/>
      <c r="K68" s="1185"/>
      <c r="L68" s="1185"/>
      <c r="M68" s="1185"/>
      <c r="N68" s="1185"/>
      <c r="O68" s="1185"/>
      <c r="P68" s="1185"/>
      <c r="Q68" s="1185"/>
      <c r="R68" s="1185"/>
      <c r="S68" s="1185"/>
      <c r="T68" s="1185"/>
      <c r="U68" s="1185"/>
      <c r="V68" s="1185"/>
      <c r="W68" s="1185"/>
      <c r="X68" s="1185"/>
      <c r="Y68" s="1185"/>
      <c r="Z68" s="1185"/>
    </row>
    <row r="69" spans="1:26" ht="11.1" customHeight="1">
      <c r="A69" s="66"/>
      <c r="B69" s="66"/>
      <c r="C69" s="1445" t="s">
        <v>1934</v>
      </c>
      <c r="D69" s="1446"/>
      <c r="E69" s="1446"/>
      <c r="F69" s="1446"/>
      <c r="G69" s="1446"/>
      <c r="H69" s="1446"/>
      <c r="I69" s="1446"/>
      <c r="J69" s="1446"/>
      <c r="K69" s="1446"/>
      <c r="L69" s="1446"/>
      <c r="M69" s="1446"/>
      <c r="N69" s="1446"/>
      <c r="O69" s="1446"/>
      <c r="P69" s="1446"/>
      <c r="Q69" s="1446"/>
      <c r="R69" s="1446"/>
      <c r="S69" s="1446"/>
      <c r="T69" s="1446"/>
      <c r="U69" s="1446"/>
      <c r="V69" s="1446"/>
      <c r="W69" s="1446"/>
      <c r="X69" s="1446"/>
      <c r="Y69" s="1446"/>
      <c r="Z69" s="1446"/>
    </row>
    <row r="70" spans="1:26" ht="18" customHeight="1">
      <c r="A70" s="1"/>
      <c r="B70" s="1"/>
      <c r="C70" s="1"/>
      <c r="D70" s="1316" t="s">
        <v>1161</v>
      </c>
      <c r="E70" s="1317"/>
      <c r="F70" s="1"/>
      <c r="G70" s="132">
        <v>42016</v>
      </c>
      <c r="H70" s="1"/>
      <c r="I70" s="1447" t="s">
        <v>19</v>
      </c>
      <c r="J70" s="1335"/>
      <c r="K70" s="1"/>
      <c r="L70" s="1448">
        <v>200000</v>
      </c>
      <c r="M70" s="1335"/>
      <c r="N70" s="1"/>
      <c r="O70" s="1448">
        <v>160000000</v>
      </c>
      <c r="P70" s="1335"/>
      <c r="Q70" s="1"/>
      <c r="R70" s="131" t="s">
        <v>599</v>
      </c>
      <c r="S70" s="1"/>
      <c r="T70" s="1"/>
      <c r="U70" s="1316" t="s">
        <v>482</v>
      </c>
      <c r="V70" s="1317"/>
      <c r="W70" s="1317"/>
      <c r="X70" s="1317"/>
      <c r="Y70" s="1317"/>
      <c r="Z70" s="1"/>
    </row>
    <row r="71" spans="1:26" ht="11.1" customHeight="1">
      <c r="A71" s="1328" t="s">
        <v>1935</v>
      </c>
      <c r="B71" s="1329"/>
      <c r="C71" s="1329"/>
      <c r="D71" s="1329"/>
      <c r="E71" s="1329"/>
      <c r="F71" s="16"/>
      <c r="G71" s="16"/>
      <c r="H71" s="16"/>
      <c r="I71" s="16"/>
      <c r="J71" s="16"/>
      <c r="K71" s="16"/>
      <c r="L71" s="16"/>
      <c r="M71" s="16"/>
      <c r="N71" s="16"/>
      <c r="O71" s="1444">
        <v>160000000</v>
      </c>
      <c r="P71" s="1331"/>
      <c r="Q71" s="16"/>
      <c r="R71" s="16"/>
      <c r="S71" s="16"/>
      <c r="T71" s="16"/>
      <c r="U71" s="16"/>
      <c r="V71" s="16"/>
      <c r="W71" s="16"/>
      <c r="X71" s="16"/>
      <c r="Y71" s="16"/>
      <c r="Z71" s="16"/>
    </row>
    <row r="72" spans="1:26" ht="11.1" customHeight="1">
      <c r="A72" s="1182" t="s">
        <v>1936</v>
      </c>
      <c r="B72" s="1183"/>
      <c r="C72" s="1183"/>
      <c r="D72" s="1183"/>
      <c r="E72" s="1183"/>
      <c r="F72" s="1183"/>
      <c r="G72" s="1183"/>
      <c r="H72" s="1183"/>
      <c r="I72" s="1183"/>
      <c r="J72" s="1183"/>
      <c r="K72" s="1183"/>
      <c r="L72" s="1183"/>
      <c r="M72" s="1183"/>
      <c r="N72" s="1183"/>
      <c r="O72" s="1183"/>
      <c r="P72" s="1183"/>
      <c r="Q72" s="1183"/>
      <c r="R72" s="1183"/>
      <c r="S72" s="1183"/>
      <c r="T72" s="1183"/>
      <c r="U72" s="1183"/>
      <c r="V72" s="1183"/>
      <c r="W72" s="1183"/>
      <c r="X72" s="1183"/>
      <c r="Y72" s="1183"/>
      <c r="Z72" s="1183"/>
    </row>
    <row r="73" spans="1:26" ht="11.1" customHeight="1">
      <c r="A73" s="8"/>
      <c r="B73" s="1184" t="s">
        <v>503</v>
      </c>
      <c r="C73" s="1185"/>
      <c r="D73" s="1185"/>
      <c r="E73" s="1185"/>
      <c r="F73" s="1185"/>
      <c r="G73" s="1185"/>
      <c r="H73" s="1185"/>
      <c r="I73" s="1185"/>
      <c r="J73" s="1185"/>
      <c r="K73" s="1185"/>
      <c r="L73" s="1185"/>
      <c r="M73" s="1185"/>
      <c r="N73" s="1185"/>
      <c r="O73" s="1185"/>
      <c r="P73" s="1185"/>
      <c r="Q73" s="1185"/>
      <c r="R73" s="1185"/>
      <c r="S73" s="1185"/>
      <c r="T73" s="1185"/>
      <c r="U73" s="1185"/>
      <c r="V73" s="1185"/>
      <c r="W73" s="1185"/>
      <c r="X73" s="1185"/>
      <c r="Y73" s="1185"/>
      <c r="Z73" s="1185"/>
    </row>
    <row r="74" spans="1:26" ht="11.1" customHeight="1">
      <c r="A74" s="66"/>
      <c r="B74" s="66"/>
      <c r="C74" s="1445" t="s">
        <v>1937</v>
      </c>
      <c r="D74" s="1446"/>
      <c r="E74" s="1446"/>
      <c r="F74" s="1446"/>
      <c r="G74" s="1446"/>
      <c r="H74" s="1446"/>
      <c r="I74" s="1446"/>
      <c r="J74" s="1446"/>
      <c r="K74" s="1446"/>
      <c r="L74" s="1446"/>
      <c r="M74" s="1446"/>
      <c r="N74" s="1446"/>
      <c r="O74" s="1446"/>
      <c r="P74" s="1446"/>
      <c r="Q74" s="1446"/>
      <c r="R74" s="1446"/>
      <c r="S74" s="1446"/>
      <c r="T74" s="1446"/>
      <c r="U74" s="1446"/>
      <c r="V74" s="1446"/>
      <c r="W74" s="1446"/>
      <c r="X74" s="1446"/>
      <c r="Y74" s="1446"/>
      <c r="Z74" s="1446"/>
    </row>
    <row r="75" spans="1:26" ht="18" customHeight="1">
      <c r="A75" s="1"/>
      <c r="B75" s="1"/>
      <c r="C75" s="1"/>
      <c r="D75" s="1316" t="s">
        <v>1163</v>
      </c>
      <c r="E75" s="1317"/>
      <c r="F75" s="1"/>
      <c r="G75" s="132">
        <v>40828</v>
      </c>
      <c r="H75" s="1"/>
      <c r="I75" s="1447" t="s">
        <v>19</v>
      </c>
      <c r="J75" s="1335"/>
      <c r="K75" s="1"/>
      <c r="L75" s="1448">
        <v>70000</v>
      </c>
      <c r="M75" s="1335"/>
      <c r="N75" s="1"/>
      <c r="O75" s="1448">
        <v>336980000</v>
      </c>
      <c r="P75" s="1335"/>
      <c r="Q75" s="1"/>
      <c r="R75" s="131" t="s">
        <v>509</v>
      </c>
      <c r="S75" s="1"/>
      <c r="T75" s="1"/>
      <c r="U75" s="1316" t="s">
        <v>482</v>
      </c>
      <c r="V75" s="1317"/>
      <c r="W75" s="1317"/>
      <c r="X75" s="1317"/>
      <c r="Y75" s="1317"/>
      <c r="Z75" s="1"/>
    </row>
    <row r="76" spans="1:26" ht="11.1" customHeight="1">
      <c r="A76" s="1328" t="s">
        <v>1938</v>
      </c>
      <c r="B76" s="1329"/>
      <c r="C76" s="1329"/>
      <c r="D76" s="1329"/>
      <c r="E76" s="1329"/>
      <c r="F76" s="16"/>
      <c r="G76" s="16"/>
      <c r="H76" s="16"/>
      <c r="I76" s="16"/>
      <c r="J76" s="16"/>
      <c r="K76" s="16"/>
      <c r="L76" s="16"/>
      <c r="M76" s="16"/>
      <c r="N76" s="16"/>
      <c r="O76" s="1444">
        <v>336980000</v>
      </c>
      <c r="P76" s="1331"/>
      <c r="Q76" s="16"/>
      <c r="R76" s="16"/>
      <c r="S76" s="16"/>
      <c r="T76" s="16"/>
      <c r="U76" s="16"/>
      <c r="V76" s="16"/>
      <c r="W76" s="16"/>
      <c r="X76" s="16"/>
      <c r="Y76" s="16"/>
      <c r="Z76" s="16"/>
    </row>
    <row r="77" spans="1:26" ht="11.1" customHeight="1">
      <c r="A77" s="1182" t="s">
        <v>1939</v>
      </c>
      <c r="B77" s="1183"/>
      <c r="C77" s="1183"/>
      <c r="D77" s="1183"/>
      <c r="E77" s="1183"/>
      <c r="F77" s="1183"/>
      <c r="G77" s="1183"/>
      <c r="H77" s="1183"/>
      <c r="I77" s="1183"/>
      <c r="J77" s="1183"/>
      <c r="K77" s="1183"/>
      <c r="L77" s="1183"/>
      <c r="M77" s="1183"/>
      <c r="N77" s="1183"/>
      <c r="O77" s="1183"/>
      <c r="P77" s="1183"/>
      <c r="Q77" s="1183"/>
      <c r="R77" s="1183"/>
      <c r="S77" s="1183"/>
      <c r="T77" s="1183"/>
      <c r="U77" s="1183"/>
      <c r="V77" s="1183"/>
      <c r="W77" s="1183"/>
      <c r="X77" s="1183"/>
      <c r="Y77" s="1183"/>
      <c r="Z77" s="1183"/>
    </row>
    <row r="78" spans="1:26" ht="11.1" customHeight="1">
      <c r="A78" s="8"/>
      <c r="B78" s="1184" t="s">
        <v>503</v>
      </c>
      <c r="C78" s="1185"/>
      <c r="D78" s="1185"/>
      <c r="E78" s="1185"/>
      <c r="F78" s="1185"/>
      <c r="G78" s="1185"/>
      <c r="H78" s="1185"/>
      <c r="I78" s="1185"/>
      <c r="J78" s="1185"/>
      <c r="K78" s="1185"/>
      <c r="L78" s="1185"/>
      <c r="M78" s="1185"/>
      <c r="N78" s="1185"/>
      <c r="O78" s="1185"/>
      <c r="P78" s="1185"/>
      <c r="Q78" s="1185"/>
      <c r="R78" s="1185"/>
      <c r="S78" s="1185"/>
      <c r="T78" s="1185"/>
      <c r="U78" s="1185"/>
      <c r="V78" s="1185"/>
      <c r="W78" s="1185"/>
      <c r="X78" s="1185"/>
      <c r="Y78" s="1185"/>
      <c r="Z78" s="1185"/>
    </row>
    <row r="79" spans="1:26" ht="11.1" customHeight="1">
      <c r="A79" s="66"/>
      <c r="B79" s="66"/>
      <c r="C79" s="1445" t="s">
        <v>1940</v>
      </c>
      <c r="D79" s="1446"/>
      <c r="E79" s="1446"/>
      <c r="F79" s="1446"/>
      <c r="G79" s="1446"/>
      <c r="H79" s="1446"/>
      <c r="I79" s="1446"/>
      <c r="J79" s="1446"/>
      <c r="K79" s="1446"/>
      <c r="L79" s="1446"/>
      <c r="M79" s="1446"/>
      <c r="N79" s="1446"/>
      <c r="O79" s="1446"/>
      <c r="P79" s="1446"/>
      <c r="Q79" s="1446"/>
      <c r="R79" s="1446"/>
      <c r="S79" s="1446"/>
      <c r="T79" s="1446"/>
      <c r="U79" s="1446"/>
      <c r="V79" s="1446"/>
      <c r="W79" s="1446"/>
      <c r="X79" s="1446"/>
      <c r="Y79" s="1446"/>
      <c r="Z79" s="1446"/>
    </row>
    <row r="80" spans="1:26" ht="18" customHeight="1">
      <c r="A80" s="1"/>
      <c r="B80" s="1"/>
      <c r="C80" s="1"/>
      <c r="D80" s="1316" t="s">
        <v>1165</v>
      </c>
      <c r="E80" s="1317"/>
      <c r="F80" s="1"/>
      <c r="G80" s="132">
        <v>40246</v>
      </c>
      <c r="H80" s="1"/>
      <c r="I80" s="1447" t="s">
        <v>19</v>
      </c>
      <c r="J80" s="1335"/>
      <c r="K80" s="1"/>
      <c r="L80" s="1448">
        <v>100000</v>
      </c>
      <c r="M80" s="1335"/>
      <c r="N80" s="1"/>
      <c r="O80" s="1448">
        <v>254300000</v>
      </c>
      <c r="P80" s="1335"/>
      <c r="Q80" s="1"/>
      <c r="R80" s="131" t="s">
        <v>599</v>
      </c>
      <c r="S80" s="1"/>
      <c r="T80" s="1"/>
      <c r="U80" s="1316" t="s">
        <v>482</v>
      </c>
      <c r="V80" s="1317"/>
      <c r="W80" s="1317"/>
      <c r="X80" s="1317"/>
      <c r="Y80" s="1317"/>
      <c r="Z80" s="1"/>
    </row>
    <row r="81" spans="1:26" ht="11.1" customHeight="1">
      <c r="A81" s="1328" t="s">
        <v>1941</v>
      </c>
      <c r="B81" s="1329"/>
      <c r="C81" s="1329"/>
      <c r="D81" s="1329"/>
      <c r="E81" s="1329"/>
      <c r="F81" s="16"/>
      <c r="G81" s="16"/>
      <c r="H81" s="16"/>
      <c r="I81" s="16"/>
      <c r="J81" s="16"/>
      <c r="K81" s="16"/>
      <c r="L81" s="16"/>
      <c r="M81" s="16"/>
      <c r="N81" s="16"/>
      <c r="O81" s="1444">
        <v>254300000</v>
      </c>
      <c r="P81" s="1331"/>
      <c r="Q81" s="16"/>
      <c r="R81" s="16"/>
      <c r="S81" s="16"/>
      <c r="T81" s="16"/>
      <c r="U81" s="16"/>
      <c r="V81" s="16"/>
      <c r="W81" s="16"/>
      <c r="X81" s="16"/>
      <c r="Y81" s="16"/>
      <c r="Z81" s="16"/>
    </row>
    <row r="82" spans="1:26" ht="11.1" customHeight="1">
      <c r="A82" s="1182" t="s">
        <v>1942</v>
      </c>
      <c r="B82" s="1183"/>
      <c r="C82" s="1183"/>
      <c r="D82" s="1183"/>
      <c r="E82" s="1183"/>
      <c r="F82" s="1183"/>
      <c r="G82" s="1183"/>
      <c r="H82" s="1183"/>
      <c r="I82" s="1183"/>
      <c r="J82" s="1183"/>
      <c r="K82" s="1183"/>
      <c r="L82" s="1183"/>
      <c r="M82" s="1183"/>
      <c r="N82" s="1183"/>
      <c r="O82" s="1183"/>
      <c r="P82" s="1183"/>
      <c r="Q82" s="1183"/>
      <c r="R82" s="1183"/>
      <c r="S82" s="1183"/>
      <c r="T82" s="1183"/>
      <c r="U82" s="1183"/>
      <c r="V82" s="1183"/>
      <c r="W82" s="1183"/>
      <c r="X82" s="1183"/>
      <c r="Y82" s="1183"/>
      <c r="Z82" s="1183"/>
    </row>
    <row r="83" spans="1:26" ht="11.1" customHeight="1">
      <c r="A83" s="8"/>
      <c r="B83" s="1184" t="s">
        <v>503</v>
      </c>
      <c r="C83" s="1185"/>
      <c r="D83" s="1185"/>
      <c r="E83" s="1185"/>
      <c r="F83" s="1185"/>
      <c r="G83" s="1185"/>
      <c r="H83" s="1185"/>
      <c r="I83" s="1185"/>
      <c r="J83" s="1185"/>
      <c r="K83" s="1185"/>
      <c r="L83" s="1185"/>
      <c r="M83" s="1185"/>
      <c r="N83" s="1185"/>
      <c r="O83" s="1185"/>
      <c r="P83" s="1185"/>
      <c r="Q83" s="1185"/>
      <c r="R83" s="1185"/>
      <c r="S83" s="1185"/>
      <c r="T83" s="1185"/>
      <c r="U83" s="1185"/>
      <c r="V83" s="1185"/>
      <c r="W83" s="1185"/>
      <c r="X83" s="1185"/>
      <c r="Y83" s="1185"/>
      <c r="Z83" s="1185"/>
    </row>
    <row r="84" spans="1:26" ht="11.1" customHeight="1">
      <c r="A84" s="66"/>
      <c r="B84" s="66"/>
      <c r="C84" s="1445" t="s">
        <v>1943</v>
      </c>
      <c r="D84" s="1446"/>
      <c r="E84" s="1446"/>
      <c r="F84" s="1446"/>
      <c r="G84" s="1446"/>
      <c r="H84" s="1446"/>
      <c r="I84" s="1446"/>
      <c r="J84" s="1446"/>
      <c r="K84" s="1446"/>
      <c r="L84" s="1446"/>
      <c r="M84" s="1446"/>
      <c r="N84" s="1446"/>
      <c r="O84" s="1446"/>
      <c r="P84" s="1446"/>
      <c r="Q84" s="1446"/>
      <c r="R84" s="1446"/>
      <c r="S84" s="1446"/>
      <c r="T84" s="1446"/>
      <c r="U84" s="1446"/>
      <c r="V84" s="1446"/>
      <c r="W84" s="1446"/>
      <c r="X84" s="1446"/>
      <c r="Y84" s="1446"/>
      <c r="Z84" s="1446"/>
    </row>
    <row r="85" spans="1:26" ht="18" customHeight="1">
      <c r="A85" s="1"/>
      <c r="B85" s="1"/>
      <c r="C85" s="1"/>
      <c r="D85" s="1316" t="s">
        <v>1167</v>
      </c>
      <c r="E85" s="1317"/>
      <c r="F85" s="1"/>
      <c r="G85" s="132">
        <v>41250</v>
      </c>
      <c r="H85" s="1"/>
      <c r="I85" s="1447" t="s">
        <v>19</v>
      </c>
      <c r="J85" s="1335"/>
      <c r="K85" s="1"/>
      <c r="L85" s="1448">
        <v>200000</v>
      </c>
      <c r="M85" s="1335"/>
      <c r="N85" s="1"/>
      <c r="O85" s="1448">
        <v>420000000</v>
      </c>
      <c r="P85" s="1335"/>
      <c r="Q85" s="1"/>
      <c r="R85" s="131" t="s">
        <v>729</v>
      </c>
      <c r="S85" s="1"/>
      <c r="T85" s="1"/>
      <c r="U85" s="1316" t="s">
        <v>482</v>
      </c>
      <c r="V85" s="1317"/>
      <c r="W85" s="1317"/>
      <c r="X85" s="1317"/>
      <c r="Y85" s="1317"/>
      <c r="Z85" s="1"/>
    </row>
    <row r="86" spans="1:26" ht="11.1" customHeight="1">
      <c r="A86" s="1328" t="s">
        <v>1944</v>
      </c>
      <c r="B86" s="1329"/>
      <c r="C86" s="1329"/>
      <c r="D86" s="1329"/>
      <c r="E86" s="1329"/>
      <c r="F86" s="16"/>
      <c r="G86" s="16"/>
      <c r="H86" s="16"/>
      <c r="I86" s="16"/>
      <c r="J86" s="16"/>
      <c r="K86" s="16"/>
      <c r="L86" s="16"/>
      <c r="M86" s="16"/>
      <c r="N86" s="16"/>
      <c r="O86" s="1444">
        <v>420000000</v>
      </c>
      <c r="P86" s="1331"/>
      <c r="Q86" s="16"/>
      <c r="R86" s="16"/>
      <c r="S86" s="16"/>
      <c r="T86" s="16"/>
      <c r="U86" s="16"/>
      <c r="V86" s="16"/>
      <c r="W86" s="16"/>
      <c r="X86" s="16"/>
      <c r="Y86" s="16"/>
      <c r="Z86" s="16"/>
    </row>
    <row r="87" spans="1:26" ht="11.1" customHeight="1">
      <c r="A87" s="1182" t="s">
        <v>1945</v>
      </c>
      <c r="B87" s="1183"/>
      <c r="C87" s="1183"/>
      <c r="D87" s="1183"/>
      <c r="E87" s="1183"/>
      <c r="F87" s="1183"/>
      <c r="G87" s="1183"/>
      <c r="H87" s="1183"/>
      <c r="I87" s="1183"/>
      <c r="J87" s="1183"/>
      <c r="K87" s="1183"/>
      <c r="L87" s="1183"/>
      <c r="M87" s="1183"/>
      <c r="N87" s="1183"/>
      <c r="O87" s="1183"/>
      <c r="P87" s="1183"/>
      <c r="Q87" s="1183"/>
      <c r="R87" s="1183"/>
      <c r="S87" s="1183"/>
      <c r="T87" s="1183"/>
      <c r="U87" s="1183"/>
      <c r="V87" s="1183"/>
      <c r="W87" s="1183"/>
      <c r="X87" s="1183"/>
      <c r="Y87" s="1183"/>
      <c r="Z87" s="1183"/>
    </row>
    <row r="88" spans="1:26" ht="11.1" customHeight="1">
      <c r="A88" s="8"/>
      <c r="B88" s="1184" t="s">
        <v>503</v>
      </c>
      <c r="C88" s="1185"/>
      <c r="D88" s="1185"/>
      <c r="E88" s="1185"/>
      <c r="F88" s="1185"/>
      <c r="G88" s="1185"/>
      <c r="H88" s="1185"/>
      <c r="I88" s="1185"/>
      <c r="J88" s="1185"/>
      <c r="K88" s="1185"/>
      <c r="L88" s="1185"/>
      <c r="M88" s="1185"/>
      <c r="N88" s="1185"/>
      <c r="O88" s="1185"/>
      <c r="P88" s="1185"/>
      <c r="Q88" s="1185"/>
      <c r="R88" s="1185"/>
      <c r="S88" s="1185"/>
      <c r="T88" s="1185"/>
      <c r="U88" s="1185"/>
      <c r="V88" s="1185"/>
      <c r="W88" s="1185"/>
      <c r="X88" s="1185"/>
      <c r="Y88" s="1185"/>
      <c r="Z88" s="1185"/>
    </row>
    <row r="89" spans="1:26" ht="11.1" customHeight="1">
      <c r="A89" s="66"/>
      <c r="B89" s="66"/>
      <c r="C89" s="1445" t="s">
        <v>1946</v>
      </c>
      <c r="D89" s="1446"/>
      <c r="E89" s="1446"/>
      <c r="F89" s="1446"/>
      <c r="G89" s="1446"/>
      <c r="H89" s="1446"/>
      <c r="I89" s="1446"/>
      <c r="J89" s="1446"/>
      <c r="K89" s="1446"/>
      <c r="L89" s="1446"/>
      <c r="M89" s="1446"/>
      <c r="N89" s="1446"/>
      <c r="O89" s="1446"/>
      <c r="P89" s="1446"/>
      <c r="Q89" s="1446"/>
      <c r="R89" s="1446"/>
      <c r="S89" s="1446"/>
      <c r="T89" s="1446"/>
      <c r="U89" s="1446"/>
      <c r="V89" s="1446"/>
      <c r="W89" s="1446"/>
      <c r="X89" s="1446"/>
      <c r="Y89" s="1446"/>
      <c r="Z89" s="1446"/>
    </row>
    <row r="90" spans="1:26" ht="18" customHeight="1">
      <c r="A90" s="1"/>
      <c r="B90" s="1"/>
      <c r="C90" s="1"/>
      <c r="D90" s="1316" t="s">
        <v>1169</v>
      </c>
      <c r="E90" s="1317"/>
      <c r="F90" s="1"/>
      <c r="G90" s="132">
        <v>40843</v>
      </c>
      <c r="H90" s="1"/>
      <c r="I90" s="1447" t="s">
        <v>19</v>
      </c>
      <c r="J90" s="1335"/>
      <c r="K90" s="1"/>
      <c r="L90" s="1448">
        <v>200000</v>
      </c>
      <c r="M90" s="1335"/>
      <c r="N90" s="1"/>
      <c r="O90" s="1448">
        <v>220000000</v>
      </c>
      <c r="P90" s="1335"/>
      <c r="Q90" s="1"/>
      <c r="R90" s="131" t="s">
        <v>509</v>
      </c>
      <c r="S90" s="1"/>
      <c r="T90" s="1"/>
      <c r="U90" s="1316" t="s">
        <v>482</v>
      </c>
      <c r="V90" s="1317"/>
      <c r="W90" s="1317"/>
      <c r="X90" s="1317"/>
      <c r="Y90" s="1317"/>
      <c r="Z90" s="1"/>
    </row>
    <row r="91" spans="1:26" ht="11.1" customHeight="1">
      <c r="A91" s="1328" t="s">
        <v>1947</v>
      </c>
      <c r="B91" s="1329"/>
      <c r="C91" s="1329"/>
      <c r="D91" s="1329"/>
      <c r="E91" s="1329"/>
      <c r="F91" s="16"/>
      <c r="G91" s="16"/>
      <c r="H91" s="16"/>
      <c r="I91" s="16"/>
      <c r="J91" s="16"/>
      <c r="K91" s="16"/>
      <c r="L91" s="16"/>
      <c r="M91" s="16"/>
      <c r="N91" s="16"/>
      <c r="O91" s="1444">
        <v>220000000</v>
      </c>
      <c r="P91" s="1331"/>
      <c r="Q91" s="16"/>
      <c r="R91" s="16"/>
      <c r="S91" s="16"/>
      <c r="T91" s="16"/>
      <c r="U91" s="16"/>
      <c r="V91" s="16"/>
      <c r="W91" s="16"/>
      <c r="X91" s="16"/>
      <c r="Y91" s="16"/>
      <c r="Z91" s="16"/>
    </row>
    <row r="92" spans="1:26" ht="11.1" customHeight="1">
      <c r="A92" s="1182" t="s">
        <v>1948</v>
      </c>
      <c r="B92" s="1183"/>
      <c r="C92" s="1183"/>
      <c r="D92" s="1183"/>
      <c r="E92" s="1183"/>
      <c r="F92" s="1183"/>
      <c r="G92" s="1183"/>
      <c r="H92" s="1183"/>
      <c r="I92" s="1183"/>
      <c r="J92" s="1183"/>
      <c r="K92" s="1183"/>
      <c r="L92" s="1183"/>
      <c r="M92" s="1183"/>
      <c r="N92" s="1183"/>
      <c r="O92" s="1183"/>
      <c r="P92" s="1183"/>
      <c r="Q92" s="1183"/>
      <c r="R92" s="1183"/>
      <c r="S92" s="1183"/>
      <c r="T92" s="1183"/>
      <c r="U92" s="1183"/>
      <c r="V92" s="1183"/>
      <c r="W92" s="1183"/>
      <c r="X92" s="1183"/>
      <c r="Y92" s="1183"/>
      <c r="Z92" s="1183"/>
    </row>
    <row r="93" spans="1:26" ht="11.1" customHeight="1">
      <c r="A93" s="8"/>
      <c r="B93" s="1184" t="s">
        <v>503</v>
      </c>
      <c r="C93" s="1185"/>
      <c r="D93" s="1185"/>
      <c r="E93" s="1185"/>
      <c r="F93" s="1185"/>
      <c r="G93" s="1185"/>
      <c r="H93" s="1185"/>
      <c r="I93" s="1185"/>
      <c r="J93" s="1185"/>
      <c r="K93" s="1185"/>
      <c r="L93" s="1185"/>
      <c r="M93" s="1185"/>
      <c r="N93" s="1185"/>
      <c r="O93" s="1185"/>
      <c r="P93" s="1185"/>
      <c r="Q93" s="1185"/>
      <c r="R93" s="1185"/>
      <c r="S93" s="1185"/>
      <c r="T93" s="1185"/>
      <c r="U93" s="1185"/>
      <c r="V93" s="1185"/>
      <c r="W93" s="1185"/>
      <c r="X93" s="1185"/>
      <c r="Y93" s="1185"/>
      <c r="Z93" s="1185"/>
    </row>
    <row r="94" spans="1:26" ht="11.1" customHeight="1">
      <c r="A94" s="66"/>
      <c r="B94" s="66"/>
      <c r="C94" s="1445" t="s">
        <v>1949</v>
      </c>
      <c r="D94" s="1446"/>
      <c r="E94" s="1446"/>
      <c r="F94" s="1446"/>
      <c r="G94" s="1446"/>
      <c r="H94" s="1446"/>
      <c r="I94" s="1446"/>
      <c r="J94" s="1446"/>
      <c r="K94" s="1446"/>
      <c r="L94" s="1446"/>
      <c r="M94" s="1446"/>
      <c r="N94" s="1446"/>
      <c r="O94" s="1446"/>
      <c r="P94" s="1446"/>
      <c r="Q94" s="1446"/>
      <c r="R94" s="1446"/>
      <c r="S94" s="1446"/>
      <c r="T94" s="1446"/>
      <c r="U94" s="1446"/>
      <c r="V94" s="1446"/>
      <c r="W94" s="1446"/>
      <c r="X94" s="1446"/>
      <c r="Y94" s="1446"/>
      <c r="Z94" s="1446"/>
    </row>
    <row r="95" spans="1:26" ht="18" customHeight="1">
      <c r="A95" s="1"/>
      <c r="B95" s="1"/>
      <c r="C95" s="1"/>
      <c r="D95" s="1316" t="s">
        <v>1171</v>
      </c>
      <c r="E95" s="1317"/>
      <c r="F95" s="1"/>
      <c r="G95" s="132">
        <v>42142</v>
      </c>
      <c r="H95" s="1"/>
      <c r="I95" s="1447" t="s">
        <v>19</v>
      </c>
      <c r="J95" s="1335"/>
      <c r="K95" s="1"/>
      <c r="L95" s="1448">
        <v>200000</v>
      </c>
      <c r="M95" s="1335"/>
      <c r="N95" s="1"/>
      <c r="O95" s="1448">
        <v>1435000000</v>
      </c>
      <c r="P95" s="1335"/>
      <c r="Q95" s="1"/>
      <c r="R95" s="131" t="s">
        <v>676</v>
      </c>
      <c r="S95" s="1"/>
      <c r="T95" s="1"/>
      <c r="U95" s="1316" t="s">
        <v>482</v>
      </c>
      <c r="V95" s="1317"/>
      <c r="W95" s="1317"/>
      <c r="X95" s="1317"/>
      <c r="Y95" s="1317"/>
      <c r="Z95" s="1"/>
    </row>
    <row r="96" spans="1:26" ht="11.1" customHeight="1">
      <c r="A96" s="1328" t="s">
        <v>1950</v>
      </c>
      <c r="B96" s="1329"/>
      <c r="C96" s="1329"/>
      <c r="D96" s="1329"/>
      <c r="E96" s="1329"/>
      <c r="F96" s="16"/>
      <c r="G96" s="16"/>
      <c r="H96" s="16"/>
      <c r="I96" s="16"/>
      <c r="J96" s="16"/>
      <c r="K96" s="16"/>
      <c r="L96" s="16"/>
      <c r="M96" s="16"/>
      <c r="N96" s="16"/>
      <c r="O96" s="1444">
        <v>1435000000</v>
      </c>
      <c r="P96" s="1331"/>
      <c r="Q96" s="16"/>
      <c r="R96" s="16"/>
      <c r="S96" s="16"/>
      <c r="T96" s="16"/>
      <c r="U96" s="16"/>
      <c r="V96" s="16"/>
      <c r="W96" s="16"/>
      <c r="X96" s="16"/>
      <c r="Y96" s="16"/>
      <c r="Z96" s="16"/>
    </row>
    <row r="97" spans="1:26" ht="11.1" customHeight="1">
      <c r="A97" s="1182" t="s">
        <v>1951</v>
      </c>
      <c r="B97" s="1183"/>
      <c r="C97" s="1183"/>
      <c r="D97" s="1183"/>
      <c r="E97" s="1183"/>
      <c r="F97" s="1183"/>
      <c r="G97" s="1183"/>
      <c r="H97" s="1183"/>
      <c r="I97" s="1183"/>
      <c r="J97" s="1183"/>
      <c r="K97" s="1183"/>
      <c r="L97" s="1183"/>
      <c r="M97" s="1183"/>
      <c r="N97" s="1183"/>
      <c r="O97" s="1183"/>
      <c r="P97" s="1183"/>
      <c r="Q97" s="1183"/>
      <c r="R97" s="1183"/>
      <c r="S97" s="1183"/>
      <c r="T97" s="1183"/>
      <c r="U97" s="1183"/>
      <c r="V97" s="1183"/>
      <c r="W97" s="1183"/>
      <c r="X97" s="1183"/>
      <c r="Y97" s="1183"/>
      <c r="Z97" s="1183"/>
    </row>
    <row r="98" spans="1:26" ht="11.1" customHeight="1">
      <c r="A98" s="8"/>
      <c r="B98" s="1184" t="s">
        <v>503</v>
      </c>
      <c r="C98" s="1185"/>
      <c r="D98" s="1185"/>
      <c r="E98" s="1185"/>
      <c r="F98" s="1185"/>
      <c r="G98" s="1185"/>
      <c r="H98" s="1185"/>
      <c r="I98" s="1185"/>
      <c r="J98" s="1185"/>
      <c r="K98" s="1185"/>
      <c r="L98" s="1185"/>
      <c r="M98" s="1185"/>
      <c r="N98" s="1185"/>
      <c r="O98" s="1185"/>
      <c r="P98" s="1185"/>
      <c r="Q98" s="1185"/>
      <c r="R98" s="1185"/>
      <c r="S98" s="1185"/>
      <c r="T98" s="1185"/>
      <c r="U98" s="1185"/>
      <c r="V98" s="1185"/>
      <c r="W98" s="1185"/>
      <c r="X98" s="1185"/>
      <c r="Y98" s="1185"/>
      <c r="Z98" s="1185"/>
    </row>
    <row r="99" spans="1:26" ht="11.1" customHeight="1">
      <c r="A99" s="66"/>
      <c r="B99" s="66"/>
      <c r="C99" s="1445" t="s">
        <v>1952</v>
      </c>
      <c r="D99" s="1446"/>
      <c r="E99" s="1446"/>
      <c r="F99" s="1446"/>
      <c r="G99" s="1446"/>
      <c r="H99" s="1446"/>
      <c r="I99" s="1446"/>
      <c r="J99" s="1446"/>
      <c r="K99" s="1446"/>
      <c r="L99" s="1446"/>
      <c r="M99" s="1446"/>
      <c r="N99" s="1446"/>
      <c r="O99" s="1446"/>
      <c r="P99" s="1446"/>
      <c r="Q99" s="1446"/>
      <c r="R99" s="1446"/>
      <c r="S99" s="1446"/>
      <c r="T99" s="1446"/>
      <c r="U99" s="1446"/>
      <c r="V99" s="1446"/>
      <c r="W99" s="1446"/>
      <c r="X99" s="1446"/>
      <c r="Y99" s="1446"/>
      <c r="Z99" s="1446"/>
    </row>
    <row r="100" spans="1:26" ht="18" customHeight="1">
      <c r="A100" s="1"/>
      <c r="B100" s="1"/>
      <c r="C100" s="1"/>
      <c r="D100" s="1316" t="s">
        <v>1173</v>
      </c>
      <c r="E100" s="1317"/>
      <c r="F100" s="1"/>
      <c r="G100" s="132">
        <v>41177</v>
      </c>
      <c r="H100" s="1"/>
      <c r="I100" s="1447" t="s">
        <v>19</v>
      </c>
      <c r="J100" s="1335"/>
      <c r="K100" s="1"/>
      <c r="L100" s="1448">
        <v>1000000</v>
      </c>
      <c r="M100" s="1335"/>
      <c r="N100" s="1"/>
      <c r="O100" s="1448">
        <v>472000000</v>
      </c>
      <c r="P100" s="1335"/>
      <c r="Q100" s="1"/>
      <c r="R100" s="131" t="s">
        <v>509</v>
      </c>
      <c r="S100" s="1"/>
      <c r="T100" s="1"/>
      <c r="U100" s="1316" t="s">
        <v>510</v>
      </c>
      <c r="V100" s="1317"/>
      <c r="W100" s="1317"/>
      <c r="X100" s="1317"/>
      <c r="Y100" s="1317"/>
      <c r="Z100" s="1"/>
    </row>
    <row r="101" spans="1:26" ht="11.1" customHeight="1">
      <c r="A101" s="1328" t="s">
        <v>1953</v>
      </c>
      <c r="B101" s="1329"/>
      <c r="C101" s="1329"/>
      <c r="D101" s="1329"/>
      <c r="E101" s="1329"/>
      <c r="F101" s="16"/>
      <c r="G101" s="16"/>
      <c r="H101" s="16"/>
      <c r="I101" s="16"/>
      <c r="J101" s="16"/>
      <c r="K101" s="16"/>
      <c r="L101" s="16"/>
      <c r="M101" s="16"/>
      <c r="N101" s="16"/>
      <c r="O101" s="1444">
        <v>472000000</v>
      </c>
      <c r="P101" s="1331"/>
      <c r="Q101" s="16"/>
      <c r="R101" s="16"/>
      <c r="S101" s="16"/>
      <c r="T101" s="16"/>
      <c r="U101" s="16"/>
      <c r="V101" s="16"/>
      <c r="W101" s="16"/>
      <c r="X101" s="16"/>
      <c r="Y101" s="16"/>
      <c r="Z101" s="16"/>
    </row>
    <row r="102" spans="1:26" ht="11.1" customHeight="1">
      <c r="A102" s="1182" t="s">
        <v>1954</v>
      </c>
      <c r="B102" s="1183"/>
      <c r="C102" s="1183"/>
      <c r="D102" s="1183"/>
      <c r="E102" s="1183"/>
      <c r="F102" s="1183"/>
      <c r="G102" s="1183"/>
      <c r="H102" s="1183"/>
      <c r="I102" s="1183"/>
      <c r="J102" s="1183"/>
      <c r="K102" s="1183"/>
      <c r="L102" s="1183"/>
      <c r="M102" s="1183"/>
      <c r="N102" s="1183"/>
      <c r="O102" s="1183"/>
      <c r="P102" s="1183"/>
      <c r="Q102" s="1183"/>
      <c r="R102" s="1183"/>
      <c r="S102" s="1183"/>
      <c r="T102" s="1183"/>
      <c r="U102" s="1183"/>
      <c r="V102" s="1183"/>
      <c r="W102" s="1183"/>
      <c r="X102" s="1183"/>
      <c r="Y102" s="1183"/>
      <c r="Z102" s="1183"/>
    </row>
    <row r="103" spans="1:26" ht="11.1" customHeight="1">
      <c r="A103" s="8"/>
      <c r="B103" s="1184" t="s">
        <v>503</v>
      </c>
      <c r="C103" s="1185"/>
      <c r="D103" s="1185"/>
      <c r="E103" s="1185"/>
      <c r="F103" s="1185"/>
      <c r="G103" s="1185"/>
      <c r="H103" s="1185"/>
      <c r="I103" s="1185"/>
      <c r="J103" s="1185"/>
      <c r="K103" s="1185"/>
      <c r="L103" s="1185"/>
      <c r="M103" s="1185"/>
      <c r="N103" s="1185"/>
      <c r="O103" s="1185"/>
      <c r="P103" s="1185"/>
      <c r="Q103" s="1185"/>
      <c r="R103" s="1185"/>
      <c r="S103" s="1185"/>
      <c r="T103" s="1185"/>
      <c r="U103" s="1185"/>
      <c r="V103" s="1185"/>
      <c r="W103" s="1185"/>
      <c r="X103" s="1185"/>
      <c r="Y103" s="1185"/>
      <c r="Z103" s="1185"/>
    </row>
    <row r="104" spans="1:26" ht="11.1" customHeight="1">
      <c r="A104" s="66"/>
      <c r="B104" s="66"/>
      <c r="C104" s="1445" t="s">
        <v>1955</v>
      </c>
      <c r="D104" s="1446"/>
      <c r="E104" s="1446"/>
      <c r="F104" s="1446"/>
      <c r="G104" s="1446"/>
      <c r="H104" s="1446"/>
      <c r="I104" s="1446"/>
      <c r="J104" s="1446"/>
      <c r="K104" s="1446"/>
      <c r="L104" s="1446"/>
      <c r="M104" s="1446"/>
      <c r="N104" s="1446"/>
      <c r="O104" s="1446"/>
      <c r="P104" s="1446"/>
      <c r="Q104" s="1446"/>
      <c r="R104" s="1446"/>
      <c r="S104" s="1446"/>
      <c r="T104" s="1446"/>
      <c r="U104" s="1446"/>
      <c r="V104" s="1446"/>
      <c r="W104" s="1446"/>
      <c r="X104" s="1446"/>
      <c r="Y104" s="1446"/>
      <c r="Z104" s="1446"/>
    </row>
    <row r="105" spans="1:26" ht="18" customHeight="1">
      <c r="A105" s="1"/>
      <c r="B105" s="1"/>
      <c r="C105" s="1"/>
      <c r="D105" s="1316" t="s">
        <v>1175</v>
      </c>
      <c r="E105" s="1317"/>
      <c r="F105" s="1"/>
      <c r="G105" s="132">
        <v>42872</v>
      </c>
      <c r="H105" s="1"/>
      <c r="I105" s="1447" t="s">
        <v>19</v>
      </c>
      <c r="J105" s="1335"/>
      <c r="K105" s="1"/>
      <c r="L105" s="1448">
        <v>200000</v>
      </c>
      <c r="M105" s="1335"/>
      <c r="N105" s="1"/>
      <c r="O105" s="1448">
        <v>1121200000</v>
      </c>
      <c r="P105" s="1335"/>
      <c r="Q105" s="1"/>
      <c r="R105" s="131" t="s">
        <v>729</v>
      </c>
      <c r="S105" s="1"/>
      <c r="T105" s="1"/>
      <c r="U105" s="1316" t="s">
        <v>482</v>
      </c>
      <c r="V105" s="1317"/>
      <c r="W105" s="1317"/>
      <c r="X105" s="1317"/>
      <c r="Y105" s="1317"/>
      <c r="Z105" s="1"/>
    </row>
    <row r="106" spans="1:26" ht="11.1" customHeight="1">
      <c r="A106" s="1328" t="s">
        <v>1956</v>
      </c>
      <c r="B106" s="1329"/>
      <c r="C106" s="1329"/>
      <c r="D106" s="1329"/>
      <c r="E106" s="1329"/>
      <c r="F106" s="16"/>
      <c r="G106" s="16"/>
      <c r="H106" s="16"/>
      <c r="I106" s="16"/>
      <c r="J106" s="16"/>
      <c r="K106" s="16"/>
      <c r="L106" s="16"/>
      <c r="M106" s="16"/>
      <c r="N106" s="16"/>
      <c r="O106" s="1444">
        <v>1121200000</v>
      </c>
      <c r="P106" s="1331"/>
      <c r="Q106" s="16"/>
      <c r="R106" s="16"/>
      <c r="S106" s="16"/>
      <c r="T106" s="16"/>
      <c r="U106" s="16"/>
      <c r="V106" s="16"/>
      <c r="W106" s="16"/>
      <c r="X106" s="16"/>
      <c r="Y106" s="16"/>
      <c r="Z106" s="16"/>
    </row>
    <row r="107" spans="1:26" ht="11.1" customHeight="1">
      <c r="A107" s="1182" t="s">
        <v>1957</v>
      </c>
      <c r="B107" s="1183"/>
      <c r="C107" s="1183"/>
      <c r="D107" s="1183"/>
      <c r="E107" s="1183"/>
      <c r="F107" s="1183"/>
      <c r="G107" s="1183"/>
      <c r="H107" s="1183"/>
      <c r="I107" s="1183"/>
      <c r="J107" s="1183"/>
      <c r="K107" s="1183"/>
      <c r="L107" s="1183"/>
      <c r="M107" s="1183"/>
      <c r="N107" s="1183"/>
      <c r="O107" s="1183"/>
      <c r="P107" s="1183"/>
      <c r="Q107" s="1183"/>
      <c r="R107" s="1183"/>
      <c r="S107" s="1183"/>
      <c r="T107" s="1183"/>
      <c r="U107" s="1183"/>
      <c r="V107" s="1183"/>
      <c r="W107" s="1183"/>
      <c r="X107" s="1183"/>
      <c r="Y107" s="1183"/>
      <c r="Z107" s="1183"/>
    </row>
    <row r="108" spans="1:26" ht="11.1" customHeight="1">
      <c r="A108" s="8"/>
      <c r="B108" s="1184" t="s">
        <v>503</v>
      </c>
      <c r="C108" s="1185"/>
      <c r="D108" s="1185"/>
      <c r="E108" s="1185"/>
      <c r="F108" s="1185"/>
      <c r="G108" s="1185"/>
      <c r="H108" s="1185"/>
      <c r="I108" s="1185"/>
      <c r="J108" s="1185"/>
      <c r="K108" s="1185"/>
      <c r="L108" s="1185"/>
      <c r="M108" s="1185"/>
      <c r="N108" s="1185"/>
      <c r="O108" s="1185"/>
      <c r="P108" s="1185"/>
      <c r="Q108" s="1185"/>
      <c r="R108" s="1185"/>
      <c r="S108" s="1185"/>
      <c r="T108" s="1185"/>
      <c r="U108" s="1185"/>
      <c r="V108" s="1185"/>
      <c r="W108" s="1185"/>
      <c r="X108" s="1185"/>
      <c r="Y108" s="1185"/>
      <c r="Z108" s="1185"/>
    </row>
    <row r="109" spans="1:26" ht="11.1" customHeight="1">
      <c r="A109" s="66"/>
      <c r="B109" s="66"/>
      <c r="C109" s="1445" t="s">
        <v>1958</v>
      </c>
      <c r="D109" s="1446"/>
      <c r="E109" s="1446"/>
      <c r="F109" s="1446"/>
      <c r="G109" s="1446"/>
      <c r="H109" s="1446"/>
      <c r="I109" s="1446"/>
      <c r="J109" s="1446"/>
      <c r="K109" s="1446"/>
      <c r="L109" s="1446"/>
      <c r="M109" s="1446"/>
      <c r="N109" s="1446"/>
      <c r="O109" s="1446"/>
      <c r="P109" s="1446"/>
      <c r="Q109" s="1446"/>
      <c r="R109" s="1446"/>
      <c r="S109" s="1446"/>
      <c r="T109" s="1446"/>
      <c r="U109" s="1446"/>
      <c r="V109" s="1446"/>
      <c r="W109" s="1446"/>
      <c r="X109" s="1446"/>
      <c r="Y109" s="1446"/>
      <c r="Z109" s="1446"/>
    </row>
    <row r="110" spans="1:26" ht="18" customHeight="1">
      <c r="A110" s="1"/>
      <c r="B110" s="1"/>
      <c r="C110" s="1"/>
      <c r="D110" s="1316" t="s">
        <v>1177</v>
      </c>
      <c r="E110" s="1317"/>
      <c r="F110" s="1"/>
      <c r="G110" s="132">
        <v>40791</v>
      </c>
      <c r="H110" s="1"/>
      <c r="I110" s="1447" t="s">
        <v>19</v>
      </c>
      <c r="J110" s="1335"/>
      <c r="K110" s="1"/>
      <c r="L110" s="1448">
        <v>10500000</v>
      </c>
      <c r="M110" s="1335"/>
      <c r="N110" s="1"/>
      <c r="O110" s="1448">
        <v>472500000</v>
      </c>
      <c r="P110" s="1335"/>
      <c r="Q110" s="1"/>
      <c r="R110" s="131" t="s">
        <v>729</v>
      </c>
      <c r="S110" s="1"/>
      <c r="T110" s="1"/>
      <c r="U110" s="1316" t="s">
        <v>482</v>
      </c>
      <c r="V110" s="1317"/>
      <c r="W110" s="1317"/>
      <c r="X110" s="1317"/>
      <c r="Y110" s="1317"/>
      <c r="Z110" s="1"/>
    </row>
    <row r="111" spans="1:26" ht="11.1" customHeight="1">
      <c r="A111" s="1328" t="s">
        <v>1959</v>
      </c>
      <c r="B111" s="1329"/>
      <c r="C111" s="1329"/>
      <c r="D111" s="1329"/>
      <c r="E111" s="1329"/>
      <c r="F111" s="16"/>
      <c r="G111" s="16"/>
      <c r="H111" s="16"/>
      <c r="I111" s="16"/>
      <c r="J111" s="16"/>
      <c r="K111" s="16"/>
      <c r="L111" s="16"/>
      <c r="M111" s="16"/>
      <c r="N111" s="16"/>
      <c r="O111" s="1444">
        <v>472500000</v>
      </c>
      <c r="P111" s="1331"/>
      <c r="Q111" s="16"/>
      <c r="R111" s="16"/>
      <c r="S111" s="16"/>
      <c r="T111" s="16"/>
      <c r="U111" s="16"/>
      <c r="V111" s="16"/>
      <c r="W111" s="16"/>
      <c r="X111" s="16"/>
      <c r="Y111" s="16"/>
      <c r="Z111" s="16"/>
    </row>
    <row r="112" spans="1:26" ht="11.1" customHeight="1">
      <c r="A112" s="1182" t="s">
        <v>1960</v>
      </c>
      <c r="B112" s="1183"/>
      <c r="C112" s="1183"/>
      <c r="D112" s="1183"/>
      <c r="E112" s="1183"/>
      <c r="F112" s="1183"/>
      <c r="G112" s="1183"/>
      <c r="H112" s="1183"/>
      <c r="I112" s="1183"/>
      <c r="J112" s="1183"/>
      <c r="K112" s="1183"/>
      <c r="L112" s="1183"/>
      <c r="M112" s="1183"/>
      <c r="N112" s="1183"/>
      <c r="O112" s="1183"/>
      <c r="P112" s="1183"/>
      <c r="Q112" s="1183"/>
      <c r="R112" s="1183"/>
      <c r="S112" s="1183"/>
      <c r="T112" s="1183"/>
      <c r="U112" s="1183"/>
      <c r="V112" s="1183"/>
      <c r="W112" s="1183"/>
      <c r="X112" s="1183"/>
      <c r="Y112" s="1183"/>
      <c r="Z112" s="1183"/>
    </row>
    <row r="113" spans="1:26" ht="11.1" customHeight="1">
      <c r="A113" s="8"/>
      <c r="B113" s="1184" t="s">
        <v>503</v>
      </c>
      <c r="C113" s="1185"/>
      <c r="D113" s="1185"/>
      <c r="E113" s="1185"/>
      <c r="F113" s="1185"/>
      <c r="G113" s="1185"/>
      <c r="H113" s="1185"/>
      <c r="I113" s="1185"/>
      <c r="J113" s="1185"/>
      <c r="K113" s="1185"/>
      <c r="L113" s="1185"/>
      <c r="M113" s="1185"/>
      <c r="N113" s="1185"/>
      <c r="O113" s="1185"/>
      <c r="P113" s="1185"/>
      <c r="Q113" s="1185"/>
      <c r="R113" s="1185"/>
      <c r="S113" s="1185"/>
      <c r="T113" s="1185"/>
      <c r="U113" s="1185"/>
      <c r="V113" s="1185"/>
      <c r="W113" s="1185"/>
      <c r="X113" s="1185"/>
      <c r="Y113" s="1185"/>
      <c r="Z113" s="1185"/>
    </row>
    <row r="114" spans="1:26" ht="11.1" customHeight="1">
      <c r="A114" s="66"/>
      <c r="B114" s="66"/>
      <c r="C114" s="1445" t="s">
        <v>1961</v>
      </c>
      <c r="D114" s="1446"/>
      <c r="E114" s="1446"/>
      <c r="F114" s="1446"/>
      <c r="G114" s="1446"/>
      <c r="H114" s="1446"/>
      <c r="I114" s="1446"/>
      <c r="J114" s="1446"/>
      <c r="K114" s="1446"/>
      <c r="L114" s="1446"/>
      <c r="M114" s="1446"/>
      <c r="N114" s="1446"/>
      <c r="O114" s="1446"/>
      <c r="P114" s="1446"/>
      <c r="Q114" s="1446"/>
      <c r="R114" s="1446"/>
      <c r="S114" s="1446"/>
      <c r="T114" s="1446"/>
      <c r="U114" s="1446"/>
      <c r="V114" s="1446"/>
      <c r="W114" s="1446"/>
      <c r="X114" s="1446"/>
      <c r="Y114" s="1446"/>
      <c r="Z114" s="1446"/>
    </row>
    <row r="115" spans="1:26" ht="18" customHeight="1">
      <c r="A115" s="1"/>
      <c r="B115" s="1"/>
      <c r="C115" s="1"/>
      <c r="D115" s="1316" t="s">
        <v>1179</v>
      </c>
      <c r="E115" s="1317"/>
      <c r="F115" s="1"/>
      <c r="G115" s="132">
        <v>42235</v>
      </c>
      <c r="H115" s="1"/>
      <c r="I115" s="1447" t="s">
        <v>19</v>
      </c>
      <c r="J115" s="1335"/>
      <c r="K115" s="1"/>
      <c r="L115" s="1448">
        <v>100000</v>
      </c>
      <c r="M115" s="1335"/>
      <c r="N115" s="1"/>
      <c r="O115" s="1448">
        <v>520100000</v>
      </c>
      <c r="P115" s="1335"/>
      <c r="Q115" s="1"/>
      <c r="R115" s="131" t="s">
        <v>729</v>
      </c>
      <c r="S115" s="1"/>
      <c r="T115" s="1"/>
      <c r="U115" s="1316" t="s">
        <v>482</v>
      </c>
      <c r="V115" s="1317"/>
      <c r="W115" s="1317"/>
      <c r="X115" s="1317"/>
      <c r="Y115" s="1317"/>
      <c r="Z115" s="1"/>
    </row>
    <row r="116" spans="1:26" ht="11.1" customHeight="1">
      <c r="A116" s="1328" t="s">
        <v>1962</v>
      </c>
      <c r="B116" s="1329"/>
      <c r="C116" s="1329"/>
      <c r="D116" s="1329"/>
      <c r="E116" s="1329"/>
      <c r="F116" s="16"/>
      <c r="G116" s="16"/>
      <c r="H116" s="16"/>
      <c r="I116" s="16"/>
      <c r="J116" s="16"/>
      <c r="K116" s="16"/>
      <c r="L116" s="16"/>
      <c r="M116" s="16"/>
      <c r="N116" s="16"/>
      <c r="O116" s="1444">
        <v>520100000</v>
      </c>
      <c r="P116" s="1331"/>
      <c r="Q116" s="16"/>
      <c r="R116" s="16"/>
      <c r="S116" s="16"/>
      <c r="T116" s="16"/>
      <c r="U116" s="16"/>
      <c r="V116" s="16"/>
      <c r="W116" s="16"/>
      <c r="X116" s="16"/>
      <c r="Y116" s="16"/>
      <c r="Z116" s="16"/>
    </row>
    <row r="117" spans="1:26" ht="8.1" customHeight="1">
      <c r="A117" s="1170" t="s">
        <v>497</v>
      </c>
      <c r="B117" s="1171"/>
      <c r="C117" s="117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1" customHeight="1">
      <c r="A118" s="1170" t="s">
        <v>498</v>
      </c>
      <c r="B118" s="1171"/>
      <c r="C118" s="1171"/>
      <c r="D118" s="1171"/>
      <c r="E118" s="1171"/>
      <c r="F118" s="1171"/>
      <c r="G118" s="1171"/>
      <c r="H118" s="1171"/>
      <c r="I118" s="1171"/>
      <c r="J118" s="1171"/>
      <c r="K118" s="1171"/>
      <c r="L118" s="1171"/>
      <c r="M118" s="1171"/>
      <c r="N118" s="1171"/>
      <c r="O118" s="1171"/>
      <c r="P118" s="1171"/>
      <c r="Q118" s="1171"/>
      <c r="R118" s="1171"/>
      <c r="S118" s="1171"/>
      <c r="T118" s="1171"/>
      <c r="U118" s="1171"/>
      <c r="V118" s="1171"/>
      <c r="W118" s="1171"/>
      <c r="X118" s="1171"/>
      <c r="Y118" s="1171"/>
      <c r="Z118" s="1171"/>
    </row>
    <row r="119" spans="1:26" ht="12" customHeight="1">
      <c r="A119" s="1084" t="s">
        <v>19</v>
      </c>
      <c r="B119" s="1085"/>
      <c r="C119" s="1085"/>
      <c r="D119" s="1085"/>
      <c r="E119" s="1085"/>
      <c r="F119" s="1085"/>
      <c r="G119" s="1085"/>
      <c r="H119" s="1085"/>
      <c r="I119" s="1085"/>
      <c r="J119" s="1085"/>
      <c r="K119" s="1085"/>
      <c r="L119" s="1085"/>
      <c r="M119" s="1085"/>
      <c r="N119" s="1085"/>
      <c r="O119" s="1085"/>
      <c r="P119" s="1085"/>
      <c r="Q119" s="1085"/>
      <c r="R119" s="1085"/>
      <c r="S119" s="1085"/>
      <c r="T119" s="1085"/>
      <c r="U119" s="1085"/>
      <c r="V119" s="1085"/>
      <c r="W119" s="1085"/>
      <c r="X119" s="1085"/>
      <c r="Y119" s="1085"/>
      <c r="Z119" s="1085"/>
    </row>
    <row r="120" spans="1:26" ht="6.95" customHeight="1">
      <c r="A120" s="1190" t="s">
        <v>19</v>
      </c>
      <c r="B120" s="1191"/>
      <c r="C120" s="1191"/>
      <c r="D120" s="1191"/>
      <c r="E120" s="1191"/>
      <c r="F120" s="1191"/>
      <c r="G120" s="1191"/>
      <c r="H120" s="1191"/>
      <c r="I120" s="1191"/>
      <c r="J120" s="1191"/>
      <c r="K120" s="1191"/>
      <c r="L120" s="1191"/>
      <c r="M120" s="1191"/>
      <c r="N120" s="1191"/>
      <c r="O120" s="1191"/>
      <c r="P120" s="1191"/>
      <c r="Q120" s="1191"/>
      <c r="R120" s="1191"/>
      <c r="S120" s="1191"/>
      <c r="T120" s="1191"/>
      <c r="U120" s="1191"/>
      <c r="V120" s="1191"/>
      <c r="W120" s="1191"/>
      <c r="X120" s="1191"/>
      <c r="Y120" s="1191"/>
      <c r="Z120" s="1191"/>
    </row>
    <row r="121" spans="1:26" ht="32.1" customHeight="1">
      <c r="A121" s="1058" t="s">
        <v>19</v>
      </c>
      <c r="B121" s="1059"/>
      <c r="C121" s="1059"/>
      <c r="D121" s="1059"/>
      <c r="E121" s="1059"/>
      <c r="F121" s="1059"/>
      <c r="G121" s="1059"/>
      <c r="H121" s="1059"/>
      <c r="I121" s="1059"/>
      <c r="J121" s="1059"/>
      <c r="K121" s="1059"/>
      <c r="L121" s="1059"/>
      <c r="M121" s="1"/>
      <c r="N121" s="1"/>
      <c r="O121" s="1"/>
      <c r="P121" s="1058" t="s">
        <v>19</v>
      </c>
      <c r="Q121" s="1059"/>
      <c r="R121" s="1059"/>
      <c r="S121" s="1059"/>
      <c r="T121" s="1059"/>
      <c r="U121" s="1059"/>
      <c r="V121" s="1059"/>
      <c r="W121" s="1059"/>
      <c r="X121" s="1059"/>
      <c r="Y121" s="1059"/>
      <c r="Z121" s="1059"/>
    </row>
    <row r="122" spans="1:26" ht="9.9499999999999993" customHeight="1">
      <c r="A122" s="1064" t="s">
        <v>19</v>
      </c>
      <c r="B122" s="1065"/>
      <c r="C122" s="1065"/>
      <c r="D122" s="1065"/>
      <c r="E122" s="1065"/>
      <c r="F122" s="1065"/>
      <c r="G122" s="1065"/>
      <c r="H122" s="1065"/>
      <c r="I122" s="1065"/>
      <c r="J122" s="1065"/>
      <c r="K122" s="1065"/>
      <c r="L122" s="1065"/>
      <c r="M122" s="1"/>
      <c r="N122" s="1"/>
      <c r="O122" s="1"/>
      <c r="P122" s="130"/>
      <c r="Q122" s="130"/>
      <c r="R122" s="130"/>
      <c r="S122" s="130"/>
      <c r="T122" s="130"/>
      <c r="U122" s="130"/>
      <c r="V122" s="130"/>
      <c r="W122" s="130"/>
      <c r="X122" s="130"/>
      <c r="Y122" s="130"/>
      <c r="Z122" s="130"/>
    </row>
  </sheetData>
  <mergeCells count="247">
    <mergeCell ref="V1:Z1"/>
    <mergeCell ref="E2:S2"/>
    <mergeCell ref="T3:V3"/>
    <mergeCell ref="Y3:Z3"/>
    <mergeCell ref="A4:Z4"/>
    <mergeCell ref="A5:Z5"/>
    <mergeCell ref="A9:Z9"/>
    <mergeCell ref="B10:Z10"/>
    <mergeCell ref="C11:Z11"/>
    <mergeCell ref="D12:E12"/>
    <mergeCell ref="I12:J12"/>
    <mergeCell ref="L12:M12"/>
    <mergeCell ref="O12:P12"/>
    <mergeCell ref="U12:Y12"/>
    <mergeCell ref="A6:I6"/>
    <mergeCell ref="J6:Z6"/>
    <mergeCell ref="A7:I7"/>
    <mergeCell ref="J7:Z7"/>
    <mergeCell ref="D8:E8"/>
    <mergeCell ref="I8:J8"/>
    <mergeCell ref="L8:M8"/>
    <mergeCell ref="O8:P8"/>
    <mergeCell ref="U8:Y8"/>
    <mergeCell ref="A13:E13"/>
    <mergeCell ref="O13:P13"/>
    <mergeCell ref="A14:Z14"/>
    <mergeCell ref="B15:Z15"/>
    <mergeCell ref="C16:Z16"/>
    <mergeCell ref="D17:E17"/>
    <mergeCell ref="I17:J17"/>
    <mergeCell ref="L17:M17"/>
    <mergeCell ref="O17:P17"/>
    <mergeCell ref="U17:Y17"/>
    <mergeCell ref="A20:Z20"/>
    <mergeCell ref="B21:Z21"/>
    <mergeCell ref="C22:Z22"/>
    <mergeCell ref="D23:E23"/>
    <mergeCell ref="I23:J23"/>
    <mergeCell ref="L23:M23"/>
    <mergeCell ref="O23:P23"/>
    <mergeCell ref="U23:Y23"/>
    <mergeCell ref="D18:E18"/>
    <mergeCell ref="I18:J18"/>
    <mergeCell ref="L18:M18"/>
    <mergeCell ref="O18:P18"/>
    <mergeCell ref="U18:Y18"/>
    <mergeCell ref="A19:E19"/>
    <mergeCell ref="O19:P19"/>
    <mergeCell ref="A24:E24"/>
    <mergeCell ref="O24:P24"/>
    <mergeCell ref="A25:Z25"/>
    <mergeCell ref="B26:Z26"/>
    <mergeCell ref="C27:Z27"/>
    <mergeCell ref="D28:E28"/>
    <mergeCell ref="I28:J28"/>
    <mergeCell ref="L28:M28"/>
    <mergeCell ref="O28:P28"/>
    <mergeCell ref="U28:Y28"/>
    <mergeCell ref="A29:E29"/>
    <mergeCell ref="O29:P29"/>
    <mergeCell ref="A30:Z30"/>
    <mergeCell ref="B31:Z31"/>
    <mergeCell ref="C32:Z32"/>
    <mergeCell ref="D33:E33"/>
    <mergeCell ref="I33:J33"/>
    <mergeCell ref="L33:M33"/>
    <mergeCell ref="O33:P33"/>
    <mergeCell ref="U33:Y33"/>
    <mergeCell ref="A34:E34"/>
    <mergeCell ref="O34:P34"/>
    <mergeCell ref="A35:Z35"/>
    <mergeCell ref="B36:Z36"/>
    <mergeCell ref="C37:Z37"/>
    <mergeCell ref="D38:E38"/>
    <mergeCell ref="I38:J38"/>
    <mergeCell ref="L38:M38"/>
    <mergeCell ref="O38:P38"/>
    <mergeCell ref="U38:Y38"/>
    <mergeCell ref="A39:E39"/>
    <mergeCell ref="O39:P39"/>
    <mergeCell ref="A40:Z40"/>
    <mergeCell ref="B41:Z41"/>
    <mergeCell ref="C42:Z42"/>
    <mergeCell ref="D43:E43"/>
    <mergeCell ref="I43:J43"/>
    <mergeCell ref="L43:M43"/>
    <mergeCell ref="O43:P43"/>
    <mergeCell ref="U43:Y43"/>
    <mergeCell ref="A44:E44"/>
    <mergeCell ref="O44:P44"/>
    <mergeCell ref="A45:Z45"/>
    <mergeCell ref="B46:Z46"/>
    <mergeCell ref="C47:Z47"/>
    <mergeCell ref="D48:E48"/>
    <mergeCell ref="I48:J48"/>
    <mergeCell ref="L48:M48"/>
    <mergeCell ref="O48:P48"/>
    <mergeCell ref="U48:Y48"/>
    <mergeCell ref="A51:Z51"/>
    <mergeCell ref="B52:Z52"/>
    <mergeCell ref="C53:Z53"/>
    <mergeCell ref="D54:E54"/>
    <mergeCell ref="I54:J54"/>
    <mergeCell ref="L54:M54"/>
    <mergeCell ref="O54:P54"/>
    <mergeCell ref="U54:Y54"/>
    <mergeCell ref="D49:E49"/>
    <mergeCell ref="I49:J49"/>
    <mergeCell ref="L49:M49"/>
    <mergeCell ref="O49:P49"/>
    <mergeCell ref="U49:Y49"/>
    <mergeCell ref="A50:E50"/>
    <mergeCell ref="O50:P50"/>
    <mergeCell ref="A55:E55"/>
    <mergeCell ref="O55:P55"/>
    <mergeCell ref="A56:Z56"/>
    <mergeCell ref="B57:Z57"/>
    <mergeCell ref="C58:Z58"/>
    <mergeCell ref="D59:E59"/>
    <mergeCell ref="I59:J59"/>
    <mergeCell ref="L59:M59"/>
    <mergeCell ref="O59:P59"/>
    <mergeCell ref="U59:Y59"/>
    <mergeCell ref="A62:Z62"/>
    <mergeCell ref="B63:Z63"/>
    <mergeCell ref="C64:Z64"/>
    <mergeCell ref="D65:E65"/>
    <mergeCell ref="I65:J65"/>
    <mergeCell ref="L65:M65"/>
    <mergeCell ref="O65:P65"/>
    <mergeCell ref="U65:Y65"/>
    <mergeCell ref="D60:E60"/>
    <mergeCell ref="I60:J60"/>
    <mergeCell ref="L60:M60"/>
    <mergeCell ref="O60:P60"/>
    <mergeCell ref="U60:Y60"/>
    <mergeCell ref="A61:E61"/>
    <mergeCell ref="O61:P61"/>
    <mergeCell ref="A66:E66"/>
    <mergeCell ref="O66:P66"/>
    <mergeCell ref="A67:Z67"/>
    <mergeCell ref="B68:Z68"/>
    <mergeCell ref="C69:Z69"/>
    <mergeCell ref="D70:E70"/>
    <mergeCell ref="I70:J70"/>
    <mergeCell ref="L70:M70"/>
    <mergeCell ref="O70:P70"/>
    <mergeCell ref="U70:Y70"/>
    <mergeCell ref="A71:E71"/>
    <mergeCell ref="O71:P71"/>
    <mergeCell ref="A72:Z72"/>
    <mergeCell ref="B73:Z73"/>
    <mergeCell ref="C74:Z74"/>
    <mergeCell ref="D75:E75"/>
    <mergeCell ref="I75:J75"/>
    <mergeCell ref="L75:M75"/>
    <mergeCell ref="O75:P75"/>
    <mergeCell ref="U75:Y75"/>
    <mergeCell ref="A76:E76"/>
    <mergeCell ref="O76:P76"/>
    <mergeCell ref="A77:Z77"/>
    <mergeCell ref="B78:Z78"/>
    <mergeCell ref="C79:Z79"/>
    <mergeCell ref="D80:E80"/>
    <mergeCell ref="I80:J80"/>
    <mergeCell ref="L80:M80"/>
    <mergeCell ref="O80:P80"/>
    <mergeCell ref="U80:Y80"/>
    <mergeCell ref="A81:E81"/>
    <mergeCell ref="O81:P81"/>
    <mergeCell ref="A82:Z82"/>
    <mergeCell ref="B83:Z83"/>
    <mergeCell ref="C84:Z84"/>
    <mergeCell ref="D85:E85"/>
    <mergeCell ref="I85:J85"/>
    <mergeCell ref="L85:M85"/>
    <mergeCell ref="O85:P85"/>
    <mergeCell ref="U85:Y85"/>
    <mergeCell ref="A86:E86"/>
    <mergeCell ref="O86:P86"/>
    <mergeCell ref="A87:Z87"/>
    <mergeCell ref="B88:Z88"/>
    <mergeCell ref="C89:Z89"/>
    <mergeCell ref="D90:E90"/>
    <mergeCell ref="I90:J90"/>
    <mergeCell ref="L90:M90"/>
    <mergeCell ref="O90:P90"/>
    <mergeCell ref="U90:Y90"/>
    <mergeCell ref="A91:E91"/>
    <mergeCell ref="O91:P91"/>
    <mergeCell ref="A92:Z92"/>
    <mergeCell ref="B93:Z93"/>
    <mergeCell ref="C94:Z94"/>
    <mergeCell ref="D95:E95"/>
    <mergeCell ref="I95:J95"/>
    <mergeCell ref="L95:M95"/>
    <mergeCell ref="O95:P95"/>
    <mergeCell ref="U95:Y95"/>
    <mergeCell ref="A96:E96"/>
    <mergeCell ref="O96:P96"/>
    <mergeCell ref="A97:Z97"/>
    <mergeCell ref="B98:Z98"/>
    <mergeCell ref="C99:Z99"/>
    <mergeCell ref="D100:E100"/>
    <mergeCell ref="I100:J100"/>
    <mergeCell ref="L100:M100"/>
    <mergeCell ref="O100:P100"/>
    <mergeCell ref="U100:Y100"/>
    <mergeCell ref="A101:E101"/>
    <mergeCell ref="O101:P101"/>
    <mergeCell ref="A102:Z102"/>
    <mergeCell ref="B103:Z103"/>
    <mergeCell ref="C104:Z104"/>
    <mergeCell ref="D105:E105"/>
    <mergeCell ref="I105:J105"/>
    <mergeCell ref="L105:M105"/>
    <mergeCell ref="O105:P105"/>
    <mergeCell ref="U105:Y105"/>
    <mergeCell ref="A106:E106"/>
    <mergeCell ref="O106:P106"/>
    <mergeCell ref="A107:Z107"/>
    <mergeCell ref="B108:Z108"/>
    <mergeCell ref="C109:Z109"/>
    <mergeCell ref="D110:E110"/>
    <mergeCell ref="I110:J110"/>
    <mergeCell ref="L110:M110"/>
    <mergeCell ref="O110:P110"/>
    <mergeCell ref="U110:Y110"/>
    <mergeCell ref="A111:E111"/>
    <mergeCell ref="O111:P111"/>
    <mergeCell ref="A112:Z112"/>
    <mergeCell ref="B113:Z113"/>
    <mergeCell ref="C114:Z114"/>
    <mergeCell ref="D115:E115"/>
    <mergeCell ref="I115:J115"/>
    <mergeCell ref="L115:M115"/>
    <mergeCell ref="O115:P115"/>
    <mergeCell ref="U115:Y115"/>
    <mergeCell ref="A121:L121"/>
    <mergeCell ref="P121:Z121"/>
    <mergeCell ref="A122:L122"/>
    <mergeCell ref="A116:E116"/>
    <mergeCell ref="O116:P116"/>
    <mergeCell ref="A117:C117"/>
    <mergeCell ref="A118:Z118"/>
    <mergeCell ref="A119:Z119"/>
    <mergeCell ref="A120:Z120"/>
  </mergeCells>
  <hyperlinks>
    <hyperlink ref="AA1" location="Indice!B3" display="Indice" xr:uid="{7482239B-8DF7-4281-B480-62E6C72DB9C5}"/>
  </hyperlinks>
  <pageMargins left="0" right="0" top="0" bottom="0" header="0" footer="0"/>
  <pageSetup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C2D84-77F5-40BE-800C-60A2902C4D68}">
  <sheetPr>
    <outlinePr summaryBelow="0"/>
  </sheetPr>
  <dimension ref="A1:Z110"/>
  <sheetViews>
    <sheetView workbookViewId="0">
      <selection activeCell="Z1" sqref="Z1"/>
    </sheetView>
  </sheetViews>
  <sheetFormatPr baseColWidth="10" defaultColWidth="9.140625" defaultRowHeight="15"/>
  <cols>
    <col min="1" max="1" width="5.42578125" customWidth="1"/>
    <col min="2" max="2" width="1.42578125" customWidth="1"/>
    <col min="3" max="3" width="39.5703125" customWidth="1"/>
    <col min="4" max="4" width="0.42578125" customWidth="1"/>
    <col min="5" max="5" width="10" customWidth="1"/>
    <col min="6" max="6" width="0.42578125" customWidth="1"/>
    <col min="7" max="7" width="1.28515625" customWidth="1"/>
    <col min="8" max="8" width="10.7109375" customWidth="1"/>
    <col min="9" max="9" width="0.42578125" customWidth="1"/>
    <col min="10" max="10" width="10.85546875" customWidth="1"/>
    <col min="11" max="11" width="0.42578125" customWidth="1"/>
    <col min="12" max="12" width="4.42578125" customWidth="1"/>
    <col min="13" max="13" width="9.42578125" customWidth="1"/>
    <col min="14" max="14" width="1" customWidth="1"/>
    <col min="15" max="15" width="0.42578125" customWidth="1"/>
    <col min="16" max="16" width="19.7109375" customWidth="1"/>
    <col min="17" max="17" width="0.42578125" customWidth="1"/>
    <col min="18" max="18" width="3.28515625" customWidth="1"/>
    <col min="19" max="19" width="0.140625" customWidth="1"/>
    <col min="20" max="20" width="0.28515625" customWidth="1"/>
    <col min="21" max="21" width="1" customWidth="1"/>
    <col min="22" max="22" width="1.42578125" customWidth="1"/>
    <col min="23" max="23" width="0.140625" customWidth="1"/>
    <col min="24" max="24" width="1.85546875" customWidth="1"/>
    <col min="25" max="25" width="2.140625" customWidth="1"/>
  </cols>
  <sheetData>
    <row r="1" spans="1:26">
      <c r="A1" s="1"/>
      <c r="B1" s="1"/>
      <c r="C1" s="1"/>
      <c r="D1" s="1"/>
      <c r="E1" s="1"/>
      <c r="F1" s="1"/>
      <c r="G1" s="1"/>
      <c r="H1" s="1"/>
      <c r="I1" s="1"/>
      <c r="J1" s="1"/>
      <c r="K1" s="1"/>
      <c r="L1" s="1"/>
      <c r="M1" s="1"/>
      <c r="N1" s="1"/>
      <c r="O1" s="1"/>
      <c r="P1" s="1"/>
      <c r="Q1" s="1"/>
      <c r="R1" s="1"/>
      <c r="S1" s="1"/>
      <c r="T1" s="1"/>
      <c r="U1" s="1"/>
      <c r="V1" s="1076" t="s">
        <v>0</v>
      </c>
      <c r="W1" s="1077"/>
      <c r="X1" s="1077"/>
      <c r="Y1" s="1077"/>
      <c r="Z1" s="1032" t="s">
        <v>3055</v>
      </c>
    </row>
    <row r="2" spans="1:26" ht="18.95" customHeight="1">
      <c r="A2" s="1"/>
      <c r="B2" s="1"/>
      <c r="C2" s="1078" t="s">
        <v>1465</v>
      </c>
      <c r="D2" s="1079"/>
      <c r="E2" s="1079"/>
      <c r="F2" s="1079"/>
      <c r="G2" s="1079"/>
      <c r="H2" s="1079"/>
      <c r="I2" s="1079"/>
      <c r="J2" s="1079"/>
      <c r="K2" s="1079"/>
      <c r="L2" s="1079"/>
      <c r="M2" s="1079"/>
      <c r="N2" s="1079"/>
      <c r="O2" s="1079"/>
      <c r="P2" s="1079"/>
      <c r="Q2" s="1079"/>
      <c r="R2" s="1079"/>
      <c r="S2" s="1079"/>
      <c r="T2" s="1"/>
      <c r="U2" s="1"/>
      <c r="V2" s="2"/>
      <c r="W2" s="2"/>
      <c r="X2" s="2"/>
      <c r="Y2" s="2"/>
    </row>
    <row r="3" spans="1:26" ht="9.9499999999999993" customHeight="1">
      <c r="A3" s="1"/>
      <c r="B3" s="1"/>
      <c r="C3" s="3"/>
      <c r="D3" s="3"/>
      <c r="E3" s="3"/>
      <c r="F3" s="3"/>
      <c r="G3" s="3"/>
      <c r="H3" s="3"/>
      <c r="I3" s="3"/>
      <c r="J3" s="3"/>
      <c r="K3" s="3"/>
      <c r="L3" s="3"/>
      <c r="M3" s="3"/>
      <c r="N3" s="3"/>
      <c r="O3" s="3"/>
      <c r="P3" s="3"/>
      <c r="Q3" s="3"/>
      <c r="R3" s="3"/>
      <c r="S3" s="3"/>
      <c r="T3" s="1076">
        <v>1</v>
      </c>
      <c r="U3" s="1077"/>
      <c r="V3" s="1077"/>
      <c r="W3" s="1"/>
      <c r="X3" s="14" t="s">
        <v>2</v>
      </c>
      <c r="Y3" s="14">
        <v>1</v>
      </c>
    </row>
    <row r="4" spans="1:26" ht="14.1" customHeight="1">
      <c r="A4" s="1080" t="s">
        <v>40</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row>
    <row r="5" spans="1:26" ht="12" customHeight="1">
      <c r="A5" s="1099" t="s">
        <v>430</v>
      </c>
      <c r="B5" s="1100"/>
      <c r="C5" s="1100"/>
      <c r="D5" s="1100"/>
      <c r="E5" s="1100"/>
      <c r="F5" s="1100"/>
      <c r="G5" s="1100"/>
      <c r="H5" s="1100"/>
      <c r="I5" s="1100"/>
      <c r="J5" s="1100"/>
      <c r="K5" s="1100"/>
      <c r="L5" s="1100"/>
      <c r="M5" s="1100"/>
      <c r="N5" s="1100"/>
      <c r="O5" s="1100"/>
      <c r="P5" s="1100"/>
      <c r="Q5" s="1100"/>
      <c r="R5" s="1100"/>
      <c r="S5" s="1100"/>
      <c r="T5" s="1100"/>
      <c r="U5" s="1100"/>
      <c r="V5" s="1100"/>
      <c r="W5" s="1100"/>
      <c r="X5" s="1100"/>
      <c r="Y5" s="1100"/>
    </row>
    <row r="6" spans="1:26" ht="12" customHeight="1">
      <c r="A6" s="1099" t="s">
        <v>1466</v>
      </c>
      <c r="B6" s="1100"/>
      <c r="C6" s="1100"/>
      <c r="D6" s="1100"/>
      <c r="E6" s="1100"/>
      <c r="F6" s="1100"/>
      <c r="G6" s="1100"/>
      <c r="H6" s="1449" t="s">
        <v>19</v>
      </c>
      <c r="I6" s="1450"/>
      <c r="J6" s="1450"/>
      <c r="K6" s="1450"/>
      <c r="L6" s="1450"/>
      <c r="M6" s="1450"/>
      <c r="N6" s="1450"/>
      <c r="O6" s="1450"/>
      <c r="P6" s="1450"/>
      <c r="Q6" s="1450"/>
      <c r="R6" s="1450"/>
      <c r="S6" s="1450"/>
      <c r="T6" s="1450"/>
      <c r="U6" s="1450"/>
      <c r="V6" s="1450"/>
      <c r="W6" s="1450"/>
      <c r="X6" s="1450"/>
      <c r="Y6" s="1450"/>
    </row>
    <row r="7" spans="1:26" ht="12" customHeight="1">
      <c r="A7" s="1099" t="s">
        <v>500</v>
      </c>
      <c r="B7" s="1100"/>
      <c r="C7" s="1100"/>
      <c r="D7" s="1100"/>
      <c r="E7" s="1100"/>
      <c r="F7" s="1100"/>
      <c r="G7" s="1100"/>
      <c r="H7" s="1449" t="s">
        <v>19</v>
      </c>
      <c r="I7" s="1450"/>
      <c r="J7" s="1450"/>
      <c r="K7" s="1450"/>
      <c r="L7" s="1450"/>
      <c r="M7" s="1450"/>
      <c r="N7" s="1450"/>
      <c r="O7" s="1450"/>
      <c r="P7" s="1450"/>
      <c r="Q7" s="1450"/>
      <c r="R7" s="1450"/>
      <c r="S7" s="1450"/>
      <c r="T7" s="1450"/>
      <c r="U7" s="1450"/>
      <c r="V7" s="1450"/>
      <c r="W7" s="1450"/>
      <c r="X7" s="1450"/>
      <c r="Y7" s="1450"/>
    </row>
    <row r="8" spans="1:26" ht="11.1" customHeight="1">
      <c r="A8" s="1188" t="s">
        <v>181</v>
      </c>
      <c r="B8" s="1189"/>
      <c r="C8" s="1189"/>
      <c r="D8" s="4"/>
      <c r="E8" s="60" t="s">
        <v>221</v>
      </c>
      <c r="F8" s="4"/>
      <c r="G8" s="1054" t="s">
        <v>462</v>
      </c>
      <c r="H8" s="1055"/>
      <c r="I8" s="4"/>
      <c r="J8" s="6" t="s">
        <v>1963</v>
      </c>
      <c r="K8" s="4"/>
      <c r="L8" s="1082" t="s">
        <v>1468</v>
      </c>
      <c r="M8" s="1083"/>
      <c r="N8" s="1083"/>
      <c r="O8" s="4"/>
      <c r="P8" s="6" t="s">
        <v>1467</v>
      </c>
      <c r="Q8" s="4"/>
      <c r="R8" s="5" t="s">
        <v>470</v>
      </c>
      <c r="S8" s="4"/>
      <c r="T8" s="4"/>
      <c r="U8" s="1054" t="s">
        <v>471</v>
      </c>
      <c r="V8" s="1055"/>
      <c r="W8" s="1055"/>
      <c r="X8" s="1055"/>
      <c r="Y8" s="1055"/>
    </row>
    <row r="9" spans="1:26" ht="11.1" customHeight="1">
      <c r="A9" s="1182" t="s">
        <v>230</v>
      </c>
      <c r="B9" s="1183"/>
      <c r="C9" s="1183"/>
      <c r="D9" s="1183"/>
      <c r="E9" s="1183"/>
      <c r="F9" s="1183"/>
      <c r="G9" s="1183"/>
      <c r="H9" s="1183"/>
      <c r="I9" s="1183"/>
      <c r="J9" s="1183"/>
      <c r="K9" s="1183"/>
      <c r="L9" s="1183"/>
      <c r="M9" s="1183"/>
      <c r="N9" s="1183"/>
      <c r="O9" s="1183"/>
      <c r="P9" s="1183"/>
      <c r="Q9" s="1183"/>
      <c r="R9" s="1183"/>
      <c r="S9" s="1183"/>
      <c r="T9" s="1183"/>
      <c r="U9" s="1183"/>
      <c r="V9" s="1183"/>
      <c r="W9" s="1183"/>
      <c r="X9" s="1183"/>
      <c r="Y9" s="1183"/>
    </row>
    <row r="10" spans="1:26" ht="11.1" customHeight="1">
      <c r="A10" s="1184" t="s">
        <v>1248</v>
      </c>
      <c r="B10" s="1185"/>
      <c r="C10" s="1185"/>
      <c r="D10" s="1185"/>
      <c r="E10" s="1185"/>
      <c r="F10" s="1185"/>
      <c r="G10" s="1185"/>
      <c r="H10" s="1185"/>
      <c r="I10" s="1185"/>
      <c r="J10" s="1185"/>
      <c r="K10" s="1185"/>
      <c r="L10" s="1185"/>
      <c r="M10" s="1185"/>
      <c r="N10" s="1185"/>
      <c r="O10" s="1185"/>
      <c r="P10" s="1185"/>
      <c r="Q10" s="1185"/>
      <c r="R10" s="1185"/>
      <c r="S10" s="1185"/>
      <c r="T10" s="1185"/>
      <c r="U10" s="1185"/>
      <c r="V10" s="1185"/>
      <c r="W10" s="1185"/>
      <c r="X10" s="1185"/>
      <c r="Y10" s="1185"/>
    </row>
    <row r="11" spans="1:26" ht="18" customHeight="1">
      <c r="A11" s="1316" t="s">
        <v>1964</v>
      </c>
      <c r="B11" s="1317"/>
      <c r="C11" s="1317"/>
      <c r="D11" s="1"/>
      <c r="E11" s="131" t="s">
        <v>1965</v>
      </c>
      <c r="F11" s="1"/>
      <c r="G11" s="1453">
        <v>42795</v>
      </c>
      <c r="H11" s="1317"/>
      <c r="I11" s="1"/>
      <c r="J11" s="217">
        <v>299834</v>
      </c>
      <c r="K11" s="1"/>
      <c r="L11" s="1448">
        <v>100</v>
      </c>
      <c r="M11" s="1335"/>
      <c r="N11" s="1335"/>
      <c r="O11" s="1"/>
      <c r="P11" s="218">
        <v>29983400</v>
      </c>
      <c r="Q11" s="1"/>
      <c r="R11" s="131" t="s">
        <v>19</v>
      </c>
      <c r="S11" s="1"/>
      <c r="T11" s="1"/>
      <c r="U11" s="1316" t="s">
        <v>19</v>
      </c>
      <c r="V11" s="1317"/>
      <c r="W11" s="1317"/>
      <c r="X11" s="1317"/>
      <c r="Y11" s="1317"/>
    </row>
    <row r="12" spans="1:26" ht="18" customHeight="1">
      <c r="A12" s="1316" t="s">
        <v>1966</v>
      </c>
      <c r="B12" s="1317"/>
      <c r="C12" s="1317"/>
      <c r="D12" s="1"/>
      <c r="E12" s="131" t="s">
        <v>1967</v>
      </c>
      <c r="F12" s="1"/>
      <c r="G12" s="1453">
        <v>42859</v>
      </c>
      <c r="H12" s="1317"/>
      <c r="I12" s="1"/>
      <c r="J12" s="217">
        <v>118030</v>
      </c>
      <c r="K12" s="1"/>
      <c r="L12" s="1448">
        <v>100</v>
      </c>
      <c r="M12" s="1335"/>
      <c r="N12" s="1335"/>
      <c r="O12" s="1"/>
      <c r="P12" s="218">
        <v>11803000</v>
      </c>
      <c r="Q12" s="1"/>
      <c r="R12" s="131" t="s">
        <v>19</v>
      </c>
      <c r="S12" s="1"/>
      <c r="T12" s="1"/>
      <c r="U12" s="1316" t="s">
        <v>19</v>
      </c>
      <c r="V12" s="1317"/>
      <c r="W12" s="1317"/>
      <c r="X12" s="1317"/>
      <c r="Y12" s="1317"/>
    </row>
    <row r="13" spans="1:26" ht="18" customHeight="1">
      <c r="A13" s="1316" t="s">
        <v>1968</v>
      </c>
      <c r="B13" s="1317"/>
      <c r="C13" s="1317"/>
      <c r="D13" s="1"/>
      <c r="E13" s="131" t="s">
        <v>1969</v>
      </c>
      <c r="F13" s="1"/>
      <c r="G13" s="1453">
        <v>42923</v>
      </c>
      <c r="H13" s="1317"/>
      <c r="I13" s="1"/>
      <c r="J13" s="217">
        <v>223260</v>
      </c>
      <c r="K13" s="1"/>
      <c r="L13" s="1448">
        <v>100</v>
      </c>
      <c r="M13" s="1335"/>
      <c r="N13" s="1335"/>
      <c r="O13" s="1"/>
      <c r="P13" s="218">
        <v>22326000</v>
      </c>
      <c r="Q13" s="1"/>
      <c r="R13" s="131" t="s">
        <v>19</v>
      </c>
      <c r="S13" s="1"/>
      <c r="T13" s="1"/>
      <c r="U13" s="1316" t="s">
        <v>19</v>
      </c>
      <c r="V13" s="1317"/>
      <c r="W13" s="1317"/>
      <c r="X13" s="1317"/>
      <c r="Y13" s="1317"/>
    </row>
    <row r="14" spans="1:26" ht="18" customHeight="1">
      <c r="A14" s="1316" t="s">
        <v>1970</v>
      </c>
      <c r="B14" s="1317"/>
      <c r="C14" s="1317"/>
      <c r="D14" s="1"/>
      <c r="E14" s="131" t="s">
        <v>1971</v>
      </c>
      <c r="F14" s="1"/>
      <c r="G14" s="1453">
        <v>43207</v>
      </c>
      <c r="H14" s="1317"/>
      <c r="I14" s="1"/>
      <c r="J14" s="217">
        <v>16800</v>
      </c>
      <c r="K14" s="1"/>
      <c r="L14" s="1448">
        <v>1000</v>
      </c>
      <c r="M14" s="1335"/>
      <c r="N14" s="1335"/>
      <c r="O14" s="1"/>
      <c r="P14" s="218">
        <v>16800000</v>
      </c>
      <c r="Q14" s="1"/>
      <c r="R14" s="131" t="s">
        <v>19</v>
      </c>
      <c r="S14" s="1"/>
      <c r="T14" s="1"/>
      <c r="U14" s="1316" t="s">
        <v>19</v>
      </c>
      <c r="V14" s="1317"/>
      <c r="W14" s="1317"/>
      <c r="X14" s="1317"/>
      <c r="Y14" s="1317"/>
    </row>
    <row r="15" spans="1:26" ht="11.1" customHeight="1">
      <c r="A15" s="4"/>
      <c r="B15" s="4"/>
      <c r="C15" s="4"/>
      <c r="D15" s="4"/>
      <c r="E15" s="4"/>
      <c r="F15" s="4"/>
      <c r="G15" s="1318" t="s">
        <v>1972</v>
      </c>
      <c r="H15" s="1319"/>
      <c r="I15" s="1319"/>
      <c r="J15" s="1319"/>
      <c r="K15" s="1319"/>
      <c r="L15" s="1319"/>
      <c r="M15" s="1319"/>
      <c r="N15" s="1319"/>
      <c r="O15" s="1319"/>
      <c r="P15" s="221">
        <v>80912400</v>
      </c>
      <c r="Q15" s="4"/>
      <c r="R15" s="4"/>
      <c r="S15" s="4"/>
      <c r="T15" s="4"/>
      <c r="U15" s="4"/>
      <c r="V15" s="4"/>
      <c r="W15" s="4"/>
      <c r="X15" s="4"/>
      <c r="Y15" s="4"/>
    </row>
    <row r="16" spans="1:26" ht="11.1" customHeight="1">
      <c r="A16" s="1184" t="s">
        <v>249</v>
      </c>
      <c r="B16" s="1185"/>
      <c r="C16" s="1185"/>
      <c r="D16" s="1185"/>
      <c r="E16" s="1185"/>
      <c r="F16" s="1185"/>
      <c r="G16" s="1185"/>
      <c r="H16" s="1185"/>
      <c r="I16" s="1185"/>
      <c r="J16" s="1185"/>
      <c r="K16" s="1185"/>
      <c r="L16" s="1185"/>
      <c r="M16" s="1185"/>
      <c r="N16" s="1185"/>
      <c r="O16" s="1185"/>
      <c r="P16" s="1185"/>
      <c r="Q16" s="1185"/>
      <c r="R16" s="1185"/>
      <c r="S16" s="1185"/>
      <c r="T16" s="1185"/>
      <c r="U16" s="1185"/>
      <c r="V16" s="1185"/>
      <c r="W16" s="1185"/>
      <c r="X16" s="1185"/>
      <c r="Y16" s="1185"/>
    </row>
    <row r="17" spans="1:25" ht="18" customHeight="1">
      <c r="A17" s="1316" t="s">
        <v>1973</v>
      </c>
      <c r="B17" s="1317"/>
      <c r="C17" s="1317"/>
      <c r="D17" s="1"/>
      <c r="E17" s="131" t="s">
        <v>1974</v>
      </c>
      <c r="F17" s="1"/>
      <c r="G17" s="1453">
        <v>36769</v>
      </c>
      <c r="H17" s="1317"/>
      <c r="I17" s="1"/>
      <c r="J17" s="217">
        <v>211590</v>
      </c>
      <c r="K17" s="1"/>
      <c r="L17" s="1448">
        <v>100</v>
      </c>
      <c r="M17" s="1335"/>
      <c r="N17" s="1335"/>
      <c r="O17" s="1"/>
      <c r="P17" s="218">
        <v>21159000</v>
      </c>
      <c r="Q17" s="1"/>
      <c r="R17" s="131" t="s">
        <v>19</v>
      </c>
      <c r="S17" s="1"/>
      <c r="T17" s="1"/>
      <c r="U17" s="1316" t="s">
        <v>19</v>
      </c>
      <c r="V17" s="1317"/>
      <c r="W17" s="1317"/>
      <c r="X17" s="1317"/>
      <c r="Y17" s="1317"/>
    </row>
    <row r="18" spans="1:25" ht="11.1" customHeight="1">
      <c r="A18" s="4"/>
      <c r="B18" s="4"/>
      <c r="C18" s="4"/>
      <c r="D18" s="4"/>
      <c r="E18" s="4"/>
      <c r="F18" s="4"/>
      <c r="G18" s="1318" t="s">
        <v>1975</v>
      </c>
      <c r="H18" s="1319"/>
      <c r="I18" s="1319"/>
      <c r="J18" s="1319"/>
      <c r="K18" s="1319"/>
      <c r="L18" s="1319"/>
      <c r="M18" s="1319"/>
      <c r="N18" s="1319"/>
      <c r="O18" s="1319"/>
      <c r="P18" s="221">
        <v>21159000</v>
      </c>
      <c r="Q18" s="4"/>
      <c r="R18" s="4"/>
      <c r="S18" s="4"/>
      <c r="T18" s="4"/>
      <c r="U18" s="4"/>
      <c r="V18" s="4"/>
      <c r="W18" s="4"/>
      <c r="X18" s="4"/>
      <c r="Y18" s="4"/>
    </row>
    <row r="19" spans="1:25" ht="11.1" customHeight="1">
      <c r="A19" s="1184" t="s">
        <v>251</v>
      </c>
      <c r="B19" s="1185"/>
      <c r="C19" s="1185"/>
      <c r="D19" s="1185"/>
      <c r="E19" s="1185"/>
      <c r="F19" s="1185"/>
      <c r="G19" s="1185"/>
      <c r="H19" s="1185"/>
      <c r="I19" s="1185"/>
      <c r="J19" s="1185"/>
      <c r="K19" s="1185"/>
      <c r="L19" s="1185"/>
      <c r="M19" s="1185"/>
      <c r="N19" s="1185"/>
      <c r="O19" s="1185"/>
      <c r="P19" s="1185"/>
      <c r="Q19" s="1185"/>
      <c r="R19" s="1185"/>
      <c r="S19" s="1185"/>
      <c r="T19" s="1185"/>
      <c r="U19" s="1185"/>
      <c r="V19" s="1185"/>
      <c r="W19" s="1185"/>
      <c r="X19" s="1185"/>
      <c r="Y19" s="1185"/>
    </row>
    <row r="20" spans="1:25" ht="18" customHeight="1">
      <c r="A20" s="1316" t="s">
        <v>366</v>
      </c>
      <c r="B20" s="1317"/>
      <c r="C20" s="1317"/>
      <c r="D20" s="1"/>
      <c r="E20" s="131" t="s">
        <v>1195</v>
      </c>
      <c r="F20" s="1"/>
      <c r="G20" s="1453">
        <v>40806</v>
      </c>
      <c r="H20" s="1317"/>
      <c r="I20" s="1"/>
      <c r="J20" s="217">
        <v>1055194</v>
      </c>
      <c r="K20" s="1"/>
      <c r="L20" s="1448">
        <v>100</v>
      </c>
      <c r="M20" s="1335"/>
      <c r="N20" s="1335"/>
      <c r="O20" s="1"/>
      <c r="P20" s="218">
        <v>105519400</v>
      </c>
      <c r="Q20" s="1"/>
      <c r="R20" s="131" t="s">
        <v>1196</v>
      </c>
      <c r="S20" s="1"/>
      <c r="T20" s="1"/>
      <c r="U20" s="1316" t="s">
        <v>590</v>
      </c>
      <c r="V20" s="1317"/>
      <c r="W20" s="1317"/>
      <c r="X20" s="1317"/>
      <c r="Y20" s="1317"/>
    </row>
    <row r="21" spans="1:25" ht="18" customHeight="1">
      <c r="A21" s="1316" t="s">
        <v>366</v>
      </c>
      <c r="B21" s="1317"/>
      <c r="C21" s="1317"/>
      <c r="D21" s="1"/>
      <c r="E21" s="131" t="s">
        <v>1197</v>
      </c>
      <c r="F21" s="1"/>
      <c r="G21" s="1453">
        <v>40806</v>
      </c>
      <c r="H21" s="1317"/>
      <c r="I21" s="1"/>
      <c r="J21" s="217">
        <v>1055194</v>
      </c>
      <c r="K21" s="1"/>
      <c r="L21" s="1448">
        <v>100</v>
      </c>
      <c r="M21" s="1335"/>
      <c r="N21" s="1335"/>
      <c r="O21" s="1"/>
      <c r="P21" s="218">
        <v>105519400</v>
      </c>
      <c r="Q21" s="1"/>
      <c r="R21" s="131" t="s">
        <v>1196</v>
      </c>
      <c r="S21" s="1"/>
      <c r="T21" s="1"/>
      <c r="U21" s="1316" t="s">
        <v>590</v>
      </c>
      <c r="V21" s="1317"/>
      <c r="W21" s="1317"/>
      <c r="X21" s="1317"/>
      <c r="Y21" s="1317"/>
    </row>
    <row r="22" spans="1:25" ht="18" customHeight="1">
      <c r="A22" s="1316" t="s">
        <v>366</v>
      </c>
      <c r="B22" s="1317"/>
      <c r="C22" s="1317"/>
      <c r="D22" s="1"/>
      <c r="E22" s="131" t="s">
        <v>1198</v>
      </c>
      <c r="F22" s="1"/>
      <c r="G22" s="1453">
        <v>40806</v>
      </c>
      <c r="H22" s="1317"/>
      <c r="I22" s="1"/>
      <c r="J22" s="217">
        <v>1055194</v>
      </c>
      <c r="K22" s="1"/>
      <c r="L22" s="1448">
        <v>100</v>
      </c>
      <c r="M22" s="1335"/>
      <c r="N22" s="1335"/>
      <c r="O22" s="1"/>
      <c r="P22" s="218">
        <v>105519400</v>
      </c>
      <c r="Q22" s="1"/>
      <c r="R22" s="131" t="s">
        <v>1196</v>
      </c>
      <c r="S22" s="1"/>
      <c r="T22" s="1"/>
      <c r="U22" s="1316" t="s">
        <v>590</v>
      </c>
      <c r="V22" s="1317"/>
      <c r="W22" s="1317"/>
      <c r="X22" s="1317"/>
      <c r="Y22" s="1317"/>
    </row>
    <row r="23" spans="1:25" ht="18" customHeight="1">
      <c r="A23" s="1316" t="s">
        <v>366</v>
      </c>
      <c r="B23" s="1317"/>
      <c r="C23" s="1317"/>
      <c r="D23" s="1"/>
      <c r="E23" s="131" t="s">
        <v>1199</v>
      </c>
      <c r="F23" s="1"/>
      <c r="G23" s="1453">
        <v>40806</v>
      </c>
      <c r="H23" s="1317"/>
      <c r="I23" s="1"/>
      <c r="J23" s="217">
        <v>1055194</v>
      </c>
      <c r="K23" s="1"/>
      <c r="L23" s="1448">
        <v>100</v>
      </c>
      <c r="M23" s="1335"/>
      <c r="N23" s="1335"/>
      <c r="O23" s="1"/>
      <c r="P23" s="218">
        <v>105519400</v>
      </c>
      <c r="Q23" s="1"/>
      <c r="R23" s="131" t="s">
        <v>1196</v>
      </c>
      <c r="S23" s="1"/>
      <c r="T23" s="1"/>
      <c r="U23" s="1316" t="s">
        <v>590</v>
      </c>
      <c r="V23" s="1317"/>
      <c r="W23" s="1317"/>
      <c r="X23" s="1317"/>
      <c r="Y23" s="1317"/>
    </row>
    <row r="24" spans="1:25" ht="18" customHeight="1">
      <c r="A24" s="1316" t="s">
        <v>366</v>
      </c>
      <c r="B24" s="1317"/>
      <c r="C24" s="1317"/>
      <c r="D24" s="1"/>
      <c r="E24" s="131" t="s">
        <v>1200</v>
      </c>
      <c r="F24" s="1"/>
      <c r="G24" s="1453">
        <v>40806</v>
      </c>
      <c r="H24" s="1317"/>
      <c r="I24" s="1"/>
      <c r="J24" s="217">
        <v>1055194</v>
      </c>
      <c r="K24" s="1"/>
      <c r="L24" s="1448">
        <v>100</v>
      </c>
      <c r="M24" s="1335"/>
      <c r="N24" s="1335"/>
      <c r="O24" s="1"/>
      <c r="P24" s="218">
        <v>105519400</v>
      </c>
      <c r="Q24" s="1"/>
      <c r="R24" s="131" t="s">
        <v>1196</v>
      </c>
      <c r="S24" s="1"/>
      <c r="T24" s="1"/>
      <c r="U24" s="1316" t="s">
        <v>590</v>
      </c>
      <c r="V24" s="1317"/>
      <c r="W24" s="1317"/>
      <c r="X24" s="1317"/>
      <c r="Y24" s="1317"/>
    </row>
    <row r="25" spans="1:25" ht="18" customHeight="1">
      <c r="A25" s="1316" t="s">
        <v>361</v>
      </c>
      <c r="B25" s="1317"/>
      <c r="C25" s="1317"/>
      <c r="D25" s="1"/>
      <c r="E25" s="131" t="s">
        <v>1976</v>
      </c>
      <c r="F25" s="1"/>
      <c r="G25" s="1453">
        <v>34961</v>
      </c>
      <c r="H25" s="1317"/>
      <c r="I25" s="1"/>
      <c r="J25" s="217">
        <v>100262715</v>
      </c>
      <c r="K25" s="1"/>
      <c r="L25" s="1448">
        <v>10</v>
      </c>
      <c r="M25" s="1335"/>
      <c r="N25" s="1335"/>
      <c r="O25" s="1"/>
      <c r="P25" s="218">
        <v>1002627150</v>
      </c>
      <c r="Q25" s="1"/>
      <c r="R25" s="131" t="s">
        <v>19</v>
      </c>
      <c r="S25" s="1"/>
      <c r="T25" s="1"/>
      <c r="U25" s="1316" t="s">
        <v>19</v>
      </c>
      <c r="V25" s="1317"/>
      <c r="W25" s="1317"/>
      <c r="X25" s="1317"/>
      <c r="Y25" s="1317"/>
    </row>
    <row r="26" spans="1:25" ht="18" customHeight="1">
      <c r="A26" s="1316" t="s">
        <v>364</v>
      </c>
      <c r="B26" s="1317"/>
      <c r="C26" s="1317"/>
      <c r="D26" s="1"/>
      <c r="E26" s="131" t="s">
        <v>1977</v>
      </c>
      <c r="F26" s="1"/>
      <c r="G26" s="1453">
        <v>35199</v>
      </c>
      <c r="H26" s="1317"/>
      <c r="I26" s="1"/>
      <c r="J26" s="217">
        <v>144249521</v>
      </c>
      <c r="K26" s="1"/>
      <c r="L26" s="1448">
        <v>10</v>
      </c>
      <c r="M26" s="1335"/>
      <c r="N26" s="1335"/>
      <c r="O26" s="1"/>
      <c r="P26" s="218">
        <v>1442495210</v>
      </c>
      <c r="Q26" s="1"/>
      <c r="R26" s="131" t="s">
        <v>19</v>
      </c>
      <c r="S26" s="1"/>
      <c r="T26" s="1"/>
      <c r="U26" s="1316" t="s">
        <v>19</v>
      </c>
      <c r="V26" s="1317"/>
      <c r="W26" s="1317"/>
      <c r="X26" s="1317"/>
      <c r="Y26" s="1317"/>
    </row>
    <row r="27" spans="1:25" ht="18" customHeight="1">
      <c r="A27" s="1316" t="s">
        <v>359</v>
      </c>
      <c r="B27" s="1317"/>
      <c r="C27" s="1317"/>
      <c r="D27" s="1"/>
      <c r="E27" s="131" t="s">
        <v>1202</v>
      </c>
      <c r="F27" s="1"/>
      <c r="G27" s="1453">
        <v>34961</v>
      </c>
      <c r="H27" s="1317"/>
      <c r="I27" s="1"/>
      <c r="J27" s="217">
        <v>125702360</v>
      </c>
      <c r="K27" s="1"/>
      <c r="L27" s="1448">
        <v>10</v>
      </c>
      <c r="M27" s="1335"/>
      <c r="N27" s="1335"/>
      <c r="O27" s="1"/>
      <c r="P27" s="218">
        <v>1257023600</v>
      </c>
      <c r="Q27" s="1"/>
      <c r="R27" s="131" t="s">
        <v>1978</v>
      </c>
      <c r="S27" s="1"/>
      <c r="T27" s="1"/>
      <c r="U27" s="1316" t="s">
        <v>1537</v>
      </c>
      <c r="V27" s="1317"/>
      <c r="W27" s="1317"/>
      <c r="X27" s="1317"/>
      <c r="Y27" s="1317"/>
    </row>
    <row r="28" spans="1:25" ht="18" customHeight="1">
      <c r="A28" s="1316" t="s">
        <v>365</v>
      </c>
      <c r="B28" s="1317"/>
      <c r="C28" s="1317"/>
      <c r="D28" s="1"/>
      <c r="E28" s="131" t="s">
        <v>1979</v>
      </c>
      <c r="F28" s="1"/>
      <c r="G28" s="1453">
        <v>35879</v>
      </c>
      <c r="H28" s="1317"/>
      <c r="I28" s="1"/>
      <c r="J28" s="217">
        <v>10365851</v>
      </c>
      <c r="K28" s="1"/>
      <c r="L28" s="1448">
        <v>100</v>
      </c>
      <c r="M28" s="1335"/>
      <c r="N28" s="1335"/>
      <c r="O28" s="1"/>
      <c r="P28" s="218">
        <v>1036585100</v>
      </c>
      <c r="Q28" s="1"/>
      <c r="R28" s="131" t="s">
        <v>19</v>
      </c>
      <c r="S28" s="1"/>
      <c r="T28" s="1"/>
      <c r="U28" s="1316" t="s">
        <v>19</v>
      </c>
      <c r="V28" s="1317"/>
      <c r="W28" s="1317"/>
      <c r="X28" s="1317"/>
      <c r="Y28" s="1317"/>
    </row>
    <row r="29" spans="1:25" ht="18" customHeight="1">
      <c r="A29" s="1316" t="s">
        <v>363</v>
      </c>
      <c r="B29" s="1317"/>
      <c r="C29" s="1317"/>
      <c r="D29" s="1"/>
      <c r="E29" s="131" t="s">
        <v>1980</v>
      </c>
      <c r="F29" s="1"/>
      <c r="G29" s="1453">
        <v>42380</v>
      </c>
      <c r="H29" s="1317"/>
      <c r="I29" s="1"/>
      <c r="J29" s="217">
        <v>45114</v>
      </c>
      <c r="K29" s="1"/>
      <c r="L29" s="1448">
        <v>20000</v>
      </c>
      <c r="M29" s="1335"/>
      <c r="N29" s="1335"/>
      <c r="O29" s="1"/>
      <c r="P29" s="218">
        <v>902280000</v>
      </c>
      <c r="Q29" s="1"/>
      <c r="R29" s="131" t="s">
        <v>19</v>
      </c>
      <c r="S29" s="1"/>
      <c r="T29" s="1"/>
      <c r="U29" s="1316" t="s">
        <v>19</v>
      </c>
      <c r="V29" s="1317"/>
      <c r="W29" s="1317"/>
      <c r="X29" s="1317"/>
      <c r="Y29" s="1317"/>
    </row>
    <row r="30" spans="1:25" ht="18" customHeight="1">
      <c r="A30" s="1316" t="s">
        <v>1070</v>
      </c>
      <c r="B30" s="1317"/>
      <c r="C30" s="1317"/>
      <c r="D30" s="1"/>
      <c r="E30" s="131" t="s">
        <v>1981</v>
      </c>
      <c r="F30" s="1"/>
      <c r="G30" s="1453">
        <v>40548</v>
      </c>
      <c r="H30" s="1317"/>
      <c r="I30" s="1"/>
      <c r="J30" s="217">
        <v>2080378</v>
      </c>
      <c r="K30" s="1"/>
      <c r="L30" s="1448">
        <v>100</v>
      </c>
      <c r="M30" s="1335"/>
      <c r="N30" s="1335"/>
      <c r="O30" s="1"/>
      <c r="P30" s="218">
        <v>208037800</v>
      </c>
      <c r="Q30" s="1"/>
      <c r="R30" s="131" t="s">
        <v>19</v>
      </c>
      <c r="S30" s="1"/>
      <c r="T30" s="1"/>
      <c r="U30" s="1316" t="s">
        <v>19</v>
      </c>
      <c r="V30" s="1317"/>
      <c r="W30" s="1317"/>
      <c r="X30" s="1317"/>
      <c r="Y30" s="1317"/>
    </row>
    <row r="31" spans="1:25" ht="18" customHeight="1">
      <c r="A31" s="1316" t="s">
        <v>362</v>
      </c>
      <c r="B31" s="1317"/>
      <c r="C31" s="1317"/>
      <c r="D31" s="1"/>
      <c r="E31" s="131" t="s">
        <v>1982</v>
      </c>
      <c r="F31" s="1"/>
      <c r="G31" s="1453">
        <v>38233</v>
      </c>
      <c r="H31" s="1317"/>
      <c r="I31" s="1"/>
      <c r="J31" s="217">
        <v>2023612</v>
      </c>
      <c r="K31" s="1"/>
      <c r="L31" s="1448">
        <v>100</v>
      </c>
      <c r="M31" s="1335"/>
      <c r="N31" s="1335"/>
      <c r="O31" s="1"/>
      <c r="P31" s="218">
        <v>202361200</v>
      </c>
      <c r="Q31" s="1"/>
      <c r="R31" s="131" t="s">
        <v>19</v>
      </c>
      <c r="S31" s="1"/>
      <c r="T31" s="1"/>
      <c r="U31" s="1316" t="s">
        <v>19</v>
      </c>
      <c r="V31" s="1317"/>
      <c r="W31" s="1317"/>
      <c r="X31" s="1317"/>
      <c r="Y31" s="1317"/>
    </row>
    <row r="32" spans="1:25" ht="18" customHeight="1">
      <c r="A32" s="1316" t="s">
        <v>367</v>
      </c>
      <c r="B32" s="1317"/>
      <c r="C32" s="1317"/>
      <c r="D32" s="1"/>
      <c r="E32" s="131" t="s">
        <v>1983</v>
      </c>
      <c r="F32" s="1"/>
      <c r="G32" s="1453">
        <v>39976</v>
      </c>
      <c r="H32" s="1317"/>
      <c r="I32" s="1"/>
      <c r="J32" s="217">
        <v>1002954</v>
      </c>
      <c r="K32" s="1"/>
      <c r="L32" s="1448">
        <v>1000</v>
      </c>
      <c r="M32" s="1335"/>
      <c r="N32" s="1335"/>
      <c r="O32" s="1"/>
      <c r="P32" s="218">
        <v>1002954000</v>
      </c>
      <c r="Q32" s="1"/>
      <c r="R32" s="131" t="s">
        <v>19</v>
      </c>
      <c r="S32" s="1"/>
      <c r="T32" s="1"/>
      <c r="U32" s="1316" t="s">
        <v>19</v>
      </c>
      <c r="V32" s="1317"/>
      <c r="W32" s="1317"/>
      <c r="X32" s="1317"/>
      <c r="Y32" s="1317"/>
    </row>
    <row r="33" spans="1:25" ht="27.95" customHeight="1">
      <c r="A33" s="1316" t="s">
        <v>1073</v>
      </c>
      <c r="B33" s="1317"/>
      <c r="C33" s="1317"/>
      <c r="D33" s="1"/>
      <c r="E33" s="131" t="s">
        <v>1984</v>
      </c>
      <c r="F33" s="1"/>
      <c r="G33" s="1453">
        <v>36316</v>
      </c>
      <c r="H33" s="1317"/>
      <c r="I33" s="1"/>
      <c r="J33" s="217">
        <v>885703</v>
      </c>
      <c r="K33" s="1"/>
      <c r="L33" s="1448">
        <v>100</v>
      </c>
      <c r="M33" s="1335"/>
      <c r="N33" s="1335"/>
      <c r="O33" s="1"/>
      <c r="P33" s="218">
        <v>88570300</v>
      </c>
      <c r="Q33" s="1"/>
      <c r="R33" s="131" t="s">
        <v>19</v>
      </c>
      <c r="S33" s="1"/>
      <c r="T33" s="1"/>
      <c r="U33" s="1316" t="s">
        <v>19</v>
      </c>
      <c r="V33" s="1317"/>
      <c r="W33" s="1317"/>
      <c r="X33" s="1317"/>
      <c r="Y33" s="1317"/>
    </row>
    <row r="34" spans="1:25" ht="11.1" customHeight="1">
      <c r="A34" s="4"/>
      <c r="B34" s="4"/>
      <c r="C34" s="4"/>
      <c r="D34" s="4"/>
      <c r="E34" s="4"/>
      <c r="F34" s="4"/>
      <c r="G34" s="1318" t="s">
        <v>1985</v>
      </c>
      <c r="H34" s="1319"/>
      <c r="I34" s="1319"/>
      <c r="J34" s="1319"/>
      <c r="K34" s="1319"/>
      <c r="L34" s="1319"/>
      <c r="M34" s="1319"/>
      <c r="N34" s="1319"/>
      <c r="O34" s="1319"/>
      <c r="P34" s="221">
        <v>7670531360</v>
      </c>
      <c r="Q34" s="4"/>
      <c r="R34" s="4"/>
      <c r="S34" s="4"/>
      <c r="T34" s="4"/>
      <c r="U34" s="4"/>
      <c r="V34" s="4"/>
      <c r="W34" s="4"/>
      <c r="X34" s="4"/>
      <c r="Y34" s="4"/>
    </row>
    <row r="35" spans="1:25" ht="11.1" customHeight="1">
      <c r="A35" s="1184" t="s">
        <v>1986</v>
      </c>
      <c r="B35" s="1185"/>
      <c r="C35" s="1185"/>
      <c r="D35" s="1185"/>
      <c r="E35" s="1185"/>
      <c r="F35" s="1185"/>
      <c r="G35" s="1185"/>
      <c r="H35" s="1185"/>
      <c r="I35" s="1185"/>
      <c r="J35" s="1185"/>
      <c r="K35" s="1185"/>
      <c r="L35" s="1185"/>
      <c r="M35" s="1185"/>
      <c r="N35" s="1185"/>
      <c r="O35" s="1185"/>
      <c r="P35" s="1185"/>
      <c r="Q35" s="1185"/>
      <c r="R35" s="1185"/>
      <c r="S35" s="1185"/>
      <c r="T35" s="1185"/>
      <c r="U35" s="1185"/>
      <c r="V35" s="1185"/>
      <c r="W35" s="1185"/>
      <c r="X35" s="1185"/>
      <c r="Y35" s="1185"/>
    </row>
    <row r="36" spans="1:25" ht="18" customHeight="1">
      <c r="A36" s="1316" t="s">
        <v>1987</v>
      </c>
      <c r="B36" s="1317"/>
      <c r="C36" s="1317"/>
      <c r="D36" s="1"/>
      <c r="E36" s="131" t="s">
        <v>1988</v>
      </c>
      <c r="F36" s="1"/>
      <c r="G36" s="1453">
        <v>42906</v>
      </c>
      <c r="H36" s="1317"/>
      <c r="I36" s="1"/>
      <c r="J36" s="217">
        <v>53000</v>
      </c>
      <c r="K36" s="1"/>
      <c r="L36" s="1448">
        <v>1000</v>
      </c>
      <c r="M36" s="1335"/>
      <c r="N36" s="1335"/>
      <c r="O36" s="1"/>
      <c r="P36" s="218">
        <v>53000000</v>
      </c>
      <c r="Q36" s="1"/>
      <c r="R36" s="131" t="s">
        <v>19</v>
      </c>
      <c r="S36" s="1"/>
      <c r="T36" s="1"/>
      <c r="U36" s="1316" t="s">
        <v>19</v>
      </c>
      <c r="V36" s="1317"/>
      <c r="W36" s="1317"/>
      <c r="X36" s="1317"/>
      <c r="Y36" s="1317"/>
    </row>
    <row r="37" spans="1:25" ht="11.1" customHeight="1">
      <c r="A37" s="4"/>
      <c r="B37" s="4"/>
      <c r="C37" s="4"/>
      <c r="D37" s="4"/>
      <c r="E37" s="4"/>
      <c r="F37" s="4"/>
      <c r="G37" s="1318" t="s">
        <v>1989</v>
      </c>
      <c r="H37" s="1319"/>
      <c r="I37" s="1319"/>
      <c r="J37" s="1319"/>
      <c r="K37" s="1319"/>
      <c r="L37" s="1319"/>
      <c r="M37" s="1319"/>
      <c r="N37" s="1319"/>
      <c r="O37" s="1319"/>
      <c r="P37" s="221">
        <v>53000000</v>
      </c>
      <c r="Q37" s="4"/>
      <c r="R37" s="4"/>
      <c r="S37" s="4"/>
      <c r="T37" s="4"/>
      <c r="U37" s="4"/>
      <c r="V37" s="4"/>
      <c r="W37" s="4"/>
      <c r="X37" s="4"/>
      <c r="Y37" s="4"/>
    </row>
    <row r="38" spans="1:25" ht="11.1" customHeight="1">
      <c r="A38" s="1184" t="s">
        <v>261</v>
      </c>
      <c r="B38" s="1185"/>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5"/>
      <c r="Y38" s="1185"/>
    </row>
    <row r="39" spans="1:25" ht="18" customHeight="1">
      <c r="A39" s="1316" t="s">
        <v>368</v>
      </c>
      <c r="B39" s="1317"/>
      <c r="C39" s="1317"/>
      <c r="D39" s="1"/>
      <c r="E39" s="131" t="s">
        <v>1990</v>
      </c>
      <c r="F39" s="1"/>
      <c r="G39" s="1453">
        <v>35787</v>
      </c>
      <c r="H39" s="1317"/>
      <c r="I39" s="1"/>
      <c r="J39" s="217">
        <v>13131673</v>
      </c>
      <c r="K39" s="1"/>
      <c r="L39" s="1448">
        <v>100</v>
      </c>
      <c r="M39" s="1335"/>
      <c r="N39" s="1335"/>
      <c r="O39" s="1"/>
      <c r="P39" s="218">
        <v>1313167300</v>
      </c>
      <c r="Q39" s="1"/>
      <c r="R39" s="131" t="s">
        <v>19</v>
      </c>
      <c r="S39" s="1"/>
      <c r="T39" s="1"/>
      <c r="U39" s="1316" t="s">
        <v>19</v>
      </c>
      <c r="V39" s="1317"/>
      <c r="W39" s="1317"/>
      <c r="X39" s="1317"/>
      <c r="Y39" s="1317"/>
    </row>
    <row r="40" spans="1:25" ht="18" customHeight="1">
      <c r="A40" s="1316" t="s">
        <v>1991</v>
      </c>
      <c r="B40" s="1317"/>
      <c r="C40" s="1317"/>
      <c r="D40" s="1"/>
      <c r="E40" s="131" t="s">
        <v>1992</v>
      </c>
      <c r="F40" s="1"/>
      <c r="G40" s="1453">
        <v>36635</v>
      </c>
      <c r="H40" s="1317"/>
      <c r="I40" s="1"/>
      <c r="J40" s="217">
        <v>229977</v>
      </c>
      <c r="K40" s="1"/>
      <c r="L40" s="1448">
        <v>100</v>
      </c>
      <c r="M40" s="1335"/>
      <c r="N40" s="1335"/>
      <c r="O40" s="1"/>
      <c r="P40" s="218">
        <v>22997700</v>
      </c>
      <c r="Q40" s="1"/>
      <c r="R40" s="131" t="s">
        <v>19</v>
      </c>
      <c r="S40" s="1"/>
      <c r="T40" s="1"/>
      <c r="U40" s="1316" t="s">
        <v>19</v>
      </c>
      <c r="V40" s="1317"/>
      <c r="W40" s="1317"/>
      <c r="X40" s="1317"/>
      <c r="Y40" s="1317"/>
    </row>
    <row r="41" spans="1:25" ht="18" customHeight="1">
      <c r="A41" s="1316" t="s">
        <v>369</v>
      </c>
      <c r="B41" s="1317"/>
      <c r="C41" s="1317"/>
      <c r="D41" s="1"/>
      <c r="E41" s="131" t="s">
        <v>1993</v>
      </c>
      <c r="F41" s="1"/>
      <c r="G41" s="1453">
        <v>36286</v>
      </c>
      <c r="H41" s="1317"/>
      <c r="I41" s="1"/>
      <c r="J41" s="217">
        <v>566668</v>
      </c>
      <c r="K41" s="1"/>
      <c r="L41" s="1448">
        <v>240</v>
      </c>
      <c r="M41" s="1335"/>
      <c r="N41" s="1335"/>
      <c r="O41" s="1"/>
      <c r="P41" s="218">
        <v>136000320</v>
      </c>
      <c r="Q41" s="1"/>
      <c r="R41" s="131" t="s">
        <v>19</v>
      </c>
      <c r="S41" s="1"/>
      <c r="T41" s="1"/>
      <c r="U41" s="1316" t="s">
        <v>19</v>
      </c>
      <c r="V41" s="1317"/>
      <c r="W41" s="1317"/>
      <c r="X41" s="1317"/>
      <c r="Y41" s="1317"/>
    </row>
    <row r="42" spans="1:25" ht="18" customHeight="1">
      <c r="A42" s="1316" t="s">
        <v>1076</v>
      </c>
      <c r="B42" s="1317"/>
      <c r="C42" s="1317"/>
      <c r="D42" s="1"/>
      <c r="E42" s="131" t="s">
        <v>1994</v>
      </c>
      <c r="F42" s="1"/>
      <c r="G42" s="1453">
        <v>36089</v>
      </c>
      <c r="H42" s="1317"/>
      <c r="I42" s="1"/>
      <c r="J42" s="217">
        <v>1926919</v>
      </c>
      <c r="K42" s="1"/>
      <c r="L42" s="1448">
        <v>100</v>
      </c>
      <c r="M42" s="1335"/>
      <c r="N42" s="1335"/>
      <c r="O42" s="1"/>
      <c r="P42" s="218">
        <v>192691900</v>
      </c>
      <c r="Q42" s="1"/>
      <c r="R42" s="131" t="s">
        <v>19</v>
      </c>
      <c r="S42" s="1"/>
      <c r="T42" s="1"/>
      <c r="U42" s="1316" t="s">
        <v>19</v>
      </c>
      <c r="V42" s="1317"/>
      <c r="W42" s="1317"/>
      <c r="X42" s="1317"/>
      <c r="Y42" s="1317"/>
    </row>
    <row r="43" spans="1:25" ht="18" customHeight="1">
      <c r="A43" s="1316" t="s">
        <v>1995</v>
      </c>
      <c r="B43" s="1317"/>
      <c r="C43" s="1317"/>
      <c r="D43" s="1"/>
      <c r="E43" s="131" t="s">
        <v>1996</v>
      </c>
      <c r="F43" s="1"/>
      <c r="G43" s="1453">
        <v>38532</v>
      </c>
      <c r="H43" s="1317"/>
      <c r="I43" s="1"/>
      <c r="J43" s="217">
        <v>8972751</v>
      </c>
      <c r="K43" s="1"/>
      <c r="L43" s="1448">
        <v>100</v>
      </c>
      <c r="M43" s="1335"/>
      <c r="N43" s="1335"/>
      <c r="O43" s="1"/>
      <c r="P43" s="218">
        <v>897275100</v>
      </c>
      <c r="Q43" s="1"/>
      <c r="R43" s="131" t="s">
        <v>19</v>
      </c>
      <c r="S43" s="1"/>
      <c r="T43" s="1"/>
      <c r="U43" s="1316" t="s">
        <v>19</v>
      </c>
      <c r="V43" s="1317"/>
      <c r="W43" s="1317"/>
      <c r="X43" s="1317"/>
      <c r="Y43" s="1317"/>
    </row>
    <row r="44" spans="1:25" ht="18" customHeight="1">
      <c r="A44" s="1316" t="s">
        <v>1997</v>
      </c>
      <c r="B44" s="1317"/>
      <c r="C44" s="1317"/>
      <c r="D44" s="1"/>
      <c r="E44" s="131" t="s">
        <v>1204</v>
      </c>
      <c r="F44" s="1"/>
      <c r="G44" s="1453">
        <v>37189</v>
      </c>
      <c r="H44" s="1317"/>
      <c r="I44" s="1"/>
      <c r="J44" s="217">
        <v>18214114</v>
      </c>
      <c r="K44" s="1"/>
      <c r="L44" s="1448">
        <v>100</v>
      </c>
      <c r="M44" s="1335"/>
      <c r="N44" s="1335"/>
      <c r="O44" s="1"/>
      <c r="P44" s="218">
        <v>1821411400</v>
      </c>
      <c r="Q44" s="1"/>
      <c r="R44" s="131" t="s">
        <v>1196</v>
      </c>
      <c r="S44" s="1"/>
      <c r="T44" s="1"/>
      <c r="U44" s="1316" t="s">
        <v>510</v>
      </c>
      <c r="V44" s="1317"/>
      <c r="W44" s="1317"/>
      <c r="X44" s="1317"/>
      <c r="Y44" s="1317"/>
    </row>
    <row r="45" spans="1:25" ht="18" customHeight="1">
      <c r="A45" s="1316" t="s">
        <v>1998</v>
      </c>
      <c r="B45" s="1317"/>
      <c r="C45" s="1317"/>
      <c r="D45" s="1"/>
      <c r="E45" s="131" t="s">
        <v>1999</v>
      </c>
      <c r="F45" s="1"/>
      <c r="G45" s="1453">
        <v>36122</v>
      </c>
      <c r="H45" s="1317"/>
      <c r="I45" s="1"/>
      <c r="J45" s="217">
        <v>21835282</v>
      </c>
      <c r="K45" s="1"/>
      <c r="L45" s="1448">
        <v>100</v>
      </c>
      <c r="M45" s="1335"/>
      <c r="N45" s="1335"/>
      <c r="O45" s="1"/>
      <c r="P45" s="218">
        <v>2183528200</v>
      </c>
      <c r="Q45" s="1"/>
      <c r="R45" s="131" t="s">
        <v>19</v>
      </c>
      <c r="S45" s="1"/>
      <c r="T45" s="1"/>
      <c r="U45" s="1316" t="s">
        <v>19</v>
      </c>
      <c r="V45" s="1317"/>
      <c r="W45" s="1317"/>
      <c r="X45" s="1317"/>
      <c r="Y45" s="1317"/>
    </row>
    <row r="46" spans="1:25" ht="11.1" customHeight="1">
      <c r="A46" s="4"/>
      <c r="B46" s="4"/>
      <c r="C46" s="4"/>
      <c r="D46" s="4"/>
      <c r="E46" s="4"/>
      <c r="F46" s="4"/>
      <c r="G46" s="1318" t="s">
        <v>2000</v>
      </c>
      <c r="H46" s="1319"/>
      <c r="I46" s="1319"/>
      <c r="J46" s="1319"/>
      <c r="K46" s="1319"/>
      <c r="L46" s="1319"/>
      <c r="M46" s="1319"/>
      <c r="N46" s="1319"/>
      <c r="O46" s="1319"/>
      <c r="P46" s="221">
        <v>6567071920</v>
      </c>
      <c r="Q46" s="4"/>
      <c r="R46" s="4"/>
      <c r="S46" s="4"/>
      <c r="T46" s="4"/>
      <c r="U46" s="4"/>
      <c r="V46" s="4"/>
      <c r="W46" s="4"/>
      <c r="X46" s="4"/>
      <c r="Y46" s="4"/>
    </row>
    <row r="47" spans="1:25" ht="11.1" customHeight="1">
      <c r="A47" s="1184" t="s">
        <v>266</v>
      </c>
      <c r="B47" s="1185"/>
      <c r="C47" s="1185"/>
      <c r="D47" s="1185"/>
      <c r="E47" s="1185"/>
      <c r="F47" s="1185"/>
      <c r="G47" s="1185"/>
      <c r="H47" s="1185"/>
      <c r="I47" s="1185"/>
      <c r="J47" s="1185"/>
      <c r="K47" s="1185"/>
      <c r="L47" s="1185"/>
      <c r="M47" s="1185"/>
      <c r="N47" s="1185"/>
      <c r="O47" s="1185"/>
      <c r="P47" s="1185"/>
      <c r="Q47" s="1185"/>
      <c r="R47" s="1185"/>
      <c r="S47" s="1185"/>
      <c r="T47" s="1185"/>
      <c r="U47" s="1185"/>
      <c r="V47" s="1185"/>
      <c r="W47" s="1185"/>
      <c r="X47" s="1185"/>
      <c r="Y47" s="1185"/>
    </row>
    <row r="48" spans="1:25" ht="18" customHeight="1">
      <c r="A48" s="1316" t="s">
        <v>370</v>
      </c>
      <c r="B48" s="1317"/>
      <c r="C48" s="1317"/>
      <c r="D48" s="1"/>
      <c r="E48" s="131" t="s">
        <v>2001</v>
      </c>
      <c r="F48" s="1"/>
      <c r="G48" s="1453">
        <v>43234</v>
      </c>
      <c r="H48" s="1317"/>
      <c r="I48" s="1"/>
      <c r="J48" s="217">
        <v>254400</v>
      </c>
      <c r="K48" s="1"/>
      <c r="L48" s="1448">
        <v>1000</v>
      </c>
      <c r="M48" s="1335"/>
      <c r="N48" s="1335"/>
      <c r="O48" s="1"/>
      <c r="P48" s="218">
        <v>254400000</v>
      </c>
      <c r="Q48" s="1"/>
      <c r="R48" s="131" t="s">
        <v>19</v>
      </c>
      <c r="S48" s="1"/>
      <c r="T48" s="1"/>
      <c r="U48" s="1316" t="s">
        <v>19</v>
      </c>
      <c r="V48" s="1317"/>
      <c r="W48" s="1317"/>
      <c r="X48" s="1317"/>
      <c r="Y48" s="1317"/>
    </row>
    <row r="49" spans="1:25" ht="18" customHeight="1">
      <c r="A49" s="1316" t="s">
        <v>2002</v>
      </c>
      <c r="B49" s="1317"/>
      <c r="C49" s="1317"/>
      <c r="D49" s="1"/>
      <c r="E49" s="131" t="s">
        <v>2003</v>
      </c>
      <c r="F49" s="1"/>
      <c r="G49" s="1453">
        <v>35426</v>
      </c>
      <c r="H49" s="1317"/>
      <c r="I49" s="1"/>
      <c r="J49" s="217">
        <v>343304</v>
      </c>
      <c r="K49" s="1"/>
      <c r="L49" s="1448">
        <v>100</v>
      </c>
      <c r="M49" s="1335"/>
      <c r="N49" s="1335"/>
      <c r="O49" s="1"/>
      <c r="P49" s="218">
        <v>34330400</v>
      </c>
      <c r="Q49" s="1"/>
      <c r="R49" s="131" t="s">
        <v>19</v>
      </c>
      <c r="S49" s="1"/>
      <c r="T49" s="1"/>
      <c r="U49" s="1316" t="s">
        <v>19</v>
      </c>
      <c r="V49" s="1317"/>
      <c r="W49" s="1317"/>
      <c r="X49" s="1317"/>
      <c r="Y49" s="1317"/>
    </row>
    <row r="50" spans="1:25" ht="18" customHeight="1">
      <c r="A50" s="1316" t="s">
        <v>2004</v>
      </c>
      <c r="B50" s="1317"/>
      <c r="C50" s="1317"/>
      <c r="D50" s="1"/>
      <c r="E50" s="131" t="s">
        <v>2005</v>
      </c>
      <c r="F50" s="1"/>
      <c r="G50" s="1453">
        <v>36635</v>
      </c>
      <c r="H50" s="1317"/>
      <c r="I50" s="1"/>
      <c r="J50" s="217">
        <v>6838146</v>
      </c>
      <c r="K50" s="1"/>
      <c r="L50" s="1448">
        <v>100</v>
      </c>
      <c r="M50" s="1335"/>
      <c r="N50" s="1335"/>
      <c r="O50" s="1"/>
      <c r="P50" s="218">
        <v>683814600</v>
      </c>
      <c r="Q50" s="1"/>
      <c r="R50" s="131" t="s">
        <v>19</v>
      </c>
      <c r="S50" s="1"/>
      <c r="T50" s="1"/>
      <c r="U50" s="1316" t="s">
        <v>19</v>
      </c>
      <c r="V50" s="1317"/>
      <c r="W50" s="1317"/>
      <c r="X50" s="1317"/>
      <c r="Y50" s="1317"/>
    </row>
    <row r="51" spans="1:25" ht="11.1" customHeight="1">
      <c r="A51" s="4"/>
      <c r="B51" s="4"/>
      <c r="C51" s="4"/>
      <c r="D51" s="4"/>
      <c r="E51" s="4"/>
      <c r="F51" s="4"/>
      <c r="G51" s="1318" t="s">
        <v>2006</v>
      </c>
      <c r="H51" s="1319"/>
      <c r="I51" s="1319"/>
      <c r="J51" s="1319"/>
      <c r="K51" s="1319"/>
      <c r="L51" s="1319"/>
      <c r="M51" s="1319"/>
      <c r="N51" s="1319"/>
      <c r="O51" s="1319"/>
      <c r="P51" s="221">
        <v>972545000</v>
      </c>
      <c r="Q51" s="4"/>
      <c r="R51" s="4"/>
      <c r="S51" s="4"/>
      <c r="T51" s="4"/>
      <c r="U51" s="4"/>
      <c r="V51" s="4"/>
      <c r="W51" s="4"/>
      <c r="X51" s="4"/>
      <c r="Y51" s="4"/>
    </row>
    <row r="52" spans="1:25" ht="11.1" customHeight="1">
      <c r="A52" s="1184" t="s">
        <v>2007</v>
      </c>
      <c r="B52" s="1185"/>
      <c r="C52" s="1185"/>
      <c r="D52" s="1185"/>
      <c r="E52" s="1185"/>
      <c r="F52" s="1185"/>
      <c r="G52" s="1185"/>
      <c r="H52" s="1185"/>
      <c r="I52" s="1185"/>
      <c r="J52" s="1185"/>
      <c r="K52" s="1185"/>
      <c r="L52" s="1185"/>
      <c r="M52" s="1185"/>
      <c r="N52" s="1185"/>
      <c r="O52" s="1185"/>
      <c r="P52" s="1185"/>
      <c r="Q52" s="1185"/>
      <c r="R52" s="1185"/>
      <c r="S52" s="1185"/>
      <c r="T52" s="1185"/>
      <c r="U52" s="1185"/>
      <c r="V52" s="1185"/>
      <c r="W52" s="1185"/>
      <c r="X52" s="1185"/>
      <c r="Y52" s="1185"/>
    </row>
    <row r="53" spans="1:25" ht="18" customHeight="1">
      <c r="A53" s="1316" t="s">
        <v>2008</v>
      </c>
      <c r="B53" s="1317"/>
      <c r="C53" s="1317"/>
      <c r="D53" s="1"/>
      <c r="E53" s="131" t="s">
        <v>2009</v>
      </c>
      <c r="F53" s="1"/>
      <c r="G53" s="1453">
        <v>43517</v>
      </c>
      <c r="H53" s="1317"/>
      <c r="I53" s="1"/>
      <c r="J53" s="217">
        <v>644800</v>
      </c>
      <c r="K53" s="1"/>
      <c r="L53" s="1448">
        <v>1000</v>
      </c>
      <c r="M53" s="1335"/>
      <c r="N53" s="1335"/>
      <c r="O53" s="1"/>
      <c r="P53" s="218">
        <v>644800000</v>
      </c>
      <c r="Q53" s="1"/>
      <c r="R53" s="131" t="s">
        <v>19</v>
      </c>
      <c r="S53" s="1"/>
      <c r="T53" s="1"/>
      <c r="U53" s="1316" t="s">
        <v>19</v>
      </c>
      <c r="V53" s="1317"/>
      <c r="W53" s="1317"/>
      <c r="X53" s="1317"/>
      <c r="Y53" s="1317"/>
    </row>
    <row r="54" spans="1:25" ht="11.1" customHeight="1">
      <c r="A54" s="4"/>
      <c r="B54" s="4"/>
      <c r="C54" s="4"/>
      <c r="D54" s="4"/>
      <c r="E54" s="4"/>
      <c r="F54" s="4"/>
      <c r="G54" s="1318" t="s">
        <v>2010</v>
      </c>
      <c r="H54" s="1319"/>
      <c r="I54" s="1319"/>
      <c r="J54" s="1319"/>
      <c r="K54" s="1319"/>
      <c r="L54" s="1319"/>
      <c r="M54" s="1319"/>
      <c r="N54" s="1319"/>
      <c r="O54" s="1319"/>
      <c r="P54" s="221">
        <v>644800000</v>
      </c>
      <c r="Q54" s="4"/>
      <c r="R54" s="4"/>
      <c r="S54" s="4"/>
      <c r="T54" s="4"/>
      <c r="U54" s="4"/>
      <c r="V54" s="4"/>
      <c r="W54" s="4"/>
      <c r="X54" s="4"/>
      <c r="Y54" s="4"/>
    </row>
    <row r="55" spans="1:25" ht="11.1" customHeight="1">
      <c r="A55" s="1184" t="s">
        <v>270</v>
      </c>
      <c r="B55" s="1185"/>
      <c r="C55" s="1185"/>
      <c r="D55" s="1185"/>
      <c r="E55" s="1185"/>
      <c r="F55" s="1185"/>
      <c r="G55" s="1185"/>
      <c r="H55" s="1185"/>
      <c r="I55" s="1185"/>
      <c r="J55" s="1185"/>
      <c r="K55" s="1185"/>
      <c r="L55" s="1185"/>
      <c r="M55" s="1185"/>
      <c r="N55" s="1185"/>
      <c r="O55" s="1185"/>
      <c r="P55" s="1185"/>
      <c r="Q55" s="1185"/>
      <c r="R55" s="1185"/>
      <c r="S55" s="1185"/>
      <c r="T55" s="1185"/>
      <c r="U55" s="1185"/>
      <c r="V55" s="1185"/>
      <c r="W55" s="1185"/>
      <c r="X55" s="1185"/>
      <c r="Y55" s="1185"/>
    </row>
    <row r="56" spans="1:25" ht="18" customHeight="1">
      <c r="A56" s="1316" t="s">
        <v>372</v>
      </c>
      <c r="B56" s="1317"/>
      <c r="C56" s="1317"/>
      <c r="D56" s="1"/>
      <c r="E56" s="131" t="s">
        <v>2011</v>
      </c>
      <c r="F56" s="1"/>
      <c r="G56" s="1453">
        <v>38084</v>
      </c>
      <c r="H56" s="1317"/>
      <c r="I56" s="1"/>
      <c r="J56" s="217">
        <v>13439520</v>
      </c>
      <c r="K56" s="1"/>
      <c r="L56" s="1448">
        <v>100</v>
      </c>
      <c r="M56" s="1335"/>
      <c r="N56" s="1335"/>
      <c r="O56" s="1"/>
      <c r="P56" s="218">
        <v>1343952000</v>
      </c>
      <c r="Q56" s="1"/>
      <c r="R56" s="131" t="s">
        <v>19</v>
      </c>
      <c r="S56" s="1"/>
      <c r="T56" s="1"/>
      <c r="U56" s="1316" t="s">
        <v>19</v>
      </c>
      <c r="V56" s="1317"/>
      <c r="W56" s="1317"/>
      <c r="X56" s="1317"/>
      <c r="Y56" s="1317"/>
    </row>
    <row r="57" spans="1:25" ht="18" customHeight="1">
      <c r="A57" s="1316" t="s">
        <v>373</v>
      </c>
      <c r="B57" s="1317"/>
      <c r="C57" s="1317"/>
      <c r="D57" s="1"/>
      <c r="E57" s="131" t="s">
        <v>2012</v>
      </c>
      <c r="F57" s="1"/>
      <c r="G57" s="1453">
        <v>36826</v>
      </c>
      <c r="H57" s="1317"/>
      <c r="I57" s="1"/>
      <c r="J57" s="217">
        <v>16099320</v>
      </c>
      <c r="K57" s="1"/>
      <c r="L57" s="1448">
        <v>100</v>
      </c>
      <c r="M57" s="1335"/>
      <c r="N57" s="1335"/>
      <c r="O57" s="1"/>
      <c r="P57" s="218">
        <v>1609932000</v>
      </c>
      <c r="Q57" s="1"/>
      <c r="R57" s="131" t="s">
        <v>19</v>
      </c>
      <c r="S57" s="1"/>
      <c r="T57" s="1"/>
      <c r="U57" s="1316" t="s">
        <v>19</v>
      </c>
      <c r="V57" s="1317"/>
      <c r="W57" s="1317"/>
      <c r="X57" s="1317"/>
      <c r="Y57" s="1317"/>
    </row>
    <row r="58" spans="1:25" ht="18" customHeight="1">
      <c r="A58" s="1316" t="s">
        <v>371</v>
      </c>
      <c r="B58" s="1317"/>
      <c r="C58" s="1317"/>
      <c r="D58" s="1"/>
      <c r="E58" s="131" t="s">
        <v>232</v>
      </c>
      <c r="F58" s="1"/>
      <c r="G58" s="1453">
        <v>36727</v>
      </c>
      <c r="H58" s="1317"/>
      <c r="I58" s="1"/>
      <c r="J58" s="217">
        <v>17384948</v>
      </c>
      <c r="K58" s="1"/>
      <c r="L58" s="1448">
        <v>100</v>
      </c>
      <c r="M58" s="1335"/>
      <c r="N58" s="1335"/>
      <c r="O58" s="1"/>
      <c r="P58" s="218">
        <v>1738494800</v>
      </c>
      <c r="Q58" s="1"/>
      <c r="R58" s="131" t="s">
        <v>19</v>
      </c>
      <c r="S58" s="1"/>
      <c r="T58" s="1"/>
      <c r="U58" s="1316" t="s">
        <v>19</v>
      </c>
      <c r="V58" s="1317"/>
      <c r="W58" s="1317"/>
      <c r="X58" s="1317"/>
      <c r="Y58" s="1317"/>
    </row>
    <row r="59" spans="1:25" ht="11.1" customHeight="1">
      <c r="A59" s="4"/>
      <c r="B59" s="4"/>
      <c r="C59" s="4"/>
      <c r="D59" s="4"/>
      <c r="E59" s="4"/>
      <c r="F59" s="4"/>
      <c r="G59" s="1318" t="s">
        <v>2013</v>
      </c>
      <c r="H59" s="1319"/>
      <c r="I59" s="1319"/>
      <c r="J59" s="1319"/>
      <c r="K59" s="1319"/>
      <c r="L59" s="1319"/>
      <c r="M59" s="1319"/>
      <c r="N59" s="1319"/>
      <c r="O59" s="1319"/>
      <c r="P59" s="221">
        <v>4692378800</v>
      </c>
      <c r="Q59" s="4"/>
      <c r="R59" s="4"/>
      <c r="S59" s="4"/>
      <c r="T59" s="4"/>
      <c r="U59" s="4"/>
      <c r="V59" s="4"/>
      <c r="W59" s="4"/>
      <c r="X59" s="4"/>
      <c r="Y59" s="4"/>
    </row>
    <row r="60" spans="1:25" ht="11.1" customHeight="1">
      <c r="A60" s="1184" t="s">
        <v>274</v>
      </c>
      <c r="B60" s="1185"/>
      <c r="C60" s="1185"/>
      <c r="D60" s="1185"/>
      <c r="E60" s="1185"/>
      <c r="F60" s="1185"/>
      <c r="G60" s="1185"/>
      <c r="H60" s="1185"/>
      <c r="I60" s="1185"/>
      <c r="J60" s="1185"/>
      <c r="K60" s="1185"/>
      <c r="L60" s="1185"/>
      <c r="M60" s="1185"/>
      <c r="N60" s="1185"/>
      <c r="O60" s="1185"/>
      <c r="P60" s="1185"/>
      <c r="Q60" s="1185"/>
      <c r="R60" s="1185"/>
      <c r="S60" s="1185"/>
      <c r="T60" s="1185"/>
      <c r="U60" s="1185"/>
      <c r="V60" s="1185"/>
      <c r="W60" s="1185"/>
      <c r="X60" s="1185"/>
      <c r="Y60" s="1185"/>
    </row>
    <row r="61" spans="1:25" ht="18" customHeight="1">
      <c r="A61" s="1316" t="s">
        <v>376</v>
      </c>
      <c r="B61" s="1317"/>
      <c r="C61" s="1317"/>
      <c r="D61" s="1"/>
      <c r="E61" s="131" t="s">
        <v>2014</v>
      </c>
      <c r="F61" s="1"/>
      <c r="G61" s="1453">
        <v>37501</v>
      </c>
      <c r="H61" s="1317"/>
      <c r="I61" s="1"/>
      <c r="J61" s="217">
        <v>189773</v>
      </c>
      <c r="K61" s="1"/>
      <c r="L61" s="1448">
        <v>1000</v>
      </c>
      <c r="M61" s="1335"/>
      <c r="N61" s="1335"/>
      <c r="O61" s="1"/>
      <c r="P61" s="218">
        <v>189773000</v>
      </c>
      <c r="Q61" s="1"/>
      <c r="R61" s="131" t="s">
        <v>19</v>
      </c>
      <c r="S61" s="1"/>
      <c r="T61" s="1"/>
      <c r="U61" s="1316" t="s">
        <v>19</v>
      </c>
      <c r="V61" s="1317"/>
      <c r="W61" s="1317"/>
      <c r="X61" s="1317"/>
      <c r="Y61" s="1317"/>
    </row>
    <row r="62" spans="1:25" ht="18" customHeight="1">
      <c r="A62" s="1316" t="s">
        <v>374</v>
      </c>
      <c r="B62" s="1317"/>
      <c r="C62" s="1317"/>
      <c r="D62" s="1"/>
      <c r="E62" s="131" t="s">
        <v>2015</v>
      </c>
      <c r="F62" s="1"/>
      <c r="G62" s="1453">
        <v>37245</v>
      </c>
      <c r="H62" s="1317"/>
      <c r="I62" s="1"/>
      <c r="J62" s="217">
        <v>75200</v>
      </c>
      <c r="K62" s="1"/>
      <c r="L62" s="1448">
        <v>1000</v>
      </c>
      <c r="M62" s="1335"/>
      <c r="N62" s="1335"/>
      <c r="O62" s="1"/>
      <c r="P62" s="218">
        <v>75200000</v>
      </c>
      <c r="Q62" s="1"/>
      <c r="R62" s="131" t="s">
        <v>19</v>
      </c>
      <c r="S62" s="1"/>
      <c r="T62" s="1"/>
      <c r="U62" s="1316" t="s">
        <v>19</v>
      </c>
      <c r="V62" s="1317"/>
      <c r="W62" s="1317"/>
      <c r="X62" s="1317"/>
      <c r="Y62" s="1317"/>
    </row>
    <row r="63" spans="1:25" ht="18" customHeight="1">
      <c r="A63" s="1316" t="s">
        <v>377</v>
      </c>
      <c r="B63" s="1317"/>
      <c r="C63" s="1317"/>
      <c r="D63" s="1"/>
      <c r="E63" s="131" t="s">
        <v>2016</v>
      </c>
      <c r="F63" s="1"/>
      <c r="G63" s="1453">
        <v>34961</v>
      </c>
      <c r="H63" s="1317"/>
      <c r="I63" s="1"/>
      <c r="J63" s="217">
        <v>567567</v>
      </c>
      <c r="K63" s="1"/>
      <c r="L63" s="1448">
        <v>100</v>
      </c>
      <c r="M63" s="1335"/>
      <c r="N63" s="1335"/>
      <c r="O63" s="1"/>
      <c r="P63" s="218">
        <v>56756700</v>
      </c>
      <c r="Q63" s="1"/>
      <c r="R63" s="131" t="s">
        <v>19</v>
      </c>
      <c r="S63" s="1"/>
      <c r="T63" s="1"/>
      <c r="U63" s="1316" t="s">
        <v>19</v>
      </c>
      <c r="V63" s="1317"/>
      <c r="W63" s="1317"/>
      <c r="X63" s="1317"/>
      <c r="Y63" s="1317"/>
    </row>
    <row r="64" spans="1:25" ht="18" customHeight="1">
      <c r="A64" s="1316" t="s">
        <v>1081</v>
      </c>
      <c r="B64" s="1317"/>
      <c r="C64" s="1317"/>
      <c r="D64" s="1"/>
      <c r="E64" s="131" t="s">
        <v>2017</v>
      </c>
      <c r="F64" s="1"/>
      <c r="G64" s="1453">
        <v>42900</v>
      </c>
      <c r="H64" s="1317"/>
      <c r="I64" s="1"/>
      <c r="J64" s="217">
        <v>11000</v>
      </c>
      <c r="K64" s="1"/>
      <c r="L64" s="1448">
        <v>1000</v>
      </c>
      <c r="M64" s="1335"/>
      <c r="N64" s="1335"/>
      <c r="O64" s="1"/>
      <c r="P64" s="218">
        <v>11000000</v>
      </c>
      <c r="Q64" s="1"/>
      <c r="R64" s="131" t="s">
        <v>19</v>
      </c>
      <c r="S64" s="1"/>
      <c r="T64" s="1"/>
      <c r="U64" s="1316" t="s">
        <v>19</v>
      </c>
      <c r="V64" s="1317"/>
      <c r="W64" s="1317"/>
      <c r="X64" s="1317"/>
      <c r="Y64" s="1317"/>
    </row>
    <row r="65" spans="1:25" ht="18" customHeight="1">
      <c r="A65" s="1316" t="s">
        <v>378</v>
      </c>
      <c r="B65" s="1317"/>
      <c r="C65" s="1317"/>
      <c r="D65" s="1"/>
      <c r="E65" s="131" t="s">
        <v>2018</v>
      </c>
      <c r="F65" s="1"/>
      <c r="G65" s="1453">
        <v>36880</v>
      </c>
      <c r="H65" s="1317"/>
      <c r="I65" s="1"/>
      <c r="J65" s="217">
        <v>219369</v>
      </c>
      <c r="K65" s="1"/>
      <c r="L65" s="1448">
        <v>100</v>
      </c>
      <c r="M65" s="1335"/>
      <c r="N65" s="1335"/>
      <c r="O65" s="1"/>
      <c r="P65" s="218">
        <v>21936900</v>
      </c>
      <c r="Q65" s="1"/>
      <c r="R65" s="131" t="s">
        <v>19</v>
      </c>
      <c r="S65" s="1"/>
      <c r="T65" s="1"/>
      <c r="U65" s="1316" t="s">
        <v>19</v>
      </c>
      <c r="V65" s="1317"/>
      <c r="W65" s="1317"/>
      <c r="X65" s="1317"/>
      <c r="Y65" s="1317"/>
    </row>
    <row r="66" spans="1:25" ht="18" customHeight="1">
      <c r="A66" s="1316" t="s">
        <v>379</v>
      </c>
      <c r="B66" s="1317"/>
      <c r="C66" s="1317"/>
      <c r="D66" s="1"/>
      <c r="E66" s="131" t="s">
        <v>2019</v>
      </c>
      <c r="F66" s="1"/>
      <c r="G66" s="1453">
        <v>39437</v>
      </c>
      <c r="H66" s="1317"/>
      <c r="I66" s="1"/>
      <c r="J66" s="217">
        <v>401440</v>
      </c>
      <c r="K66" s="1"/>
      <c r="L66" s="1448">
        <v>100</v>
      </c>
      <c r="M66" s="1335"/>
      <c r="N66" s="1335"/>
      <c r="O66" s="1"/>
      <c r="P66" s="218">
        <v>40144000</v>
      </c>
      <c r="Q66" s="1"/>
      <c r="R66" s="131" t="s">
        <v>19</v>
      </c>
      <c r="S66" s="1"/>
      <c r="T66" s="1"/>
      <c r="U66" s="1316" t="s">
        <v>19</v>
      </c>
      <c r="V66" s="1317"/>
      <c r="W66" s="1317"/>
      <c r="X66" s="1317"/>
      <c r="Y66" s="1317"/>
    </row>
    <row r="67" spans="1:25" ht="18" customHeight="1">
      <c r="A67" s="1316" t="s">
        <v>1082</v>
      </c>
      <c r="B67" s="1317"/>
      <c r="C67" s="1317"/>
      <c r="D67" s="1"/>
      <c r="E67" s="131" t="s">
        <v>2020</v>
      </c>
      <c r="F67" s="1"/>
      <c r="G67" s="1453">
        <v>37501</v>
      </c>
      <c r="H67" s="1317"/>
      <c r="I67" s="1"/>
      <c r="J67" s="217">
        <v>3179696</v>
      </c>
      <c r="K67" s="1"/>
      <c r="L67" s="1448">
        <v>100</v>
      </c>
      <c r="M67" s="1335"/>
      <c r="N67" s="1335"/>
      <c r="O67" s="1"/>
      <c r="P67" s="218">
        <v>317969600</v>
      </c>
      <c r="Q67" s="1"/>
      <c r="R67" s="131" t="s">
        <v>19</v>
      </c>
      <c r="S67" s="1"/>
      <c r="T67" s="1"/>
      <c r="U67" s="1316" t="s">
        <v>19</v>
      </c>
      <c r="V67" s="1317"/>
      <c r="W67" s="1317"/>
      <c r="X67" s="1317"/>
      <c r="Y67" s="1317"/>
    </row>
    <row r="68" spans="1:25" ht="18" customHeight="1">
      <c r="A68" s="1316" t="s">
        <v>1083</v>
      </c>
      <c r="B68" s="1317"/>
      <c r="C68" s="1317"/>
      <c r="D68" s="1"/>
      <c r="E68" s="131" t="s">
        <v>2021</v>
      </c>
      <c r="F68" s="1"/>
      <c r="G68" s="1453">
        <v>37848</v>
      </c>
      <c r="H68" s="1317"/>
      <c r="I68" s="1"/>
      <c r="J68" s="217">
        <v>872373</v>
      </c>
      <c r="K68" s="1"/>
      <c r="L68" s="1448">
        <v>100</v>
      </c>
      <c r="M68" s="1335"/>
      <c r="N68" s="1335"/>
      <c r="O68" s="1"/>
      <c r="P68" s="218">
        <v>87237300</v>
      </c>
      <c r="Q68" s="1"/>
      <c r="R68" s="131" t="s">
        <v>19</v>
      </c>
      <c r="S68" s="1"/>
      <c r="T68" s="1"/>
      <c r="U68" s="1316" t="s">
        <v>19</v>
      </c>
      <c r="V68" s="1317"/>
      <c r="W68" s="1317"/>
      <c r="X68" s="1317"/>
      <c r="Y68" s="1317"/>
    </row>
    <row r="69" spans="1:25" ht="18" customHeight="1">
      <c r="A69" s="1316" t="s">
        <v>375</v>
      </c>
      <c r="B69" s="1317"/>
      <c r="C69" s="1317"/>
      <c r="D69" s="1"/>
      <c r="E69" s="131" t="s">
        <v>2022</v>
      </c>
      <c r="F69" s="1"/>
      <c r="G69" s="1453">
        <v>37245</v>
      </c>
      <c r="H69" s="1317"/>
      <c r="I69" s="1"/>
      <c r="J69" s="217">
        <v>316315</v>
      </c>
      <c r="K69" s="1"/>
      <c r="L69" s="1448">
        <v>100</v>
      </c>
      <c r="M69" s="1335"/>
      <c r="N69" s="1335"/>
      <c r="O69" s="1"/>
      <c r="P69" s="218">
        <v>31631500</v>
      </c>
      <c r="Q69" s="1"/>
      <c r="R69" s="131" t="s">
        <v>19</v>
      </c>
      <c r="S69" s="1"/>
      <c r="T69" s="1"/>
      <c r="U69" s="1316" t="s">
        <v>19</v>
      </c>
      <c r="V69" s="1317"/>
      <c r="W69" s="1317"/>
      <c r="X69" s="1317"/>
      <c r="Y69" s="1317"/>
    </row>
    <row r="70" spans="1:25" ht="18" customHeight="1">
      <c r="A70" s="1316" t="s">
        <v>1085</v>
      </c>
      <c r="B70" s="1317"/>
      <c r="C70" s="1317"/>
      <c r="D70" s="1"/>
      <c r="E70" s="131" t="s">
        <v>2023</v>
      </c>
      <c r="F70" s="1"/>
      <c r="G70" s="1453">
        <v>34961</v>
      </c>
      <c r="H70" s="1317"/>
      <c r="I70" s="1"/>
      <c r="J70" s="217">
        <v>142883</v>
      </c>
      <c r="K70" s="1"/>
      <c r="L70" s="1448">
        <v>100</v>
      </c>
      <c r="M70" s="1335"/>
      <c r="N70" s="1335"/>
      <c r="O70" s="1"/>
      <c r="P70" s="218">
        <v>14288300</v>
      </c>
      <c r="Q70" s="1"/>
      <c r="R70" s="131" t="s">
        <v>19</v>
      </c>
      <c r="S70" s="1"/>
      <c r="T70" s="1"/>
      <c r="U70" s="1316" t="s">
        <v>19</v>
      </c>
      <c r="V70" s="1317"/>
      <c r="W70" s="1317"/>
      <c r="X70" s="1317"/>
      <c r="Y70" s="1317"/>
    </row>
    <row r="71" spans="1:25" ht="11.1" customHeight="1">
      <c r="A71" s="4"/>
      <c r="B71" s="4"/>
      <c r="C71" s="4"/>
      <c r="D71" s="4"/>
      <c r="E71" s="4"/>
      <c r="F71" s="4"/>
      <c r="G71" s="1318" t="s">
        <v>2024</v>
      </c>
      <c r="H71" s="1319"/>
      <c r="I71" s="1319"/>
      <c r="J71" s="1319"/>
      <c r="K71" s="1319"/>
      <c r="L71" s="1319"/>
      <c r="M71" s="1319"/>
      <c r="N71" s="1319"/>
      <c r="O71" s="1319"/>
      <c r="P71" s="221">
        <v>845937300</v>
      </c>
      <c r="Q71" s="4"/>
      <c r="R71" s="4"/>
      <c r="S71" s="4"/>
      <c r="T71" s="4"/>
      <c r="U71" s="4"/>
      <c r="V71" s="4"/>
      <c r="W71" s="4"/>
      <c r="X71" s="4"/>
      <c r="Y71" s="4"/>
    </row>
    <row r="72" spans="1:25" ht="11.1" customHeight="1">
      <c r="A72" s="1184" t="s">
        <v>284</v>
      </c>
      <c r="B72" s="1185"/>
      <c r="C72" s="1185"/>
      <c r="D72" s="1185"/>
      <c r="E72" s="1185"/>
      <c r="F72" s="1185"/>
      <c r="G72" s="1185"/>
      <c r="H72" s="1185"/>
      <c r="I72" s="1185"/>
      <c r="J72" s="1185"/>
      <c r="K72" s="1185"/>
      <c r="L72" s="1185"/>
      <c r="M72" s="1185"/>
      <c r="N72" s="1185"/>
      <c r="O72" s="1185"/>
      <c r="P72" s="1185"/>
      <c r="Q72" s="1185"/>
      <c r="R72" s="1185"/>
      <c r="S72" s="1185"/>
      <c r="T72" s="1185"/>
      <c r="U72" s="1185"/>
      <c r="V72" s="1185"/>
      <c r="W72" s="1185"/>
      <c r="X72" s="1185"/>
      <c r="Y72" s="1185"/>
    </row>
    <row r="73" spans="1:25" ht="18" customHeight="1">
      <c r="A73" s="1316" t="s">
        <v>380</v>
      </c>
      <c r="B73" s="1317"/>
      <c r="C73" s="1317"/>
      <c r="D73" s="1"/>
      <c r="E73" s="131" t="s">
        <v>2025</v>
      </c>
      <c r="F73" s="1"/>
      <c r="G73" s="1453">
        <v>36524</v>
      </c>
      <c r="H73" s="1317"/>
      <c r="I73" s="1"/>
      <c r="J73" s="217">
        <v>100000</v>
      </c>
      <c r="K73" s="1"/>
      <c r="L73" s="1448">
        <v>760</v>
      </c>
      <c r="M73" s="1335"/>
      <c r="N73" s="1335"/>
      <c r="O73" s="1"/>
      <c r="P73" s="218">
        <v>76000000</v>
      </c>
      <c r="Q73" s="1"/>
      <c r="R73" s="131" t="s">
        <v>19</v>
      </c>
      <c r="S73" s="1"/>
      <c r="T73" s="1"/>
      <c r="U73" s="1316" t="s">
        <v>19</v>
      </c>
      <c r="V73" s="1317"/>
      <c r="W73" s="1317"/>
      <c r="X73" s="1317"/>
      <c r="Y73" s="1317"/>
    </row>
    <row r="74" spans="1:25" ht="18" customHeight="1">
      <c r="A74" s="1316" t="s">
        <v>2026</v>
      </c>
      <c r="B74" s="1317"/>
      <c r="C74" s="1317"/>
      <c r="D74" s="1"/>
      <c r="E74" s="131" t="s">
        <v>1206</v>
      </c>
      <c r="F74" s="1"/>
      <c r="G74" s="1453">
        <v>40549</v>
      </c>
      <c r="H74" s="1317"/>
      <c r="I74" s="1"/>
      <c r="J74" s="217">
        <v>53064</v>
      </c>
      <c r="K74" s="1"/>
      <c r="L74" s="1448">
        <v>100</v>
      </c>
      <c r="M74" s="1335"/>
      <c r="N74" s="1335"/>
      <c r="O74" s="1"/>
      <c r="P74" s="218">
        <v>5306400</v>
      </c>
      <c r="Q74" s="1"/>
      <c r="R74" s="131" t="s">
        <v>1207</v>
      </c>
      <c r="S74" s="1"/>
      <c r="T74" s="1"/>
      <c r="U74" s="1316" t="s">
        <v>510</v>
      </c>
      <c r="V74" s="1317"/>
      <c r="W74" s="1317"/>
      <c r="X74" s="1317"/>
      <c r="Y74" s="1317"/>
    </row>
    <row r="75" spans="1:25" ht="18" customHeight="1">
      <c r="A75" s="1316" t="s">
        <v>381</v>
      </c>
      <c r="B75" s="1317"/>
      <c r="C75" s="1317"/>
      <c r="D75" s="1"/>
      <c r="E75" s="131" t="s">
        <v>2027</v>
      </c>
      <c r="F75" s="1"/>
      <c r="G75" s="1453">
        <v>39356</v>
      </c>
      <c r="H75" s="1317"/>
      <c r="I75" s="1"/>
      <c r="J75" s="217">
        <v>566668</v>
      </c>
      <c r="K75" s="1"/>
      <c r="L75" s="1448">
        <v>30</v>
      </c>
      <c r="M75" s="1335"/>
      <c r="N75" s="1335"/>
      <c r="O75" s="1"/>
      <c r="P75" s="218">
        <v>17000040.100000001</v>
      </c>
      <c r="Q75" s="1"/>
      <c r="R75" s="131" t="s">
        <v>19</v>
      </c>
      <c r="S75" s="1"/>
      <c r="T75" s="1"/>
      <c r="U75" s="1316" t="s">
        <v>19</v>
      </c>
      <c r="V75" s="1317"/>
      <c r="W75" s="1317"/>
      <c r="X75" s="1317"/>
      <c r="Y75" s="1317"/>
    </row>
    <row r="76" spans="1:25" ht="11.1" customHeight="1">
      <c r="A76" s="4"/>
      <c r="B76" s="4"/>
      <c r="C76" s="4"/>
      <c r="D76" s="4"/>
      <c r="E76" s="4"/>
      <c r="F76" s="4"/>
      <c r="G76" s="1318" t="s">
        <v>2028</v>
      </c>
      <c r="H76" s="1319"/>
      <c r="I76" s="1319"/>
      <c r="J76" s="1319"/>
      <c r="K76" s="1319"/>
      <c r="L76" s="1319"/>
      <c r="M76" s="1319"/>
      <c r="N76" s="1319"/>
      <c r="O76" s="1319"/>
      <c r="P76" s="221">
        <v>98306440.099999994</v>
      </c>
      <c r="Q76" s="4"/>
      <c r="R76" s="4"/>
      <c r="S76" s="4"/>
      <c r="T76" s="4"/>
      <c r="U76" s="4"/>
      <c r="V76" s="4"/>
      <c r="W76" s="4"/>
      <c r="X76" s="4"/>
      <c r="Y76" s="4"/>
    </row>
    <row r="77" spans="1:25" ht="11.1" customHeight="1">
      <c r="A77" s="1184" t="s">
        <v>288</v>
      </c>
      <c r="B77" s="1185"/>
      <c r="C77" s="1185"/>
      <c r="D77" s="1185"/>
      <c r="E77" s="1185"/>
      <c r="F77" s="1185"/>
      <c r="G77" s="1185"/>
      <c r="H77" s="1185"/>
      <c r="I77" s="1185"/>
      <c r="J77" s="1185"/>
      <c r="K77" s="1185"/>
      <c r="L77" s="1185"/>
      <c r="M77" s="1185"/>
      <c r="N77" s="1185"/>
      <c r="O77" s="1185"/>
      <c r="P77" s="1185"/>
      <c r="Q77" s="1185"/>
      <c r="R77" s="1185"/>
      <c r="S77" s="1185"/>
      <c r="T77" s="1185"/>
      <c r="U77" s="1185"/>
      <c r="V77" s="1185"/>
      <c r="W77" s="1185"/>
      <c r="X77" s="1185"/>
      <c r="Y77" s="1185"/>
    </row>
    <row r="78" spans="1:25" ht="18" customHeight="1">
      <c r="A78" s="1316" t="s">
        <v>2029</v>
      </c>
      <c r="B78" s="1317"/>
      <c r="C78" s="1317"/>
      <c r="D78" s="1"/>
      <c r="E78" s="131" t="s">
        <v>1209</v>
      </c>
      <c r="F78" s="1"/>
      <c r="G78" s="1453">
        <v>34576</v>
      </c>
      <c r="H78" s="1317"/>
      <c r="I78" s="1"/>
      <c r="J78" s="217">
        <v>51</v>
      </c>
      <c r="K78" s="1"/>
      <c r="L78" s="1448">
        <v>1000</v>
      </c>
      <c r="M78" s="1335"/>
      <c r="N78" s="1335"/>
      <c r="O78" s="1"/>
      <c r="P78" s="218">
        <v>51000</v>
      </c>
      <c r="Q78" s="1"/>
      <c r="R78" s="131" t="s">
        <v>1196</v>
      </c>
      <c r="S78" s="1"/>
      <c r="T78" s="1"/>
      <c r="U78" s="1316" t="s">
        <v>742</v>
      </c>
      <c r="V78" s="1317"/>
      <c r="W78" s="1317"/>
      <c r="X78" s="1317"/>
      <c r="Y78" s="1317"/>
    </row>
    <row r="79" spans="1:25" ht="18" customHeight="1">
      <c r="A79" s="1316" t="s">
        <v>2029</v>
      </c>
      <c r="B79" s="1317"/>
      <c r="C79" s="1317"/>
      <c r="D79" s="1"/>
      <c r="E79" s="131" t="s">
        <v>1210</v>
      </c>
      <c r="F79" s="1"/>
      <c r="G79" s="1453">
        <v>34576</v>
      </c>
      <c r="H79" s="1317"/>
      <c r="I79" s="1"/>
      <c r="J79" s="217">
        <v>16949</v>
      </c>
      <c r="K79" s="1"/>
      <c r="L79" s="1448">
        <v>1000</v>
      </c>
      <c r="M79" s="1335"/>
      <c r="N79" s="1335"/>
      <c r="O79" s="1"/>
      <c r="P79" s="218">
        <v>16949000</v>
      </c>
      <c r="Q79" s="1"/>
      <c r="R79" s="131" t="s">
        <v>1196</v>
      </c>
      <c r="S79" s="1"/>
      <c r="T79" s="1"/>
      <c r="U79" s="1316" t="s">
        <v>742</v>
      </c>
      <c r="V79" s="1317"/>
      <c r="W79" s="1317"/>
      <c r="X79" s="1317"/>
      <c r="Y79" s="1317"/>
    </row>
    <row r="80" spans="1:25" ht="18" customHeight="1">
      <c r="A80" s="1316" t="s">
        <v>2030</v>
      </c>
      <c r="B80" s="1317"/>
      <c r="C80" s="1317"/>
      <c r="D80" s="1"/>
      <c r="E80" s="131" t="s">
        <v>2031</v>
      </c>
      <c r="F80" s="1"/>
      <c r="G80" s="1453">
        <v>42923</v>
      </c>
      <c r="H80" s="1317"/>
      <c r="I80" s="1"/>
      <c r="J80" s="217">
        <v>148616</v>
      </c>
      <c r="K80" s="1"/>
      <c r="L80" s="1448">
        <v>100</v>
      </c>
      <c r="M80" s="1335"/>
      <c r="N80" s="1335"/>
      <c r="O80" s="1"/>
      <c r="P80" s="218">
        <v>14861600</v>
      </c>
      <c r="Q80" s="1"/>
      <c r="R80" s="131" t="s">
        <v>19</v>
      </c>
      <c r="S80" s="1"/>
      <c r="T80" s="1"/>
      <c r="U80" s="1316" t="s">
        <v>19</v>
      </c>
      <c r="V80" s="1317"/>
      <c r="W80" s="1317"/>
      <c r="X80" s="1317"/>
      <c r="Y80" s="1317"/>
    </row>
    <row r="81" spans="1:25" ht="18" customHeight="1">
      <c r="A81" s="1316" t="s">
        <v>2032</v>
      </c>
      <c r="B81" s="1317"/>
      <c r="C81" s="1317"/>
      <c r="D81" s="1"/>
      <c r="E81" s="131" t="s">
        <v>2033</v>
      </c>
      <c r="F81" s="1"/>
      <c r="G81" s="1453">
        <v>35277</v>
      </c>
      <c r="H81" s="1317"/>
      <c r="I81" s="1"/>
      <c r="J81" s="217">
        <v>11000</v>
      </c>
      <c r="K81" s="1"/>
      <c r="L81" s="1448">
        <v>1000</v>
      </c>
      <c r="M81" s="1335"/>
      <c r="N81" s="1335"/>
      <c r="O81" s="1"/>
      <c r="P81" s="218">
        <v>11000000</v>
      </c>
      <c r="Q81" s="1"/>
      <c r="R81" s="131" t="s">
        <v>19</v>
      </c>
      <c r="S81" s="1"/>
      <c r="T81" s="1"/>
      <c r="U81" s="1316" t="s">
        <v>19</v>
      </c>
      <c r="V81" s="1317"/>
      <c r="W81" s="1317"/>
      <c r="X81" s="1317"/>
      <c r="Y81" s="1317"/>
    </row>
    <row r="82" spans="1:25" ht="11.1" customHeight="1">
      <c r="A82" s="4"/>
      <c r="B82" s="4"/>
      <c r="C82" s="4"/>
      <c r="D82" s="4"/>
      <c r="E82" s="4"/>
      <c r="F82" s="4"/>
      <c r="G82" s="1318" t="s">
        <v>2034</v>
      </c>
      <c r="H82" s="1319"/>
      <c r="I82" s="1319"/>
      <c r="J82" s="1319"/>
      <c r="K82" s="1319"/>
      <c r="L82" s="1319"/>
      <c r="M82" s="1319"/>
      <c r="N82" s="1319"/>
      <c r="O82" s="1319"/>
      <c r="P82" s="221">
        <v>42861600</v>
      </c>
      <c r="Q82" s="4"/>
      <c r="R82" s="4"/>
      <c r="S82" s="4"/>
      <c r="T82" s="4"/>
      <c r="U82" s="4"/>
      <c r="V82" s="4"/>
      <c r="W82" s="4"/>
      <c r="X82" s="4"/>
      <c r="Y82" s="4"/>
    </row>
    <row r="83" spans="1:25" ht="11.1" customHeight="1">
      <c r="A83" s="1184" t="s">
        <v>2035</v>
      </c>
      <c r="B83" s="1185"/>
      <c r="C83" s="1185"/>
      <c r="D83" s="1185"/>
      <c r="E83" s="1185"/>
      <c r="F83" s="1185"/>
      <c r="G83" s="1185"/>
      <c r="H83" s="1185"/>
      <c r="I83" s="1185"/>
      <c r="J83" s="1185"/>
      <c r="K83" s="1185"/>
      <c r="L83" s="1185"/>
      <c r="M83" s="1185"/>
      <c r="N83" s="1185"/>
      <c r="O83" s="1185"/>
      <c r="P83" s="1185"/>
      <c r="Q83" s="1185"/>
      <c r="R83" s="1185"/>
      <c r="S83" s="1185"/>
      <c r="T83" s="1185"/>
      <c r="U83" s="1185"/>
      <c r="V83" s="1185"/>
      <c r="W83" s="1185"/>
      <c r="X83" s="1185"/>
      <c r="Y83" s="1185"/>
    </row>
    <row r="84" spans="1:25" ht="18" customHeight="1">
      <c r="A84" s="1316" t="s">
        <v>2036</v>
      </c>
      <c r="B84" s="1317"/>
      <c r="C84" s="1317"/>
      <c r="D84" s="1"/>
      <c r="E84" s="131" t="s">
        <v>2037</v>
      </c>
      <c r="F84" s="1"/>
      <c r="G84" s="1453">
        <v>42668</v>
      </c>
      <c r="H84" s="1317"/>
      <c r="I84" s="1"/>
      <c r="J84" s="217">
        <v>2231</v>
      </c>
      <c r="K84" s="1"/>
      <c r="L84" s="1448">
        <v>1000</v>
      </c>
      <c r="M84" s="1335"/>
      <c r="N84" s="1335"/>
      <c r="O84" s="1"/>
      <c r="P84" s="218">
        <v>2231000</v>
      </c>
      <c r="Q84" s="1"/>
      <c r="R84" s="131" t="s">
        <v>19</v>
      </c>
      <c r="S84" s="1"/>
      <c r="T84" s="1"/>
      <c r="U84" s="1316" t="s">
        <v>19</v>
      </c>
      <c r="V84" s="1317"/>
      <c r="W84" s="1317"/>
      <c r="X84" s="1317"/>
      <c r="Y84" s="1317"/>
    </row>
    <row r="85" spans="1:25" ht="11.1" customHeight="1">
      <c r="A85" s="4"/>
      <c r="B85" s="4"/>
      <c r="C85" s="4"/>
      <c r="D85" s="4"/>
      <c r="E85" s="4"/>
      <c r="F85" s="4"/>
      <c r="G85" s="1318" t="s">
        <v>2038</v>
      </c>
      <c r="H85" s="1319"/>
      <c r="I85" s="1319"/>
      <c r="J85" s="1319"/>
      <c r="K85" s="1319"/>
      <c r="L85" s="1319"/>
      <c r="M85" s="1319"/>
      <c r="N85" s="1319"/>
      <c r="O85" s="1319"/>
      <c r="P85" s="221">
        <v>2231000</v>
      </c>
      <c r="Q85" s="4"/>
      <c r="R85" s="4"/>
      <c r="S85" s="4"/>
      <c r="T85" s="4"/>
      <c r="U85" s="4"/>
      <c r="V85" s="4"/>
      <c r="W85" s="4"/>
      <c r="X85" s="4"/>
      <c r="Y85" s="4"/>
    </row>
    <row r="86" spans="1:25" ht="11.1" customHeight="1">
      <c r="A86" s="1184" t="s">
        <v>2039</v>
      </c>
      <c r="B86" s="1185"/>
      <c r="C86" s="1185"/>
      <c r="D86" s="1185"/>
      <c r="E86" s="1185"/>
      <c r="F86" s="1185"/>
      <c r="G86" s="1185"/>
      <c r="H86" s="1185"/>
      <c r="I86" s="1185"/>
      <c r="J86" s="1185"/>
      <c r="K86" s="1185"/>
      <c r="L86" s="1185"/>
      <c r="M86" s="1185"/>
      <c r="N86" s="1185"/>
      <c r="O86" s="1185"/>
      <c r="P86" s="1185"/>
      <c r="Q86" s="1185"/>
      <c r="R86" s="1185"/>
      <c r="S86" s="1185"/>
      <c r="T86" s="1185"/>
      <c r="U86" s="1185"/>
      <c r="V86" s="1185"/>
      <c r="W86" s="1185"/>
      <c r="X86" s="1185"/>
      <c r="Y86" s="1185"/>
    </row>
    <row r="87" spans="1:25" ht="18" customHeight="1">
      <c r="A87" s="1316" t="s">
        <v>2040</v>
      </c>
      <c r="B87" s="1317"/>
      <c r="C87" s="1317"/>
      <c r="D87" s="1"/>
      <c r="E87" s="131" t="s">
        <v>2041</v>
      </c>
      <c r="F87" s="1"/>
      <c r="G87" s="1453">
        <v>42744</v>
      </c>
      <c r="H87" s="1317"/>
      <c r="I87" s="1"/>
      <c r="J87" s="217">
        <v>2857</v>
      </c>
      <c r="K87" s="1"/>
      <c r="L87" s="1448">
        <v>1000</v>
      </c>
      <c r="M87" s="1335"/>
      <c r="N87" s="1335"/>
      <c r="O87" s="1"/>
      <c r="P87" s="218">
        <v>2857000</v>
      </c>
      <c r="Q87" s="1"/>
      <c r="R87" s="131" t="s">
        <v>19</v>
      </c>
      <c r="S87" s="1"/>
      <c r="T87" s="1"/>
      <c r="U87" s="1316" t="s">
        <v>19</v>
      </c>
      <c r="V87" s="1317"/>
      <c r="W87" s="1317"/>
      <c r="X87" s="1317"/>
      <c r="Y87" s="1317"/>
    </row>
    <row r="88" spans="1:25" ht="18" customHeight="1">
      <c r="A88" s="1316" t="s">
        <v>2042</v>
      </c>
      <c r="B88" s="1317"/>
      <c r="C88" s="1317"/>
      <c r="D88" s="1"/>
      <c r="E88" s="131" t="s">
        <v>2043</v>
      </c>
      <c r="F88" s="1"/>
      <c r="G88" s="1453">
        <v>42892</v>
      </c>
      <c r="H88" s="1317"/>
      <c r="I88" s="1"/>
      <c r="J88" s="217">
        <v>1034020</v>
      </c>
      <c r="K88" s="1"/>
      <c r="L88" s="1448">
        <v>10</v>
      </c>
      <c r="M88" s="1335"/>
      <c r="N88" s="1335"/>
      <c r="O88" s="1"/>
      <c r="P88" s="218">
        <v>10340200</v>
      </c>
      <c r="Q88" s="1"/>
      <c r="R88" s="131" t="s">
        <v>19</v>
      </c>
      <c r="S88" s="1"/>
      <c r="T88" s="1"/>
      <c r="U88" s="1316" t="s">
        <v>19</v>
      </c>
      <c r="V88" s="1317"/>
      <c r="W88" s="1317"/>
      <c r="X88" s="1317"/>
      <c r="Y88" s="1317"/>
    </row>
    <row r="89" spans="1:25" ht="27.95" customHeight="1">
      <c r="A89" s="1316" t="s">
        <v>2044</v>
      </c>
      <c r="B89" s="1317"/>
      <c r="C89" s="1317"/>
      <c r="D89" s="1"/>
      <c r="E89" s="131" t="s">
        <v>2045</v>
      </c>
      <c r="F89" s="1"/>
      <c r="G89" s="1453">
        <v>42923</v>
      </c>
      <c r="H89" s="1317"/>
      <c r="I89" s="1"/>
      <c r="J89" s="217">
        <v>33600</v>
      </c>
      <c r="K89" s="1"/>
      <c r="L89" s="1448">
        <v>100</v>
      </c>
      <c r="M89" s="1335"/>
      <c r="N89" s="1335"/>
      <c r="O89" s="1"/>
      <c r="P89" s="218">
        <v>3360000</v>
      </c>
      <c r="Q89" s="1"/>
      <c r="R89" s="131" t="s">
        <v>19</v>
      </c>
      <c r="S89" s="1"/>
      <c r="T89" s="1"/>
      <c r="U89" s="1316" t="s">
        <v>19</v>
      </c>
      <c r="V89" s="1317"/>
      <c r="W89" s="1317"/>
      <c r="X89" s="1317"/>
      <c r="Y89" s="1317"/>
    </row>
    <row r="90" spans="1:25" ht="21" customHeight="1">
      <c r="A90" s="4"/>
      <c r="B90" s="4"/>
      <c r="C90" s="4"/>
      <c r="D90" s="4"/>
      <c r="E90" s="4"/>
      <c r="F90" s="4"/>
      <c r="G90" s="1318" t="s">
        <v>2046</v>
      </c>
      <c r="H90" s="1319"/>
      <c r="I90" s="1319"/>
      <c r="J90" s="1319"/>
      <c r="K90" s="1319"/>
      <c r="L90" s="1319"/>
      <c r="M90" s="1319"/>
      <c r="N90" s="1319"/>
      <c r="O90" s="1319"/>
      <c r="P90" s="221">
        <v>16557200</v>
      </c>
      <c r="Q90" s="4"/>
      <c r="R90" s="4"/>
      <c r="S90" s="4"/>
      <c r="T90" s="4"/>
      <c r="U90" s="4"/>
      <c r="V90" s="4"/>
      <c r="W90" s="4"/>
      <c r="X90" s="4"/>
      <c r="Y90" s="4"/>
    </row>
    <row r="91" spans="1:25" ht="11.1" customHeight="1">
      <c r="A91" s="1184" t="s">
        <v>291</v>
      </c>
      <c r="B91" s="1185"/>
      <c r="C91" s="1185"/>
      <c r="D91" s="1185"/>
      <c r="E91" s="1185"/>
      <c r="F91" s="1185"/>
      <c r="G91" s="1185"/>
      <c r="H91" s="1185"/>
      <c r="I91" s="1185"/>
      <c r="J91" s="1185"/>
      <c r="K91" s="1185"/>
      <c r="L91" s="1185"/>
      <c r="M91" s="1185"/>
      <c r="N91" s="1185"/>
      <c r="O91" s="1185"/>
      <c r="P91" s="1185"/>
      <c r="Q91" s="1185"/>
      <c r="R91" s="1185"/>
      <c r="S91" s="1185"/>
      <c r="T91" s="1185"/>
      <c r="U91" s="1185"/>
      <c r="V91" s="1185"/>
      <c r="W91" s="1185"/>
      <c r="X91" s="1185"/>
      <c r="Y91" s="1185"/>
    </row>
    <row r="92" spans="1:25" ht="18" customHeight="1">
      <c r="A92" s="1316" t="s">
        <v>2047</v>
      </c>
      <c r="B92" s="1317"/>
      <c r="C92" s="1317"/>
      <c r="D92" s="1"/>
      <c r="E92" s="131" t="s">
        <v>2048</v>
      </c>
      <c r="F92" s="1"/>
      <c r="G92" s="1453">
        <v>36679</v>
      </c>
      <c r="H92" s="1317"/>
      <c r="I92" s="1"/>
      <c r="J92" s="217">
        <v>2296982</v>
      </c>
      <c r="K92" s="1"/>
      <c r="L92" s="1448">
        <v>100</v>
      </c>
      <c r="M92" s="1335"/>
      <c r="N92" s="1335"/>
      <c r="O92" s="1"/>
      <c r="P92" s="218">
        <v>229698200</v>
      </c>
      <c r="Q92" s="1"/>
      <c r="R92" s="131" t="s">
        <v>19</v>
      </c>
      <c r="S92" s="1"/>
      <c r="T92" s="1"/>
      <c r="U92" s="1316" t="s">
        <v>19</v>
      </c>
      <c r="V92" s="1317"/>
      <c r="W92" s="1317"/>
      <c r="X92" s="1317"/>
      <c r="Y92" s="1317"/>
    </row>
    <row r="93" spans="1:25" ht="18" customHeight="1">
      <c r="A93" s="1316" t="s">
        <v>2049</v>
      </c>
      <c r="B93" s="1317"/>
      <c r="C93" s="1317"/>
      <c r="D93" s="1"/>
      <c r="E93" s="131" t="s">
        <v>2050</v>
      </c>
      <c r="F93" s="1"/>
      <c r="G93" s="1453">
        <v>36432</v>
      </c>
      <c r="H93" s="1317"/>
      <c r="I93" s="1"/>
      <c r="J93" s="217">
        <v>1322448</v>
      </c>
      <c r="K93" s="1"/>
      <c r="L93" s="1448">
        <v>100</v>
      </c>
      <c r="M93" s="1335"/>
      <c r="N93" s="1335"/>
      <c r="O93" s="1"/>
      <c r="P93" s="218">
        <v>132244800</v>
      </c>
      <c r="Q93" s="1"/>
      <c r="R93" s="131" t="s">
        <v>19</v>
      </c>
      <c r="S93" s="1"/>
      <c r="T93" s="1"/>
      <c r="U93" s="1316" t="s">
        <v>19</v>
      </c>
      <c r="V93" s="1317"/>
      <c r="W93" s="1317"/>
      <c r="X93" s="1317"/>
      <c r="Y93" s="1317"/>
    </row>
    <row r="94" spans="1:25" ht="11.1" customHeight="1">
      <c r="A94" s="4"/>
      <c r="B94" s="4"/>
      <c r="C94" s="4"/>
      <c r="D94" s="4"/>
      <c r="E94" s="4"/>
      <c r="F94" s="4"/>
      <c r="G94" s="1318" t="s">
        <v>2051</v>
      </c>
      <c r="H94" s="1319"/>
      <c r="I94" s="1319"/>
      <c r="J94" s="1319"/>
      <c r="K94" s="1319"/>
      <c r="L94" s="1319"/>
      <c r="M94" s="1319"/>
      <c r="N94" s="1319"/>
      <c r="O94" s="1319"/>
      <c r="P94" s="221">
        <v>361943000</v>
      </c>
      <c r="Q94" s="4"/>
      <c r="R94" s="4"/>
      <c r="S94" s="4"/>
      <c r="T94" s="4"/>
      <c r="U94" s="4"/>
      <c r="V94" s="4"/>
      <c r="W94" s="4"/>
      <c r="X94" s="4"/>
      <c r="Y94" s="4"/>
    </row>
    <row r="95" spans="1:25" ht="11.1" customHeight="1">
      <c r="A95" s="4"/>
      <c r="B95" s="4"/>
      <c r="C95" s="4"/>
      <c r="D95" s="4"/>
      <c r="E95" s="4"/>
      <c r="F95" s="4"/>
      <c r="G95" s="1318" t="s">
        <v>2052</v>
      </c>
      <c r="H95" s="1319"/>
      <c r="I95" s="1319"/>
      <c r="J95" s="1319"/>
      <c r="K95" s="1319"/>
      <c r="L95" s="1319"/>
      <c r="M95" s="1319"/>
      <c r="N95" s="1319"/>
      <c r="O95" s="1319"/>
      <c r="P95" s="221">
        <v>22070235020.099998</v>
      </c>
      <c r="Q95" s="4"/>
      <c r="R95" s="4"/>
      <c r="S95" s="4"/>
      <c r="T95" s="4"/>
      <c r="U95" s="4"/>
      <c r="V95" s="4"/>
      <c r="W95" s="4"/>
      <c r="X95" s="4"/>
      <c r="Y95" s="4"/>
    </row>
    <row r="96" spans="1:25" ht="11.1" customHeight="1">
      <c r="A96" s="1182" t="s">
        <v>2053</v>
      </c>
      <c r="B96" s="1183"/>
      <c r="C96" s="1183"/>
      <c r="D96" s="1183"/>
      <c r="E96" s="1183"/>
      <c r="F96" s="1183"/>
      <c r="G96" s="1183"/>
      <c r="H96" s="1183"/>
      <c r="I96" s="1183"/>
      <c r="J96" s="1183"/>
      <c r="K96" s="1183"/>
      <c r="L96" s="1183"/>
      <c r="M96" s="1183"/>
      <c r="N96" s="1183"/>
      <c r="O96" s="1183"/>
      <c r="P96" s="1183"/>
      <c r="Q96" s="1183"/>
      <c r="R96" s="1183"/>
      <c r="S96" s="1183"/>
      <c r="T96" s="1183"/>
      <c r="U96" s="1183"/>
      <c r="V96" s="1183"/>
      <c r="W96" s="1183"/>
      <c r="X96" s="1183"/>
      <c r="Y96" s="1183"/>
    </row>
    <row r="97" spans="1:25" ht="11.1" customHeight="1">
      <c r="A97" s="1184" t="s">
        <v>249</v>
      </c>
      <c r="B97" s="1185"/>
      <c r="C97" s="1185"/>
      <c r="D97" s="1185"/>
      <c r="E97" s="1185"/>
      <c r="F97" s="1185"/>
      <c r="G97" s="1185"/>
      <c r="H97" s="1185"/>
      <c r="I97" s="1185"/>
      <c r="J97" s="1185"/>
      <c r="K97" s="1185"/>
      <c r="L97" s="1185"/>
      <c r="M97" s="1185"/>
      <c r="N97" s="1185"/>
      <c r="O97" s="1185"/>
      <c r="P97" s="1185"/>
      <c r="Q97" s="1185"/>
      <c r="R97" s="1185"/>
      <c r="S97" s="1185"/>
      <c r="T97" s="1185"/>
      <c r="U97" s="1185"/>
      <c r="V97" s="1185"/>
      <c r="W97" s="1185"/>
      <c r="X97" s="1185"/>
      <c r="Y97" s="1185"/>
    </row>
    <row r="98" spans="1:25" ht="18" customHeight="1">
      <c r="A98" s="1316" t="s">
        <v>1973</v>
      </c>
      <c r="B98" s="1317"/>
      <c r="C98" s="1317"/>
      <c r="D98" s="1"/>
      <c r="E98" s="131" t="s">
        <v>2054</v>
      </c>
      <c r="F98" s="1"/>
      <c r="G98" s="1453">
        <v>36769</v>
      </c>
      <c r="H98" s="1317"/>
      <c r="I98" s="1"/>
      <c r="J98" s="217">
        <v>3410</v>
      </c>
      <c r="K98" s="1"/>
      <c r="L98" s="1448">
        <v>100</v>
      </c>
      <c r="M98" s="1335"/>
      <c r="N98" s="1335"/>
      <c r="O98" s="1"/>
      <c r="P98" s="218">
        <v>341000</v>
      </c>
      <c r="Q98" s="1"/>
      <c r="R98" s="131" t="s">
        <v>19</v>
      </c>
      <c r="S98" s="1"/>
      <c r="T98" s="1"/>
      <c r="U98" s="1316" t="s">
        <v>19</v>
      </c>
      <c r="V98" s="1317"/>
      <c r="W98" s="1317"/>
      <c r="X98" s="1317"/>
      <c r="Y98" s="1317"/>
    </row>
    <row r="99" spans="1:25" ht="11.1" customHeight="1">
      <c r="A99" s="4"/>
      <c r="B99" s="4"/>
      <c r="C99" s="4"/>
      <c r="D99" s="4"/>
      <c r="E99" s="4"/>
      <c r="F99" s="4"/>
      <c r="G99" s="1318" t="s">
        <v>1975</v>
      </c>
      <c r="H99" s="1319"/>
      <c r="I99" s="1319"/>
      <c r="J99" s="1319"/>
      <c r="K99" s="1319"/>
      <c r="L99" s="1319"/>
      <c r="M99" s="1319"/>
      <c r="N99" s="1319"/>
      <c r="O99" s="1319"/>
      <c r="P99" s="221">
        <v>341000</v>
      </c>
      <c r="Q99" s="4"/>
      <c r="R99" s="4"/>
      <c r="S99" s="4"/>
      <c r="T99" s="4"/>
      <c r="U99" s="4"/>
      <c r="V99" s="4"/>
      <c r="W99" s="4"/>
      <c r="X99" s="4"/>
      <c r="Y99" s="4"/>
    </row>
    <row r="100" spans="1:25" ht="11.1" customHeight="1">
      <c r="A100" s="1184" t="s">
        <v>274</v>
      </c>
      <c r="B100" s="1185"/>
      <c r="C100" s="1185"/>
      <c r="D100" s="1185"/>
      <c r="E100" s="1185"/>
      <c r="F100" s="1185"/>
      <c r="G100" s="1185"/>
      <c r="H100" s="1185"/>
      <c r="I100" s="1185"/>
      <c r="J100" s="1185"/>
      <c r="K100" s="1185"/>
      <c r="L100" s="1185"/>
      <c r="M100" s="1185"/>
      <c r="N100" s="1185"/>
      <c r="O100" s="1185"/>
      <c r="P100" s="1185"/>
      <c r="Q100" s="1185"/>
      <c r="R100" s="1185"/>
      <c r="S100" s="1185"/>
      <c r="T100" s="1185"/>
      <c r="U100" s="1185"/>
      <c r="V100" s="1185"/>
      <c r="W100" s="1185"/>
      <c r="X100" s="1185"/>
      <c r="Y100" s="1185"/>
    </row>
    <row r="101" spans="1:25" ht="18" customHeight="1">
      <c r="A101" s="1316" t="s">
        <v>378</v>
      </c>
      <c r="B101" s="1317"/>
      <c r="C101" s="1317"/>
      <c r="D101" s="1"/>
      <c r="E101" s="131" t="s">
        <v>2055</v>
      </c>
      <c r="F101" s="1"/>
      <c r="G101" s="1453">
        <v>36880</v>
      </c>
      <c r="H101" s="1317"/>
      <c r="I101" s="1"/>
      <c r="J101" s="217">
        <v>69150</v>
      </c>
      <c r="K101" s="1"/>
      <c r="L101" s="1448">
        <v>100</v>
      </c>
      <c r="M101" s="1335"/>
      <c r="N101" s="1335"/>
      <c r="O101" s="1"/>
      <c r="P101" s="218">
        <v>6915000</v>
      </c>
      <c r="Q101" s="1"/>
      <c r="R101" s="131" t="s">
        <v>19</v>
      </c>
      <c r="S101" s="1"/>
      <c r="T101" s="1"/>
      <c r="U101" s="1316" t="s">
        <v>19</v>
      </c>
      <c r="V101" s="1317"/>
      <c r="W101" s="1317"/>
      <c r="X101" s="1317"/>
      <c r="Y101" s="1317"/>
    </row>
    <row r="102" spans="1:25" ht="11.1" customHeight="1">
      <c r="A102" s="4"/>
      <c r="B102" s="4"/>
      <c r="C102" s="4"/>
      <c r="D102" s="4"/>
      <c r="E102" s="4"/>
      <c r="F102" s="4"/>
      <c r="G102" s="1318" t="s">
        <v>2024</v>
      </c>
      <c r="H102" s="1319"/>
      <c r="I102" s="1319"/>
      <c r="J102" s="1319"/>
      <c r="K102" s="1319"/>
      <c r="L102" s="1319"/>
      <c r="M102" s="1319"/>
      <c r="N102" s="1319"/>
      <c r="O102" s="1319"/>
      <c r="P102" s="221">
        <v>6915000</v>
      </c>
      <c r="Q102" s="4"/>
      <c r="R102" s="4"/>
      <c r="S102" s="4"/>
      <c r="T102" s="4"/>
      <c r="U102" s="4"/>
      <c r="V102" s="4"/>
      <c r="W102" s="4"/>
      <c r="X102" s="4"/>
      <c r="Y102" s="4"/>
    </row>
    <row r="103" spans="1:25" ht="11.1" customHeight="1">
      <c r="A103" s="4"/>
      <c r="B103" s="4"/>
      <c r="C103" s="4"/>
      <c r="D103" s="4"/>
      <c r="E103" s="4"/>
      <c r="F103" s="4"/>
      <c r="G103" s="1318" t="s">
        <v>2056</v>
      </c>
      <c r="H103" s="1319"/>
      <c r="I103" s="1319"/>
      <c r="J103" s="1319"/>
      <c r="K103" s="1319"/>
      <c r="L103" s="1319"/>
      <c r="M103" s="1319"/>
      <c r="N103" s="1319"/>
      <c r="O103" s="1319"/>
      <c r="P103" s="221">
        <v>7256000</v>
      </c>
      <c r="Q103" s="4"/>
      <c r="R103" s="4"/>
      <c r="S103" s="4"/>
      <c r="T103" s="4"/>
      <c r="U103" s="4"/>
      <c r="V103" s="4"/>
      <c r="W103" s="4"/>
      <c r="X103" s="4"/>
      <c r="Y103" s="4"/>
    </row>
    <row r="104" spans="1:25" ht="11.1" customHeight="1">
      <c r="A104" s="4"/>
      <c r="B104" s="4"/>
      <c r="C104" s="4"/>
      <c r="D104" s="4"/>
      <c r="E104" s="4"/>
      <c r="F104" s="4"/>
      <c r="G104" s="1318" t="s">
        <v>2057</v>
      </c>
      <c r="H104" s="1319"/>
      <c r="I104" s="1319"/>
      <c r="J104" s="1319"/>
      <c r="K104" s="1319"/>
      <c r="L104" s="1319"/>
      <c r="M104" s="1319"/>
      <c r="N104" s="1319"/>
      <c r="O104" s="1319"/>
      <c r="P104" s="221">
        <v>22077491020.099998</v>
      </c>
      <c r="Q104" s="4"/>
      <c r="R104" s="4"/>
      <c r="S104" s="4"/>
      <c r="T104" s="4"/>
      <c r="U104" s="4"/>
      <c r="V104" s="4"/>
      <c r="W104" s="4"/>
      <c r="X104" s="4"/>
      <c r="Y104" s="4"/>
    </row>
    <row r="105" spans="1:25" ht="11.1" customHeight="1">
      <c r="A105" s="4"/>
      <c r="B105" s="4"/>
      <c r="C105" s="4"/>
      <c r="D105" s="4"/>
      <c r="E105" s="4"/>
      <c r="F105" s="4"/>
      <c r="G105" s="1318" t="s">
        <v>551</v>
      </c>
      <c r="H105" s="1319"/>
      <c r="I105" s="1319"/>
      <c r="J105" s="1319"/>
      <c r="K105" s="1319"/>
      <c r="L105" s="1319"/>
      <c r="M105" s="1319"/>
      <c r="N105" s="1319"/>
      <c r="O105" s="1319"/>
      <c r="P105" s="221">
        <v>22077491020.099998</v>
      </c>
      <c r="Q105" s="4"/>
      <c r="R105" s="4"/>
      <c r="S105" s="4"/>
      <c r="T105" s="4"/>
      <c r="U105" s="4"/>
      <c r="V105" s="4"/>
      <c r="W105" s="4"/>
      <c r="X105" s="4"/>
      <c r="Y105" s="4"/>
    </row>
    <row r="106" spans="1:25" ht="8.1" customHeight="1">
      <c r="A106" s="129" t="s">
        <v>497</v>
      </c>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4.1" customHeight="1">
      <c r="A107" s="1170" t="s">
        <v>498</v>
      </c>
      <c r="B107" s="1171"/>
      <c r="C107" s="1171"/>
      <c r="D107" s="1171"/>
      <c r="E107" s="1171"/>
      <c r="F107" s="1171"/>
      <c r="G107" s="1171"/>
      <c r="H107" s="1171"/>
      <c r="I107" s="1171"/>
      <c r="J107" s="1171"/>
      <c r="K107" s="1171"/>
      <c r="L107" s="1171"/>
      <c r="M107" s="1171"/>
      <c r="N107" s="1171"/>
      <c r="O107" s="1171"/>
      <c r="P107" s="1171"/>
      <c r="Q107" s="1171"/>
      <c r="R107" s="1171"/>
      <c r="S107" s="1171"/>
      <c r="T107" s="1171"/>
      <c r="U107" s="1171"/>
      <c r="V107" s="1171"/>
      <c r="W107" s="1171"/>
      <c r="X107" s="1171"/>
      <c r="Y107" s="1171"/>
    </row>
    <row r="108" spans="1:25" ht="6.95" customHeight="1">
      <c r="A108" s="1451" t="s">
        <v>19</v>
      </c>
      <c r="B108" s="1452"/>
      <c r="C108" s="1452"/>
      <c r="D108" s="1452"/>
      <c r="E108" s="1452"/>
      <c r="F108" s="1452"/>
      <c r="G108" s="1452"/>
      <c r="H108" s="1452"/>
      <c r="I108" s="1452"/>
      <c r="J108" s="1452"/>
      <c r="K108" s="1452"/>
      <c r="L108" s="1452"/>
      <c r="M108" s="1452"/>
      <c r="N108" s="1452"/>
      <c r="O108" s="1452"/>
      <c r="P108" s="1452"/>
      <c r="Q108" s="1452"/>
      <c r="R108" s="1452"/>
      <c r="S108" s="1452"/>
      <c r="T108" s="1452"/>
      <c r="U108" s="1452"/>
      <c r="V108" s="1452"/>
      <c r="W108" s="1452"/>
      <c r="X108" s="1452"/>
      <c r="Y108" s="1452"/>
    </row>
    <row r="109" spans="1:25" ht="32.1" customHeight="1">
      <c r="A109" s="1058" t="s">
        <v>19</v>
      </c>
      <c r="B109" s="1059"/>
      <c r="C109" s="1059"/>
      <c r="D109" s="1059"/>
      <c r="E109" s="1059"/>
      <c r="F109" s="1059"/>
      <c r="G109" s="1059"/>
      <c r="H109" s="1059"/>
      <c r="I109" s="1059"/>
      <c r="J109" s="1059"/>
      <c r="K109" s="1059"/>
      <c r="L109" s="1059"/>
      <c r="M109" s="1"/>
      <c r="N109" s="1058" t="s">
        <v>19</v>
      </c>
      <c r="O109" s="1059"/>
      <c r="P109" s="1059"/>
      <c r="Q109" s="1059"/>
      <c r="R109" s="1059"/>
      <c r="S109" s="1059"/>
      <c r="T109" s="1059"/>
      <c r="U109" s="1059"/>
      <c r="V109" s="1059"/>
      <c r="W109" s="1059"/>
      <c r="X109" s="1059"/>
      <c r="Y109" s="1059"/>
    </row>
    <row r="110" spans="1:25" ht="9.9499999999999993" customHeight="1">
      <c r="A110" s="1058" t="s">
        <v>19</v>
      </c>
      <c r="B110" s="1059"/>
      <c r="C110" s="1059"/>
      <c r="D110" s="1059"/>
      <c r="E110" s="1059"/>
      <c r="F110" s="1059"/>
      <c r="G110" s="1059"/>
      <c r="H110" s="1059"/>
      <c r="I110" s="1059"/>
      <c r="J110" s="1059"/>
      <c r="K110" s="1059"/>
      <c r="L110" s="1059"/>
      <c r="M110" s="1"/>
      <c r="N110" s="130"/>
      <c r="O110" s="130"/>
      <c r="P110" s="130"/>
      <c r="Q110" s="130"/>
      <c r="R110" s="130"/>
      <c r="S110" s="130"/>
      <c r="T110" s="130"/>
      <c r="U110" s="130"/>
      <c r="V110" s="130"/>
      <c r="W110" s="130"/>
      <c r="X110" s="130"/>
      <c r="Y110" s="130"/>
    </row>
  </sheetData>
  <mergeCells count="292">
    <mergeCell ref="A7:G7"/>
    <mergeCell ref="H7:Y7"/>
    <mergeCell ref="A8:C8"/>
    <mergeCell ref="G8:H8"/>
    <mergeCell ref="L8:N8"/>
    <mergeCell ref="U8:Y8"/>
    <mergeCell ref="V1:Y1"/>
    <mergeCell ref="C2:S2"/>
    <mergeCell ref="T3:V3"/>
    <mergeCell ref="A4:Y4"/>
    <mergeCell ref="A5:Y5"/>
    <mergeCell ref="A6:G6"/>
    <mergeCell ref="H6:Y6"/>
    <mergeCell ref="A12:C12"/>
    <mergeCell ref="G12:H12"/>
    <mergeCell ref="L12:N12"/>
    <mergeCell ref="U12:Y12"/>
    <mergeCell ref="A13:C13"/>
    <mergeCell ref="G13:H13"/>
    <mergeCell ref="L13:N13"/>
    <mergeCell ref="U13:Y13"/>
    <mergeCell ref="A9:Y9"/>
    <mergeCell ref="A10:Y10"/>
    <mergeCell ref="A11:C11"/>
    <mergeCell ref="G11:H11"/>
    <mergeCell ref="L11:N11"/>
    <mergeCell ref="U11:Y11"/>
    <mergeCell ref="A17:C17"/>
    <mergeCell ref="G17:H17"/>
    <mergeCell ref="L17:N17"/>
    <mergeCell ref="U17:Y17"/>
    <mergeCell ref="G18:O18"/>
    <mergeCell ref="A19:Y19"/>
    <mergeCell ref="A14:C14"/>
    <mergeCell ref="G14:H14"/>
    <mergeCell ref="L14:N14"/>
    <mergeCell ref="U14:Y14"/>
    <mergeCell ref="G15:O15"/>
    <mergeCell ref="A16:Y16"/>
    <mergeCell ref="A22:C22"/>
    <mergeCell ref="G22:H22"/>
    <mergeCell ref="L22:N22"/>
    <mergeCell ref="U22:Y22"/>
    <mergeCell ref="A23:C23"/>
    <mergeCell ref="G23:H23"/>
    <mergeCell ref="L23:N23"/>
    <mergeCell ref="U23:Y23"/>
    <mergeCell ref="A20:C20"/>
    <mergeCell ref="G20:H20"/>
    <mergeCell ref="L20:N20"/>
    <mergeCell ref="U20:Y20"/>
    <mergeCell ref="A21:C21"/>
    <mergeCell ref="G21:H21"/>
    <mergeCell ref="L21:N21"/>
    <mergeCell ref="U21:Y21"/>
    <mergeCell ref="A26:C26"/>
    <mergeCell ref="G26:H26"/>
    <mergeCell ref="L26:N26"/>
    <mergeCell ref="U26:Y26"/>
    <mergeCell ref="A27:C27"/>
    <mergeCell ref="G27:H27"/>
    <mergeCell ref="L27:N27"/>
    <mergeCell ref="U27:Y27"/>
    <mergeCell ref="A24:C24"/>
    <mergeCell ref="G24:H24"/>
    <mergeCell ref="L24:N24"/>
    <mergeCell ref="U24:Y24"/>
    <mergeCell ref="A25:C25"/>
    <mergeCell ref="G25:H25"/>
    <mergeCell ref="L25:N25"/>
    <mergeCell ref="U25:Y25"/>
    <mergeCell ref="A30:C30"/>
    <mergeCell ref="G30:H30"/>
    <mergeCell ref="L30:N30"/>
    <mergeCell ref="U30:Y30"/>
    <mergeCell ref="A31:C31"/>
    <mergeCell ref="G31:H31"/>
    <mergeCell ref="L31:N31"/>
    <mergeCell ref="U31:Y31"/>
    <mergeCell ref="A28:C28"/>
    <mergeCell ref="G28:H28"/>
    <mergeCell ref="L28:N28"/>
    <mergeCell ref="U28:Y28"/>
    <mergeCell ref="A29:C29"/>
    <mergeCell ref="G29:H29"/>
    <mergeCell ref="L29:N29"/>
    <mergeCell ref="U29:Y29"/>
    <mergeCell ref="G34:O34"/>
    <mergeCell ref="A35:Y35"/>
    <mergeCell ref="A36:C36"/>
    <mergeCell ref="G36:H36"/>
    <mergeCell ref="L36:N36"/>
    <mergeCell ref="U36:Y36"/>
    <mergeCell ref="A32:C32"/>
    <mergeCell ref="G32:H32"/>
    <mergeCell ref="L32:N32"/>
    <mergeCell ref="U32:Y32"/>
    <mergeCell ref="A33:C33"/>
    <mergeCell ref="G33:H33"/>
    <mergeCell ref="L33:N33"/>
    <mergeCell ref="U33:Y33"/>
    <mergeCell ref="A40:C40"/>
    <mergeCell ref="G40:H40"/>
    <mergeCell ref="L40:N40"/>
    <mergeCell ref="U40:Y40"/>
    <mergeCell ref="A41:C41"/>
    <mergeCell ref="G41:H41"/>
    <mergeCell ref="L41:N41"/>
    <mergeCell ref="U41:Y41"/>
    <mergeCell ref="G37:O37"/>
    <mergeCell ref="A38:Y38"/>
    <mergeCell ref="A39:C39"/>
    <mergeCell ref="G39:H39"/>
    <mergeCell ref="L39:N39"/>
    <mergeCell ref="U39:Y39"/>
    <mergeCell ref="A44:C44"/>
    <mergeCell ref="G44:H44"/>
    <mergeCell ref="L44:N44"/>
    <mergeCell ref="U44:Y44"/>
    <mergeCell ref="A45:C45"/>
    <mergeCell ref="G45:H45"/>
    <mergeCell ref="L45:N45"/>
    <mergeCell ref="U45:Y45"/>
    <mergeCell ref="A42:C42"/>
    <mergeCell ref="G42:H42"/>
    <mergeCell ref="L42:N42"/>
    <mergeCell ref="U42:Y42"/>
    <mergeCell ref="A43:C43"/>
    <mergeCell ref="G43:H43"/>
    <mergeCell ref="L43:N43"/>
    <mergeCell ref="U43:Y43"/>
    <mergeCell ref="A49:C49"/>
    <mergeCell ref="G49:H49"/>
    <mergeCell ref="L49:N49"/>
    <mergeCell ref="U49:Y49"/>
    <mergeCell ref="A50:C50"/>
    <mergeCell ref="G50:H50"/>
    <mergeCell ref="L50:N50"/>
    <mergeCell ref="U50:Y50"/>
    <mergeCell ref="G46:O46"/>
    <mergeCell ref="A47:Y47"/>
    <mergeCell ref="A48:C48"/>
    <mergeCell ref="G48:H48"/>
    <mergeCell ref="L48:N48"/>
    <mergeCell ref="U48:Y48"/>
    <mergeCell ref="G54:O54"/>
    <mergeCell ref="A55:Y55"/>
    <mergeCell ref="A56:C56"/>
    <mergeCell ref="G56:H56"/>
    <mergeCell ref="L56:N56"/>
    <mergeCell ref="U56:Y56"/>
    <mergeCell ref="G51:O51"/>
    <mergeCell ref="A52:Y52"/>
    <mergeCell ref="A53:C53"/>
    <mergeCell ref="G53:H53"/>
    <mergeCell ref="L53:N53"/>
    <mergeCell ref="U53:Y53"/>
    <mergeCell ref="G59:O59"/>
    <mergeCell ref="A60:Y60"/>
    <mergeCell ref="A61:C61"/>
    <mergeCell ref="G61:H61"/>
    <mergeCell ref="L61:N61"/>
    <mergeCell ref="U61:Y61"/>
    <mergeCell ref="A57:C57"/>
    <mergeCell ref="G57:H57"/>
    <mergeCell ref="L57:N57"/>
    <mergeCell ref="U57:Y57"/>
    <mergeCell ref="A58:C58"/>
    <mergeCell ref="G58:H58"/>
    <mergeCell ref="L58:N58"/>
    <mergeCell ref="U58:Y58"/>
    <mergeCell ref="A64:C64"/>
    <mergeCell ref="G64:H64"/>
    <mergeCell ref="L64:N64"/>
    <mergeCell ref="U64:Y64"/>
    <mergeCell ref="A65:C65"/>
    <mergeCell ref="G65:H65"/>
    <mergeCell ref="L65:N65"/>
    <mergeCell ref="U65:Y65"/>
    <mergeCell ref="A62:C62"/>
    <mergeCell ref="G62:H62"/>
    <mergeCell ref="L62:N62"/>
    <mergeCell ref="U62:Y62"/>
    <mergeCell ref="A63:C63"/>
    <mergeCell ref="G63:H63"/>
    <mergeCell ref="L63:N63"/>
    <mergeCell ref="U63:Y63"/>
    <mergeCell ref="A68:C68"/>
    <mergeCell ref="G68:H68"/>
    <mergeCell ref="L68:N68"/>
    <mergeCell ref="U68:Y68"/>
    <mergeCell ref="A69:C69"/>
    <mergeCell ref="G69:H69"/>
    <mergeCell ref="L69:N69"/>
    <mergeCell ref="U69:Y69"/>
    <mergeCell ref="A66:C66"/>
    <mergeCell ref="G66:H66"/>
    <mergeCell ref="L66:N66"/>
    <mergeCell ref="U66:Y66"/>
    <mergeCell ref="A67:C67"/>
    <mergeCell ref="G67:H67"/>
    <mergeCell ref="L67:N67"/>
    <mergeCell ref="U67:Y67"/>
    <mergeCell ref="A73:C73"/>
    <mergeCell ref="G73:H73"/>
    <mergeCell ref="L73:N73"/>
    <mergeCell ref="U73:Y73"/>
    <mergeCell ref="A74:C74"/>
    <mergeCell ref="G74:H74"/>
    <mergeCell ref="L74:N74"/>
    <mergeCell ref="U74:Y74"/>
    <mergeCell ref="A70:C70"/>
    <mergeCell ref="G70:H70"/>
    <mergeCell ref="L70:N70"/>
    <mergeCell ref="U70:Y70"/>
    <mergeCell ref="G71:O71"/>
    <mergeCell ref="A72:Y72"/>
    <mergeCell ref="A78:C78"/>
    <mergeCell ref="G78:H78"/>
    <mergeCell ref="L78:N78"/>
    <mergeCell ref="U78:Y78"/>
    <mergeCell ref="A79:C79"/>
    <mergeCell ref="G79:H79"/>
    <mergeCell ref="L79:N79"/>
    <mergeCell ref="U79:Y79"/>
    <mergeCell ref="A75:C75"/>
    <mergeCell ref="G75:H75"/>
    <mergeCell ref="L75:N75"/>
    <mergeCell ref="U75:Y75"/>
    <mergeCell ref="G76:O76"/>
    <mergeCell ref="A77:Y77"/>
    <mergeCell ref="G82:O82"/>
    <mergeCell ref="A83:Y83"/>
    <mergeCell ref="A84:C84"/>
    <mergeCell ref="G84:H84"/>
    <mergeCell ref="L84:N84"/>
    <mergeCell ref="U84:Y84"/>
    <mergeCell ref="A80:C80"/>
    <mergeCell ref="G80:H80"/>
    <mergeCell ref="L80:N80"/>
    <mergeCell ref="U80:Y80"/>
    <mergeCell ref="A81:C81"/>
    <mergeCell ref="G81:H81"/>
    <mergeCell ref="L81:N81"/>
    <mergeCell ref="U81:Y81"/>
    <mergeCell ref="A88:C88"/>
    <mergeCell ref="G88:H88"/>
    <mergeCell ref="L88:N88"/>
    <mergeCell ref="U88:Y88"/>
    <mergeCell ref="A89:C89"/>
    <mergeCell ref="G89:H89"/>
    <mergeCell ref="L89:N89"/>
    <mergeCell ref="U89:Y89"/>
    <mergeCell ref="G85:O85"/>
    <mergeCell ref="A86:Y86"/>
    <mergeCell ref="A87:C87"/>
    <mergeCell ref="G87:H87"/>
    <mergeCell ref="L87:N87"/>
    <mergeCell ref="U87:Y87"/>
    <mergeCell ref="A93:C93"/>
    <mergeCell ref="G93:H93"/>
    <mergeCell ref="L93:N93"/>
    <mergeCell ref="U93:Y93"/>
    <mergeCell ref="G94:O94"/>
    <mergeCell ref="G95:O95"/>
    <mergeCell ref="G90:O90"/>
    <mergeCell ref="A91:Y91"/>
    <mergeCell ref="A92:C92"/>
    <mergeCell ref="G92:H92"/>
    <mergeCell ref="L92:N92"/>
    <mergeCell ref="U92:Y92"/>
    <mergeCell ref="G99:O99"/>
    <mergeCell ref="A100:Y100"/>
    <mergeCell ref="A101:C101"/>
    <mergeCell ref="G101:H101"/>
    <mergeCell ref="L101:N101"/>
    <mergeCell ref="U101:Y101"/>
    <mergeCell ref="A96:Y96"/>
    <mergeCell ref="A97:Y97"/>
    <mergeCell ref="A98:C98"/>
    <mergeCell ref="G98:H98"/>
    <mergeCell ref="L98:N98"/>
    <mergeCell ref="U98:Y98"/>
    <mergeCell ref="A109:L109"/>
    <mergeCell ref="N109:Y109"/>
    <mergeCell ref="A110:L110"/>
    <mergeCell ref="G102:O102"/>
    <mergeCell ref="G103:O103"/>
    <mergeCell ref="G104:O104"/>
    <mergeCell ref="G105:O105"/>
    <mergeCell ref="A107:Y107"/>
    <mergeCell ref="A108:Y108"/>
  </mergeCells>
  <hyperlinks>
    <hyperlink ref="Z1" location="Indice!B3" display="Indice" xr:uid="{E3E7631A-BB66-4F3E-B079-14D47F8210C6}"/>
  </hyperlinks>
  <pageMargins left="0" right="0" top="0" bottom="0" header="0" footer="0"/>
  <pageSetup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2A93D-6EC0-49BE-AB4C-9E6F8AC33CDC}">
  <sheetPr>
    <outlinePr summaryBelow="0"/>
  </sheetPr>
  <dimension ref="A1:BG161"/>
  <sheetViews>
    <sheetView workbookViewId="0">
      <selection activeCell="A4" sqref="A4:BF4"/>
    </sheetView>
  </sheetViews>
  <sheetFormatPr baseColWidth="10" defaultColWidth="9.140625" defaultRowHeight="15"/>
  <cols>
    <col min="1" max="1" width="2.85546875" customWidth="1"/>
    <col min="2" max="2" width="0.42578125" customWidth="1"/>
    <col min="3" max="3" width="2.42578125" customWidth="1"/>
    <col min="4" max="4" width="0.42578125" customWidth="1"/>
    <col min="5" max="5" width="0.7109375" customWidth="1"/>
    <col min="6" max="6" width="38.140625" customWidth="1"/>
    <col min="7" max="7" width="0.42578125" customWidth="1"/>
    <col min="8" max="8" width="6" customWidth="1"/>
    <col min="9" max="9" width="0.42578125" customWidth="1"/>
    <col min="10" max="10" width="6" customWidth="1"/>
    <col min="11" max="11" width="0.42578125" customWidth="1"/>
    <col min="12" max="12" width="5" customWidth="1"/>
    <col min="13" max="13" width="0.42578125" customWidth="1"/>
    <col min="14" max="14" width="1.7109375" customWidth="1"/>
    <col min="15" max="15" width="3.7109375" customWidth="1"/>
    <col min="16" max="16" width="0.42578125" customWidth="1"/>
    <col min="17" max="17" width="5.42578125" customWidth="1"/>
    <col min="18" max="18" width="0.42578125" customWidth="1"/>
    <col min="19" max="19" width="4.7109375" customWidth="1"/>
    <col min="20" max="20" width="0.42578125" customWidth="1"/>
    <col min="21" max="21" width="5.140625" customWidth="1"/>
    <col min="22" max="22" width="0.42578125" customWidth="1"/>
    <col min="23" max="23" width="3.85546875" customWidth="1"/>
    <col min="24" max="24" width="0.42578125" customWidth="1"/>
    <col min="25" max="25" width="4.140625" customWidth="1"/>
    <col min="26" max="26" width="0.42578125" customWidth="1"/>
    <col min="27" max="27" width="4.85546875" customWidth="1"/>
    <col min="28" max="28" width="0.42578125" customWidth="1"/>
    <col min="29" max="29" width="5" customWidth="1"/>
    <col min="30" max="30" width="0.140625" customWidth="1"/>
    <col min="31" max="31" width="0.28515625" customWidth="1"/>
    <col min="32" max="32" width="4.85546875" customWidth="1"/>
    <col min="33" max="33" width="0.42578125" customWidth="1"/>
    <col min="34" max="34" width="5.140625" customWidth="1"/>
    <col min="35" max="35" width="0.42578125" customWidth="1"/>
    <col min="36" max="36" width="4.85546875" customWidth="1"/>
    <col min="37" max="37" width="0.140625" customWidth="1"/>
    <col min="38" max="38" width="0.28515625" customWidth="1"/>
    <col min="39" max="39" width="4.5703125" customWidth="1"/>
    <col min="40" max="40" width="2.42578125" hidden="1" customWidth="1"/>
    <col min="41" max="41" width="5.5703125" customWidth="1"/>
    <col min="42" max="42" width="2.140625" hidden="1" customWidth="1"/>
    <col min="43" max="43" width="4.7109375" customWidth="1"/>
    <col min="44" max="44" width="2.42578125" hidden="1" customWidth="1"/>
    <col min="45" max="45" width="4.7109375" customWidth="1"/>
    <col min="46" max="46" width="0.42578125" customWidth="1"/>
    <col min="47" max="47" width="4.7109375" customWidth="1"/>
    <col min="48" max="48" width="0.42578125" customWidth="1"/>
    <col min="49" max="49" width="4" customWidth="1"/>
    <col min="50" max="50" width="0.42578125" customWidth="1"/>
    <col min="51" max="51" width="3.85546875" customWidth="1"/>
    <col min="52" max="52" width="1.28515625" customWidth="1"/>
    <col min="53" max="53" width="0.28515625" customWidth="1"/>
    <col min="54" max="54" width="0.42578125" customWidth="1"/>
    <col min="55" max="55" width="0.7109375" customWidth="1"/>
    <col min="56" max="56" width="0.140625" customWidth="1"/>
    <col min="57" max="57" width="1.85546875" customWidth="1"/>
    <col min="58" max="58" width="5.42578125" customWidth="1"/>
  </cols>
  <sheetData>
    <row r="1" spans="1:59">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132" t="s">
        <v>0</v>
      </c>
      <c r="BB1" s="1133"/>
      <c r="BC1" s="1133"/>
      <c r="BD1" s="1133"/>
      <c r="BE1" s="1133"/>
      <c r="BF1" s="1133"/>
      <c r="BG1" s="1032" t="s">
        <v>3055</v>
      </c>
    </row>
    <row r="2" spans="1:59" ht="18.95" customHeight="1">
      <c r="A2" s="1"/>
      <c r="B2" s="1"/>
      <c r="C2" s="1"/>
      <c r="D2" s="1"/>
      <c r="E2" s="1"/>
      <c r="F2" s="1134" t="s">
        <v>2058</v>
      </c>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
      <c r="BA2" s="21"/>
      <c r="BB2" s="21"/>
      <c r="BC2" s="21"/>
      <c r="BD2" s="21"/>
      <c r="BE2" s="21"/>
      <c r="BF2" s="21"/>
    </row>
    <row r="3" spans="1:59" ht="9.9499999999999993" customHeight="1">
      <c r="A3" s="1"/>
      <c r="B3" s="1"/>
      <c r="C3" s="1"/>
      <c r="D3" s="1"/>
      <c r="E3" s="1"/>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1132">
        <v>1</v>
      </c>
      <c r="BA3" s="1133"/>
      <c r="BB3" s="1133"/>
      <c r="BC3" s="1133"/>
      <c r="BD3" s="1"/>
      <c r="BE3" s="98" t="s">
        <v>2</v>
      </c>
      <c r="BF3" s="98">
        <v>1</v>
      </c>
    </row>
    <row r="4" spans="1:59" ht="14.1" customHeight="1">
      <c r="A4" s="1136" t="s">
        <v>2059</v>
      </c>
      <c r="B4" s="1137"/>
      <c r="C4" s="1137"/>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c r="AG4" s="1137"/>
      <c r="AH4" s="1137"/>
      <c r="AI4" s="1137"/>
      <c r="AJ4" s="1137"/>
      <c r="AK4" s="1137"/>
      <c r="AL4" s="1137"/>
      <c r="AM4" s="1137"/>
      <c r="AN4" s="1137"/>
      <c r="AO4" s="1137"/>
      <c r="AP4" s="1137"/>
      <c r="AQ4" s="1137"/>
      <c r="AR4" s="1137"/>
      <c r="AS4" s="1137"/>
      <c r="AT4" s="1137"/>
      <c r="AU4" s="1137"/>
      <c r="AV4" s="1137"/>
      <c r="AW4" s="1137"/>
      <c r="AX4" s="1137"/>
      <c r="AY4" s="1137"/>
      <c r="AZ4" s="1137"/>
      <c r="BA4" s="1137"/>
      <c r="BB4" s="1137"/>
      <c r="BC4" s="1137"/>
      <c r="BD4" s="1137"/>
      <c r="BE4" s="1137"/>
      <c r="BF4" s="1137"/>
    </row>
    <row r="5" spans="1:59" ht="14.1" customHeight="1">
      <c r="A5" s="1250" t="s">
        <v>2060</v>
      </c>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c r="AI5" s="1251"/>
      <c r="AJ5" s="1251"/>
      <c r="AK5" s="1251"/>
      <c r="AL5" s="1251"/>
      <c r="AM5" s="1251"/>
      <c r="AN5" s="1251"/>
      <c r="AO5" s="1251"/>
      <c r="AP5" s="1251"/>
      <c r="AQ5" s="1251"/>
      <c r="AR5" s="1251"/>
      <c r="AS5" s="1251"/>
      <c r="AT5" s="1251"/>
      <c r="AU5" s="1251"/>
      <c r="AV5" s="1251"/>
      <c r="AW5" s="1251"/>
      <c r="AX5" s="1251"/>
      <c r="AY5" s="1251"/>
      <c r="AZ5" s="1251"/>
      <c r="BA5" s="1251"/>
      <c r="BB5" s="1251"/>
      <c r="BC5" s="1251"/>
      <c r="BD5" s="1251"/>
      <c r="BE5" s="1251"/>
      <c r="BF5" s="1251"/>
    </row>
    <row r="6" spans="1:59" ht="12" customHeight="1">
      <c r="A6" s="1070" t="s">
        <v>1466</v>
      </c>
      <c r="B6" s="1071"/>
      <c r="C6" s="1071"/>
      <c r="D6" s="1071"/>
      <c r="E6" s="1071"/>
      <c r="F6" s="1071"/>
      <c r="G6" s="1071"/>
      <c r="H6" s="1071"/>
      <c r="I6" s="1071"/>
      <c r="J6" s="1071"/>
      <c r="K6" s="1071"/>
      <c r="L6" s="1071"/>
      <c r="M6" s="1071"/>
      <c r="N6" s="1071"/>
      <c r="O6" s="1461" t="s">
        <v>19</v>
      </c>
      <c r="P6" s="1462"/>
      <c r="Q6" s="1462"/>
      <c r="R6" s="1462"/>
      <c r="S6" s="1462"/>
      <c r="T6" s="1462"/>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c r="AT6" s="1462"/>
      <c r="AU6" s="1462"/>
      <c r="AV6" s="1462"/>
      <c r="AW6" s="1462"/>
      <c r="AX6" s="1462"/>
      <c r="AY6" s="1462"/>
      <c r="AZ6" s="1462"/>
      <c r="BA6" s="1462"/>
      <c r="BB6" s="1462"/>
      <c r="BC6" s="1462"/>
      <c r="BD6" s="1462"/>
      <c r="BE6" s="1462"/>
      <c r="BF6" s="1462"/>
    </row>
    <row r="7" spans="1:59" ht="12" customHeight="1">
      <c r="A7" s="1070" t="s">
        <v>2061</v>
      </c>
      <c r="B7" s="1071"/>
      <c r="C7" s="1071"/>
      <c r="D7" s="1071"/>
      <c r="E7" s="1071"/>
      <c r="F7" s="1071"/>
      <c r="G7" s="1071"/>
      <c r="H7" s="1071"/>
      <c r="I7" s="1071"/>
      <c r="J7" s="1071"/>
      <c r="K7" s="1071"/>
      <c r="L7" s="1071"/>
      <c r="M7" s="1071"/>
      <c r="N7" s="1071"/>
      <c r="O7" s="1296" t="s">
        <v>19</v>
      </c>
      <c r="P7" s="1297"/>
      <c r="Q7" s="1297"/>
      <c r="R7" s="1297"/>
      <c r="S7" s="1297"/>
      <c r="T7" s="1297"/>
      <c r="U7" s="1297"/>
      <c r="V7" s="1297"/>
      <c r="W7" s="1297"/>
      <c r="X7" s="1297"/>
      <c r="Y7" s="1297"/>
      <c r="Z7" s="1297"/>
      <c r="AA7" s="1297"/>
      <c r="AB7" s="1297"/>
      <c r="AC7" s="1297"/>
      <c r="AD7" s="1297"/>
      <c r="AE7" s="1297"/>
      <c r="AF7" s="1297"/>
      <c r="AG7" s="1297"/>
      <c r="AH7" s="1297"/>
      <c r="AI7" s="1297"/>
      <c r="AJ7" s="1297"/>
      <c r="AK7" s="1297"/>
      <c r="AL7" s="1297"/>
      <c r="AM7" s="1297"/>
      <c r="AN7" s="1297"/>
      <c r="AO7" s="1297"/>
      <c r="AP7" s="1297"/>
      <c r="AQ7" s="1297"/>
      <c r="AR7" s="1297"/>
      <c r="AS7" s="1297"/>
      <c r="AT7" s="1297"/>
      <c r="AU7" s="1297"/>
      <c r="AV7" s="1297"/>
      <c r="AW7" s="1297"/>
      <c r="AX7" s="1297"/>
      <c r="AY7" s="1297"/>
      <c r="AZ7" s="1297"/>
      <c r="BA7" s="1297"/>
      <c r="BB7" s="1297"/>
      <c r="BC7" s="1297"/>
      <c r="BD7" s="1297"/>
      <c r="BE7" s="1297"/>
      <c r="BF7" s="1297"/>
    </row>
    <row r="8" spans="1:59" ht="11.1" customHeight="1">
      <c r="A8" s="4"/>
      <c r="B8" s="4"/>
      <c r="C8" s="4"/>
      <c r="D8" s="4"/>
      <c r="E8" s="4"/>
      <c r="F8" s="4"/>
      <c r="G8" s="4"/>
      <c r="H8" s="1459" t="s">
        <v>11</v>
      </c>
      <c r="I8" s="1460"/>
      <c r="J8" s="1460"/>
      <c r="K8" s="1460"/>
      <c r="L8" s="1460"/>
      <c r="M8" s="1460"/>
      <c r="N8" s="1460"/>
      <c r="O8" s="1460"/>
      <c r="P8" s="1460"/>
      <c r="Q8" s="1460"/>
      <c r="R8" s="1460"/>
      <c r="S8" s="1460"/>
      <c r="T8" s="1460"/>
      <c r="U8" s="1460"/>
      <c r="V8" s="1460"/>
      <c r="W8" s="1460"/>
      <c r="X8" s="1460"/>
      <c r="Y8" s="1460"/>
      <c r="Z8" s="1460"/>
      <c r="AA8" s="1460"/>
      <c r="AB8" s="1460"/>
      <c r="AC8" s="1460"/>
      <c r="AD8" s="1460"/>
      <c r="AE8" s="1460"/>
      <c r="AF8" s="1460"/>
      <c r="AG8" s="1460"/>
      <c r="AH8" s="1460"/>
      <c r="AI8" s="1460"/>
      <c r="AJ8" s="1460"/>
      <c r="AK8" s="1460"/>
      <c r="AL8" s="1460"/>
      <c r="AM8" s="1460"/>
      <c r="AN8" s="1460"/>
      <c r="AO8" s="1460"/>
      <c r="AP8" s="1460"/>
      <c r="AQ8" s="1460"/>
      <c r="AR8" s="1460"/>
      <c r="AS8" s="1460"/>
      <c r="AT8" s="1460"/>
      <c r="AU8" s="1460"/>
      <c r="AV8" s="1460"/>
      <c r="AW8" s="1460"/>
      <c r="AX8" s="1460"/>
      <c r="AY8" s="1460"/>
      <c r="AZ8" s="1460"/>
      <c r="BA8" s="1460"/>
      <c r="BB8" s="4"/>
      <c r="BC8" s="4"/>
      <c r="BD8" s="4"/>
      <c r="BE8" s="4"/>
      <c r="BF8" s="4"/>
    </row>
    <row r="9" spans="1:59" ht="11.1" customHeight="1">
      <c r="A9" s="4"/>
      <c r="B9" s="4"/>
      <c r="C9" s="4"/>
      <c r="D9" s="4"/>
      <c r="E9" s="4"/>
      <c r="F9" s="4"/>
      <c r="G9" s="4"/>
      <c r="H9" s="1459" t="s">
        <v>40</v>
      </c>
      <c r="I9" s="1460"/>
      <c r="J9" s="1460"/>
      <c r="K9" s="1460"/>
      <c r="L9" s="1460"/>
      <c r="M9" s="4"/>
      <c r="N9" s="1459" t="s">
        <v>16</v>
      </c>
      <c r="O9" s="1460"/>
      <c r="P9" s="1460"/>
      <c r="Q9" s="1460"/>
      <c r="R9" s="1460"/>
      <c r="S9" s="1460"/>
      <c r="T9" s="1460"/>
      <c r="U9" s="1460"/>
      <c r="V9" s="1460"/>
      <c r="W9" s="1460"/>
      <c r="X9" s="1460"/>
      <c r="Y9" s="1460"/>
      <c r="Z9" s="1460"/>
      <c r="AA9" s="1460"/>
      <c r="AB9" s="1460"/>
      <c r="AC9" s="1460"/>
      <c r="AD9" s="1460"/>
      <c r="AE9" s="1460"/>
      <c r="AF9" s="1460"/>
      <c r="AG9" s="1460"/>
      <c r="AH9" s="1460"/>
      <c r="AI9" s="1460"/>
      <c r="AJ9" s="1460"/>
      <c r="AK9" s="1460"/>
      <c r="AL9" s="1460"/>
      <c r="AM9" s="1460"/>
      <c r="AN9" s="1460"/>
      <c r="AO9" s="1460"/>
      <c r="AP9" s="1460"/>
      <c r="AQ9" s="1460"/>
      <c r="AR9" s="1460"/>
      <c r="AS9" s="1460"/>
      <c r="AT9" s="1460"/>
      <c r="AU9" s="1460"/>
      <c r="AV9" s="1460"/>
      <c r="AW9" s="1460"/>
      <c r="AX9" s="1460"/>
      <c r="AY9" s="1460"/>
      <c r="AZ9" s="1460"/>
      <c r="BA9" s="1460"/>
      <c r="BB9" s="4"/>
      <c r="BC9" s="4"/>
      <c r="BD9" s="4"/>
      <c r="BE9" s="4"/>
      <c r="BF9" s="4"/>
    </row>
    <row r="10" spans="1:59" ht="11.1" customHeight="1">
      <c r="A10" s="76" t="s">
        <v>2062</v>
      </c>
      <c r="B10" s="4"/>
      <c r="C10" s="1288" t="s">
        <v>181</v>
      </c>
      <c r="D10" s="1289"/>
      <c r="E10" s="1289"/>
      <c r="F10" s="1289"/>
      <c r="G10" s="4"/>
      <c r="H10" s="76" t="s">
        <v>2063</v>
      </c>
      <c r="I10" s="4"/>
      <c r="J10" s="76" t="s">
        <v>2064</v>
      </c>
      <c r="K10" s="4"/>
      <c r="L10" s="76" t="s">
        <v>2065</v>
      </c>
      <c r="M10" s="4"/>
      <c r="N10" s="1218" t="s">
        <v>18</v>
      </c>
      <c r="O10" s="1219"/>
      <c r="P10" s="4"/>
      <c r="Q10" s="76" t="s">
        <v>2066</v>
      </c>
      <c r="R10" s="4"/>
      <c r="S10" s="76" t="s">
        <v>2067</v>
      </c>
      <c r="T10" s="4"/>
      <c r="U10" s="76" t="s">
        <v>2068</v>
      </c>
      <c r="V10" s="4"/>
      <c r="W10" s="76" t="s">
        <v>21</v>
      </c>
      <c r="X10" s="4"/>
      <c r="Y10" s="76" t="s">
        <v>23</v>
      </c>
      <c r="Z10" s="4"/>
      <c r="AA10" s="76" t="s">
        <v>986</v>
      </c>
      <c r="AB10" s="4"/>
      <c r="AC10" s="76" t="s">
        <v>2069</v>
      </c>
      <c r="AD10" s="4"/>
      <c r="AE10" s="4"/>
      <c r="AF10" s="76" t="s">
        <v>25</v>
      </c>
      <c r="AG10" s="4"/>
      <c r="AH10" s="76" t="s">
        <v>2070</v>
      </c>
      <c r="AI10" s="4"/>
      <c r="AJ10" s="76" t="s">
        <v>29</v>
      </c>
      <c r="AK10" s="4"/>
      <c r="AL10" s="4"/>
      <c r="AM10" s="76" t="s">
        <v>2071</v>
      </c>
      <c r="AN10" s="4"/>
      <c r="AO10" s="76" t="s">
        <v>31</v>
      </c>
      <c r="AP10" s="4"/>
      <c r="AQ10" s="76" t="s">
        <v>2072</v>
      </c>
      <c r="AR10" s="4"/>
      <c r="AS10" s="76" t="s">
        <v>33</v>
      </c>
      <c r="AT10" s="4"/>
      <c r="AU10" s="76" t="s">
        <v>2073</v>
      </c>
      <c r="AV10" s="4"/>
      <c r="AW10" s="76" t="s">
        <v>56</v>
      </c>
      <c r="AX10" s="4"/>
      <c r="AY10" s="1218" t="s">
        <v>35</v>
      </c>
      <c r="AZ10" s="1219"/>
      <c r="BA10" s="1219"/>
      <c r="BB10" s="4"/>
      <c r="BC10" s="1290" t="s">
        <v>2074</v>
      </c>
      <c r="BD10" s="1291"/>
      <c r="BE10" s="1291"/>
      <c r="BF10" s="1291"/>
    </row>
    <row r="11" spans="1:59" ht="11.1" customHeight="1">
      <c r="A11" s="1426" t="s">
        <v>1248</v>
      </c>
      <c r="B11" s="1427"/>
      <c r="C11" s="1427"/>
      <c r="D11" s="1427"/>
      <c r="E11" s="1427"/>
      <c r="F11" s="1427"/>
      <c r="G11" s="17"/>
      <c r="H11" s="222">
        <v>4</v>
      </c>
      <c r="I11" s="17"/>
      <c r="J11" s="222" t="s">
        <v>19</v>
      </c>
      <c r="K11" s="17"/>
      <c r="L11" s="222" t="s">
        <v>19</v>
      </c>
      <c r="M11" s="17"/>
      <c r="N11" s="1457" t="s">
        <v>19</v>
      </c>
      <c r="O11" s="1458"/>
      <c r="P11" s="17"/>
      <c r="Q11" s="222" t="s">
        <v>19</v>
      </c>
      <c r="R11" s="17"/>
      <c r="S11" s="222" t="s">
        <v>19</v>
      </c>
      <c r="T11" s="17"/>
      <c r="U11" s="222" t="s">
        <v>19</v>
      </c>
      <c r="V11" s="17"/>
      <c r="W11" s="222">
        <v>1</v>
      </c>
      <c r="X11" s="17"/>
      <c r="Y11" s="222" t="s">
        <v>19</v>
      </c>
      <c r="Z11" s="17"/>
      <c r="AA11" s="222" t="s">
        <v>19</v>
      </c>
      <c r="AB11" s="17"/>
      <c r="AC11" s="222" t="s">
        <v>19</v>
      </c>
      <c r="AD11" s="17"/>
      <c r="AE11" s="17"/>
      <c r="AF11" s="222" t="s">
        <v>19</v>
      </c>
      <c r="AG11" s="17"/>
      <c r="AH11" s="222" t="s">
        <v>19</v>
      </c>
      <c r="AI11" s="17"/>
      <c r="AJ11" s="222" t="s">
        <v>19</v>
      </c>
      <c r="AK11" s="17"/>
      <c r="AL11" s="17"/>
      <c r="AM11" s="222" t="s">
        <v>19</v>
      </c>
      <c r="AN11" s="17"/>
      <c r="AO11" s="222" t="s">
        <v>19</v>
      </c>
      <c r="AP11" s="17"/>
      <c r="AQ11" s="222" t="s">
        <v>19</v>
      </c>
      <c r="AR11" s="17"/>
      <c r="AS11" s="222" t="s">
        <v>19</v>
      </c>
      <c r="AT11" s="17"/>
      <c r="AU11" s="222" t="s">
        <v>19</v>
      </c>
      <c r="AV11" s="17"/>
      <c r="AW11" s="222" t="s">
        <v>19</v>
      </c>
      <c r="AX11" s="17"/>
      <c r="AY11" s="1457" t="s">
        <v>19</v>
      </c>
      <c r="AZ11" s="1458"/>
      <c r="BA11" s="1458"/>
      <c r="BB11" s="17"/>
      <c r="BC11" s="1457">
        <v>5</v>
      </c>
      <c r="BD11" s="1458"/>
      <c r="BE11" s="1458"/>
      <c r="BF11" s="1458"/>
    </row>
    <row r="12" spans="1:59" ht="8.1" customHeight="1">
      <c r="A12" s="1046">
        <v>1</v>
      </c>
      <c r="B12" s="1"/>
      <c r="C12" s="170" t="s">
        <v>1228</v>
      </c>
      <c r="D12" s="1"/>
      <c r="E12" s="1376" t="s">
        <v>1964</v>
      </c>
      <c r="F12" s="1377"/>
      <c r="G12" s="1"/>
      <c r="H12" s="170" t="s">
        <v>2063</v>
      </c>
      <c r="I12" s="1"/>
      <c r="J12" s="170" t="s">
        <v>19</v>
      </c>
      <c r="K12" s="1"/>
      <c r="L12" s="170" t="s">
        <v>19</v>
      </c>
      <c r="M12" s="1"/>
      <c r="N12" s="1376" t="s">
        <v>19</v>
      </c>
      <c r="O12" s="1377"/>
      <c r="P12" s="1"/>
      <c r="Q12" s="170" t="s">
        <v>19</v>
      </c>
      <c r="R12" s="1"/>
      <c r="S12" s="170" t="s">
        <v>19</v>
      </c>
      <c r="T12" s="1"/>
      <c r="U12" s="170" t="s">
        <v>19</v>
      </c>
      <c r="V12" s="1"/>
      <c r="W12" s="170" t="s">
        <v>19</v>
      </c>
      <c r="X12" s="1"/>
      <c r="Y12" s="170" t="s">
        <v>19</v>
      </c>
      <c r="Z12" s="1"/>
      <c r="AA12" s="170" t="s">
        <v>19</v>
      </c>
      <c r="AB12" s="1"/>
      <c r="AC12" s="170" t="s">
        <v>19</v>
      </c>
      <c r="AD12" s="1"/>
      <c r="AE12" s="1"/>
      <c r="AF12" s="170" t="s">
        <v>19</v>
      </c>
      <c r="AG12" s="1"/>
      <c r="AH12" s="170" t="s">
        <v>19</v>
      </c>
      <c r="AI12" s="1"/>
      <c r="AJ12" s="170" t="s">
        <v>19</v>
      </c>
      <c r="AK12" s="1"/>
      <c r="AL12" s="1"/>
      <c r="AM12" s="170" t="s">
        <v>19</v>
      </c>
      <c r="AN12" s="1"/>
      <c r="AO12" s="170" t="s">
        <v>19</v>
      </c>
      <c r="AP12" s="1"/>
      <c r="AQ12" s="170" t="s">
        <v>19</v>
      </c>
      <c r="AR12" s="1"/>
      <c r="AS12" s="170" t="s">
        <v>19</v>
      </c>
      <c r="AT12" s="1"/>
      <c r="AU12" s="170" t="s">
        <v>19</v>
      </c>
      <c r="AV12" s="1"/>
      <c r="AW12" s="170" t="s">
        <v>19</v>
      </c>
      <c r="AX12" s="1"/>
      <c r="AY12" s="1376" t="s">
        <v>19</v>
      </c>
      <c r="AZ12" s="1377"/>
      <c r="BA12" s="1377"/>
      <c r="BB12" s="1"/>
      <c r="BC12" s="1454">
        <v>1</v>
      </c>
      <c r="BD12" s="1379"/>
      <c r="BE12" s="1379"/>
      <c r="BF12" s="1379"/>
    </row>
    <row r="13" spans="1:59" ht="11.1" customHeight="1">
      <c r="A13" s="1046">
        <v>2</v>
      </c>
      <c r="B13" s="1"/>
      <c r="C13" s="170" t="s">
        <v>235</v>
      </c>
      <c r="D13" s="1"/>
      <c r="E13" s="1376" t="s">
        <v>2075</v>
      </c>
      <c r="F13" s="1377"/>
      <c r="G13" s="1"/>
      <c r="H13" s="170" t="s">
        <v>19</v>
      </c>
      <c r="I13" s="1"/>
      <c r="J13" s="170" t="s">
        <v>19</v>
      </c>
      <c r="K13" s="1"/>
      <c r="L13" s="170" t="s">
        <v>19</v>
      </c>
      <c r="M13" s="1"/>
      <c r="N13" s="1376" t="s">
        <v>19</v>
      </c>
      <c r="O13" s="1377"/>
      <c r="P13" s="1"/>
      <c r="Q13" s="170" t="s">
        <v>19</v>
      </c>
      <c r="R13" s="1"/>
      <c r="S13" s="170" t="s">
        <v>19</v>
      </c>
      <c r="T13" s="1"/>
      <c r="U13" s="170" t="s">
        <v>19</v>
      </c>
      <c r="V13" s="1"/>
      <c r="W13" s="170" t="s">
        <v>21</v>
      </c>
      <c r="X13" s="1"/>
      <c r="Y13" s="170" t="s">
        <v>19</v>
      </c>
      <c r="Z13" s="1"/>
      <c r="AA13" s="170" t="s">
        <v>19</v>
      </c>
      <c r="AB13" s="1"/>
      <c r="AC13" s="170" t="s">
        <v>19</v>
      </c>
      <c r="AD13" s="1"/>
      <c r="AE13" s="1"/>
      <c r="AF13" s="170" t="s">
        <v>19</v>
      </c>
      <c r="AG13" s="1"/>
      <c r="AH13" s="170" t="s">
        <v>19</v>
      </c>
      <c r="AI13" s="1"/>
      <c r="AJ13" s="170" t="s">
        <v>19</v>
      </c>
      <c r="AK13" s="1"/>
      <c r="AL13" s="1"/>
      <c r="AM13" s="170" t="s">
        <v>19</v>
      </c>
      <c r="AN13" s="1"/>
      <c r="AO13" s="170" t="s">
        <v>19</v>
      </c>
      <c r="AP13" s="1"/>
      <c r="AQ13" s="170" t="s">
        <v>19</v>
      </c>
      <c r="AR13" s="1"/>
      <c r="AS13" s="170" t="s">
        <v>19</v>
      </c>
      <c r="AT13" s="1"/>
      <c r="AU13" s="170" t="s">
        <v>19</v>
      </c>
      <c r="AV13" s="1"/>
      <c r="AW13" s="170" t="s">
        <v>19</v>
      </c>
      <c r="AX13" s="1"/>
      <c r="AY13" s="1376" t="s">
        <v>19</v>
      </c>
      <c r="AZ13" s="1377"/>
      <c r="BA13" s="1377"/>
      <c r="BB13" s="1"/>
      <c r="BC13" s="1454">
        <v>1</v>
      </c>
      <c r="BD13" s="1379"/>
      <c r="BE13" s="1379"/>
      <c r="BF13" s="1379"/>
    </row>
    <row r="14" spans="1:59" ht="8.1" customHeight="1">
      <c r="A14" s="1046">
        <v>3</v>
      </c>
      <c r="B14" s="1"/>
      <c r="C14" s="170" t="s">
        <v>1224</v>
      </c>
      <c r="D14" s="1"/>
      <c r="E14" s="1376" t="s">
        <v>1966</v>
      </c>
      <c r="F14" s="1377"/>
      <c r="G14" s="1"/>
      <c r="H14" s="170" t="s">
        <v>2063</v>
      </c>
      <c r="I14" s="1"/>
      <c r="J14" s="170" t="s">
        <v>19</v>
      </c>
      <c r="K14" s="1"/>
      <c r="L14" s="170" t="s">
        <v>19</v>
      </c>
      <c r="M14" s="1"/>
      <c r="N14" s="1376" t="s">
        <v>19</v>
      </c>
      <c r="O14" s="1377"/>
      <c r="P14" s="1"/>
      <c r="Q14" s="170" t="s">
        <v>19</v>
      </c>
      <c r="R14" s="1"/>
      <c r="S14" s="170" t="s">
        <v>19</v>
      </c>
      <c r="T14" s="1"/>
      <c r="U14" s="170" t="s">
        <v>19</v>
      </c>
      <c r="V14" s="1"/>
      <c r="W14" s="170" t="s">
        <v>19</v>
      </c>
      <c r="X14" s="1"/>
      <c r="Y14" s="170" t="s">
        <v>19</v>
      </c>
      <c r="Z14" s="1"/>
      <c r="AA14" s="170" t="s">
        <v>19</v>
      </c>
      <c r="AB14" s="1"/>
      <c r="AC14" s="170" t="s">
        <v>19</v>
      </c>
      <c r="AD14" s="1"/>
      <c r="AE14" s="1"/>
      <c r="AF14" s="170" t="s">
        <v>19</v>
      </c>
      <c r="AG14" s="1"/>
      <c r="AH14" s="170" t="s">
        <v>19</v>
      </c>
      <c r="AI14" s="1"/>
      <c r="AJ14" s="170" t="s">
        <v>19</v>
      </c>
      <c r="AK14" s="1"/>
      <c r="AL14" s="1"/>
      <c r="AM14" s="170" t="s">
        <v>19</v>
      </c>
      <c r="AN14" s="1"/>
      <c r="AO14" s="170" t="s">
        <v>19</v>
      </c>
      <c r="AP14" s="1"/>
      <c r="AQ14" s="170" t="s">
        <v>19</v>
      </c>
      <c r="AR14" s="1"/>
      <c r="AS14" s="170" t="s">
        <v>19</v>
      </c>
      <c r="AT14" s="1"/>
      <c r="AU14" s="170" t="s">
        <v>19</v>
      </c>
      <c r="AV14" s="1"/>
      <c r="AW14" s="170" t="s">
        <v>19</v>
      </c>
      <c r="AX14" s="1"/>
      <c r="AY14" s="1376" t="s">
        <v>19</v>
      </c>
      <c r="AZ14" s="1377"/>
      <c r="BA14" s="1377"/>
      <c r="BB14" s="1"/>
      <c r="BC14" s="1454">
        <v>1</v>
      </c>
      <c r="BD14" s="1379"/>
      <c r="BE14" s="1379"/>
      <c r="BF14" s="1379"/>
    </row>
    <row r="15" spans="1:59" ht="8.1" customHeight="1">
      <c r="A15" s="1046">
        <v>4</v>
      </c>
      <c r="B15" s="1"/>
      <c r="C15" s="170" t="s">
        <v>234</v>
      </c>
      <c r="D15" s="1"/>
      <c r="E15" s="1376" t="s">
        <v>1968</v>
      </c>
      <c r="F15" s="1377"/>
      <c r="G15" s="1"/>
      <c r="H15" s="170" t="s">
        <v>2063</v>
      </c>
      <c r="I15" s="1"/>
      <c r="J15" s="170" t="s">
        <v>19</v>
      </c>
      <c r="K15" s="1"/>
      <c r="L15" s="170" t="s">
        <v>19</v>
      </c>
      <c r="M15" s="1"/>
      <c r="N15" s="1376" t="s">
        <v>19</v>
      </c>
      <c r="O15" s="1377"/>
      <c r="P15" s="1"/>
      <c r="Q15" s="170" t="s">
        <v>19</v>
      </c>
      <c r="R15" s="1"/>
      <c r="S15" s="170" t="s">
        <v>19</v>
      </c>
      <c r="T15" s="1"/>
      <c r="U15" s="170" t="s">
        <v>19</v>
      </c>
      <c r="V15" s="1"/>
      <c r="W15" s="170" t="s">
        <v>19</v>
      </c>
      <c r="X15" s="1"/>
      <c r="Y15" s="170" t="s">
        <v>19</v>
      </c>
      <c r="Z15" s="1"/>
      <c r="AA15" s="170" t="s">
        <v>19</v>
      </c>
      <c r="AB15" s="1"/>
      <c r="AC15" s="170" t="s">
        <v>19</v>
      </c>
      <c r="AD15" s="1"/>
      <c r="AE15" s="1"/>
      <c r="AF15" s="170" t="s">
        <v>19</v>
      </c>
      <c r="AG15" s="1"/>
      <c r="AH15" s="170" t="s">
        <v>19</v>
      </c>
      <c r="AI15" s="1"/>
      <c r="AJ15" s="170" t="s">
        <v>19</v>
      </c>
      <c r="AK15" s="1"/>
      <c r="AL15" s="1"/>
      <c r="AM15" s="170" t="s">
        <v>19</v>
      </c>
      <c r="AN15" s="1"/>
      <c r="AO15" s="170" t="s">
        <v>19</v>
      </c>
      <c r="AP15" s="1"/>
      <c r="AQ15" s="170" t="s">
        <v>19</v>
      </c>
      <c r="AR15" s="1"/>
      <c r="AS15" s="170" t="s">
        <v>19</v>
      </c>
      <c r="AT15" s="1"/>
      <c r="AU15" s="170" t="s">
        <v>19</v>
      </c>
      <c r="AV15" s="1"/>
      <c r="AW15" s="170" t="s">
        <v>19</v>
      </c>
      <c r="AX15" s="1"/>
      <c r="AY15" s="1376" t="s">
        <v>19</v>
      </c>
      <c r="AZ15" s="1377"/>
      <c r="BA15" s="1377"/>
      <c r="BB15" s="1"/>
      <c r="BC15" s="1454">
        <v>1</v>
      </c>
      <c r="BD15" s="1379"/>
      <c r="BE15" s="1379"/>
      <c r="BF15" s="1379"/>
    </row>
    <row r="16" spans="1:59" ht="8.1" customHeight="1">
      <c r="A16" s="1046">
        <v>5</v>
      </c>
      <c r="B16" s="1"/>
      <c r="C16" s="170" t="s">
        <v>1232</v>
      </c>
      <c r="D16" s="1"/>
      <c r="E16" s="1376" t="s">
        <v>1970</v>
      </c>
      <c r="F16" s="1377"/>
      <c r="G16" s="1"/>
      <c r="H16" s="170" t="s">
        <v>2063</v>
      </c>
      <c r="I16" s="1"/>
      <c r="J16" s="170" t="s">
        <v>19</v>
      </c>
      <c r="K16" s="1"/>
      <c r="L16" s="170" t="s">
        <v>19</v>
      </c>
      <c r="M16" s="1"/>
      <c r="N16" s="1376" t="s">
        <v>19</v>
      </c>
      <c r="O16" s="1377"/>
      <c r="P16" s="1"/>
      <c r="Q16" s="170" t="s">
        <v>19</v>
      </c>
      <c r="R16" s="1"/>
      <c r="S16" s="170" t="s">
        <v>19</v>
      </c>
      <c r="T16" s="1"/>
      <c r="U16" s="170" t="s">
        <v>19</v>
      </c>
      <c r="V16" s="1"/>
      <c r="W16" s="170" t="s">
        <v>19</v>
      </c>
      <c r="X16" s="1"/>
      <c r="Y16" s="170" t="s">
        <v>19</v>
      </c>
      <c r="Z16" s="1"/>
      <c r="AA16" s="170" t="s">
        <v>19</v>
      </c>
      <c r="AB16" s="1"/>
      <c r="AC16" s="170" t="s">
        <v>19</v>
      </c>
      <c r="AD16" s="1"/>
      <c r="AE16" s="1"/>
      <c r="AF16" s="170" t="s">
        <v>19</v>
      </c>
      <c r="AG16" s="1"/>
      <c r="AH16" s="170" t="s">
        <v>19</v>
      </c>
      <c r="AI16" s="1"/>
      <c r="AJ16" s="170" t="s">
        <v>19</v>
      </c>
      <c r="AK16" s="1"/>
      <c r="AL16" s="1"/>
      <c r="AM16" s="170" t="s">
        <v>19</v>
      </c>
      <c r="AN16" s="1"/>
      <c r="AO16" s="170" t="s">
        <v>19</v>
      </c>
      <c r="AP16" s="1"/>
      <c r="AQ16" s="170" t="s">
        <v>19</v>
      </c>
      <c r="AR16" s="1"/>
      <c r="AS16" s="170" t="s">
        <v>19</v>
      </c>
      <c r="AT16" s="1"/>
      <c r="AU16" s="170" t="s">
        <v>19</v>
      </c>
      <c r="AV16" s="1"/>
      <c r="AW16" s="170" t="s">
        <v>19</v>
      </c>
      <c r="AX16" s="1"/>
      <c r="AY16" s="1376" t="s">
        <v>19</v>
      </c>
      <c r="AZ16" s="1377"/>
      <c r="BA16" s="1377"/>
      <c r="BB16" s="1"/>
      <c r="BC16" s="1454">
        <v>1</v>
      </c>
      <c r="BD16" s="1379"/>
      <c r="BE16" s="1379"/>
      <c r="BF16" s="1379"/>
    </row>
    <row r="17" spans="1:58" ht="11.1" customHeight="1">
      <c r="A17" s="1426" t="s">
        <v>249</v>
      </c>
      <c r="B17" s="1427"/>
      <c r="C17" s="1427"/>
      <c r="D17" s="1427"/>
      <c r="E17" s="1427"/>
      <c r="F17" s="1427"/>
      <c r="G17" s="17"/>
      <c r="H17" s="222">
        <v>1</v>
      </c>
      <c r="I17" s="17"/>
      <c r="J17" s="222">
        <v>1</v>
      </c>
      <c r="K17" s="17"/>
      <c r="L17" s="222" t="s">
        <v>19</v>
      </c>
      <c r="M17" s="17"/>
      <c r="N17" s="1457" t="s">
        <v>19</v>
      </c>
      <c r="O17" s="1458"/>
      <c r="P17" s="17"/>
      <c r="Q17" s="222" t="s">
        <v>19</v>
      </c>
      <c r="R17" s="17"/>
      <c r="S17" s="222" t="s">
        <v>19</v>
      </c>
      <c r="T17" s="17"/>
      <c r="U17" s="222" t="s">
        <v>19</v>
      </c>
      <c r="V17" s="17"/>
      <c r="W17" s="222">
        <v>4</v>
      </c>
      <c r="X17" s="17"/>
      <c r="Y17" s="222" t="s">
        <v>19</v>
      </c>
      <c r="Z17" s="17"/>
      <c r="AA17" s="222" t="s">
        <v>19</v>
      </c>
      <c r="AB17" s="17"/>
      <c r="AC17" s="222" t="s">
        <v>19</v>
      </c>
      <c r="AD17" s="17"/>
      <c r="AE17" s="17"/>
      <c r="AF17" s="222" t="s">
        <v>19</v>
      </c>
      <c r="AG17" s="17"/>
      <c r="AH17" s="222" t="s">
        <v>19</v>
      </c>
      <c r="AI17" s="17"/>
      <c r="AJ17" s="222" t="s">
        <v>19</v>
      </c>
      <c r="AK17" s="17"/>
      <c r="AL17" s="17"/>
      <c r="AM17" s="222" t="s">
        <v>19</v>
      </c>
      <c r="AN17" s="17"/>
      <c r="AO17" s="222" t="s">
        <v>19</v>
      </c>
      <c r="AP17" s="17"/>
      <c r="AQ17" s="222" t="s">
        <v>19</v>
      </c>
      <c r="AR17" s="17"/>
      <c r="AS17" s="222" t="s">
        <v>19</v>
      </c>
      <c r="AT17" s="17"/>
      <c r="AU17" s="222" t="s">
        <v>19</v>
      </c>
      <c r="AV17" s="17"/>
      <c r="AW17" s="222" t="s">
        <v>19</v>
      </c>
      <c r="AX17" s="17"/>
      <c r="AY17" s="1457" t="s">
        <v>19</v>
      </c>
      <c r="AZ17" s="1458"/>
      <c r="BA17" s="1458"/>
      <c r="BB17" s="17"/>
      <c r="BC17" s="1457">
        <v>6</v>
      </c>
      <c r="BD17" s="1458"/>
      <c r="BE17" s="1458"/>
      <c r="BF17" s="1458"/>
    </row>
    <row r="18" spans="1:58" ht="8.1" customHeight="1">
      <c r="A18" s="1046">
        <v>6</v>
      </c>
      <c r="B18" s="1"/>
      <c r="C18" s="170" t="s">
        <v>2076</v>
      </c>
      <c r="D18" s="1"/>
      <c r="E18" s="1376" t="s">
        <v>1973</v>
      </c>
      <c r="F18" s="1377"/>
      <c r="G18" s="1"/>
      <c r="H18" s="170" t="s">
        <v>2063</v>
      </c>
      <c r="I18" s="1"/>
      <c r="J18" s="170" t="s">
        <v>2064</v>
      </c>
      <c r="K18" s="1"/>
      <c r="L18" s="170" t="s">
        <v>19</v>
      </c>
      <c r="M18" s="1"/>
      <c r="N18" s="1376" t="s">
        <v>19</v>
      </c>
      <c r="O18" s="1377"/>
      <c r="P18" s="1"/>
      <c r="Q18" s="170" t="s">
        <v>19</v>
      </c>
      <c r="R18" s="1"/>
      <c r="S18" s="170" t="s">
        <v>19</v>
      </c>
      <c r="T18" s="1"/>
      <c r="U18" s="170" t="s">
        <v>19</v>
      </c>
      <c r="V18" s="1"/>
      <c r="W18" s="170" t="s">
        <v>19</v>
      </c>
      <c r="X18" s="1"/>
      <c r="Y18" s="170" t="s">
        <v>19</v>
      </c>
      <c r="Z18" s="1"/>
      <c r="AA18" s="170" t="s">
        <v>19</v>
      </c>
      <c r="AB18" s="1"/>
      <c r="AC18" s="170" t="s">
        <v>19</v>
      </c>
      <c r="AD18" s="1"/>
      <c r="AE18" s="1"/>
      <c r="AF18" s="170" t="s">
        <v>19</v>
      </c>
      <c r="AG18" s="1"/>
      <c r="AH18" s="170" t="s">
        <v>19</v>
      </c>
      <c r="AI18" s="1"/>
      <c r="AJ18" s="170" t="s">
        <v>19</v>
      </c>
      <c r="AK18" s="1"/>
      <c r="AL18" s="1"/>
      <c r="AM18" s="170" t="s">
        <v>19</v>
      </c>
      <c r="AN18" s="1"/>
      <c r="AO18" s="170" t="s">
        <v>19</v>
      </c>
      <c r="AP18" s="1"/>
      <c r="AQ18" s="170" t="s">
        <v>19</v>
      </c>
      <c r="AR18" s="1"/>
      <c r="AS18" s="170" t="s">
        <v>19</v>
      </c>
      <c r="AT18" s="1"/>
      <c r="AU18" s="170" t="s">
        <v>19</v>
      </c>
      <c r="AV18" s="1"/>
      <c r="AW18" s="170" t="s">
        <v>19</v>
      </c>
      <c r="AX18" s="1"/>
      <c r="AY18" s="1376" t="s">
        <v>19</v>
      </c>
      <c r="AZ18" s="1377"/>
      <c r="BA18" s="1377"/>
      <c r="BB18" s="1"/>
      <c r="BC18" s="1454">
        <v>2</v>
      </c>
      <c r="BD18" s="1379"/>
      <c r="BE18" s="1379"/>
      <c r="BF18" s="1379"/>
    </row>
    <row r="19" spans="1:58" ht="8.1" customHeight="1">
      <c r="A19" s="1046">
        <v>7</v>
      </c>
      <c r="B19" s="1"/>
      <c r="C19" s="170" t="s">
        <v>1457</v>
      </c>
      <c r="D19" s="1"/>
      <c r="E19" s="1376" t="s">
        <v>2077</v>
      </c>
      <c r="F19" s="1377"/>
      <c r="G19" s="1"/>
      <c r="H19" s="170" t="s">
        <v>19</v>
      </c>
      <c r="I19" s="1"/>
      <c r="J19" s="170" t="s">
        <v>19</v>
      </c>
      <c r="K19" s="1"/>
      <c r="L19" s="170" t="s">
        <v>19</v>
      </c>
      <c r="M19" s="1"/>
      <c r="N19" s="1376" t="s">
        <v>19</v>
      </c>
      <c r="O19" s="1377"/>
      <c r="P19" s="1"/>
      <c r="Q19" s="170" t="s">
        <v>19</v>
      </c>
      <c r="R19" s="1"/>
      <c r="S19" s="170" t="s">
        <v>19</v>
      </c>
      <c r="T19" s="1"/>
      <c r="U19" s="170" t="s">
        <v>19</v>
      </c>
      <c r="V19" s="1"/>
      <c r="W19" s="170" t="s">
        <v>21</v>
      </c>
      <c r="X19" s="1"/>
      <c r="Y19" s="170" t="s">
        <v>19</v>
      </c>
      <c r="Z19" s="1"/>
      <c r="AA19" s="170" t="s">
        <v>19</v>
      </c>
      <c r="AB19" s="1"/>
      <c r="AC19" s="170" t="s">
        <v>19</v>
      </c>
      <c r="AD19" s="1"/>
      <c r="AE19" s="1"/>
      <c r="AF19" s="170" t="s">
        <v>19</v>
      </c>
      <c r="AG19" s="1"/>
      <c r="AH19" s="170" t="s">
        <v>19</v>
      </c>
      <c r="AI19" s="1"/>
      <c r="AJ19" s="170" t="s">
        <v>19</v>
      </c>
      <c r="AK19" s="1"/>
      <c r="AL19" s="1"/>
      <c r="AM19" s="170" t="s">
        <v>19</v>
      </c>
      <c r="AN19" s="1"/>
      <c r="AO19" s="170" t="s">
        <v>19</v>
      </c>
      <c r="AP19" s="1"/>
      <c r="AQ19" s="170" t="s">
        <v>19</v>
      </c>
      <c r="AR19" s="1"/>
      <c r="AS19" s="170" t="s">
        <v>19</v>
      </c>
      <c r="AT19" s="1"/>
      <c r="AU19" s="170" t="s">
        <v>19</v>
      </c>
      <c r="AV19" s="1"/>
      <c r="AW19" s="170" t="s">
        <v>19</v>
      </c>
      <c r="AX19" s="1"/>
      <c r="AY19" s="1376" t="s">
        <v>19</v>
      </c>
      <c r="AZ19" s="1377"/>
      <c r="BA19" s="1377"/>
      <c r="BB19" s="1"/>
      <c r="BC19" s="1454">
        <v>1</v>
      </c>
      <c r="BD19" s="1379"/>
      <c r="BE19" s="1379"/>
      <c r="BF19" s="1379"/>
    </row>
    <row r="20" spans="1:58" ht="8.1" customHeight="1">
      <c r="A20" s="1046">
        <v>8</v>
      </c>
      <c r="B20" s="1"/>
      <c r="C20" s="170" t="s">
        <v>189</v>
      </c>
      <c r="D20" s="1"/>
      <c r="E20" s="1376" t="s">
        <v>2078</v>
      </c>
      <c r="F20" s="1377"/>
      <c r="G20" s="1"/>
      <c r="H20" s="170" t="s">
        <v>19</v>
      </c>
      <c r="I20" s="1"/>
      <c r="J20" s="170" t="s">
        <v>19</v>
      </c>
      <c r="K20" s="1"/>
      <c r="L20" s="170" t="s">
        <v>19</v>
      </c>
      <c r="M20" s="1"/>
      <c r="N20" s="1376" t="s">
        <v>19</v>
      </c>
      <c r="O20" s="1377"/>
      <c r="P20" s="1"/>
      <c r="Q20" s="170" t="s">
        <v>19</v>
      </c>
      <c r="R20" s="1"/>
      <c r="S20" s="170" t="s">
        <v>19</v>
      </c>
      <c r="T20" s="1"/>
      <c r="U20" s="170" t="s">
        <v>19</v>
      </c>
      <c r="V20" s="1"/>
      <c r="W20" s="170" t="s">
        <v>21</v>
      </c>
      <c r="X20" s="1"/>
      <c r="Y20" s="170" t="s">
        <v>19</v>
      </c>
      <c r="Z20" s="1"/>
      <c r="AA20" s="170" t="s">
        <v>19</v>
      </c>
      <c r="AB20" s="1"/>
      <c r="AC20" s="170" t="s">
        <v>19</v>
      </c>
      <c r="AD20" s="1"/>
      <c r="AE20" s="1"/>
      <c r="AF20" s="170" t="s">
        <v>19</v>
      </c>
      <c r="AG20" s="1"/>
      <c r="AH20" s="170" t="s">
        <v>19</v>
      </c>
      <c r="AI20" s="1"/>
      <c r="AJ20" s="170" t="s">
        <v>19</v>
      </c>
      <c r="AK20" s="1"/>
      <c r="AL20" s="1"/>
      <c r="AM20" s="170" t="s">
        <v>19</v>
      </c>
      <c r="AN20" s="1"/>
      <c r="AO20" s="170" t="s">
        <v>19</v>
      </c>
      <c r="AP20" s="1"/>
      <c r="AQ20" s="170" t="s">
        <v>19</v>
      </c>
      <c r="AR20" s="1"/>
      <c r="AS20" s="170" t="s">
        <v>19</v>
      </c>
      <c r="AT20" s="1"/>
      <c r="AU20" s="170" t="s">
        <v>19</v>
      </c>
      <c r="AV20" s="1"/>
      <c r="AW20" s="170" t="s">
        <v>19</v>
      </c>
      <c r="AX20" s="1"/>
      <c r="AY20" s="1376" t="s">
        <v>19</v>
      </c>
      <c r="AZ20" s="1377"/>
      <c r="BA20" s="1377"/>
      <c r="BB20" s="1"/>
      <c r="BC20" s="1454">
        <v>1</v>
      </c>
      <c r="BD20" s="1379"/>
      <c r="BE20" s="1379"/>
      <c r="BF20" s="1379"/>
    </row>
    <row r="21" spans="1:58" ht="8.1" customHeight="1">
      <c r="A21" s="1046">
        <v>9</v>
      </c>
      <c r="B21" s="1"/>
      <c r="C21" s="170" t="s">
        <v>152</v>
      </c>
      <c r="D21" s="1"/>
      <c r="E21" s="1376" t="s">
        <v>2079</v>
      </c>
      <c r="F21" s="1377"/>
      <c r="G21" s="1"/>
      <c r="H21" s="170" t="s">
        <v>19</v>
      </c>
      <c r="I21" s="1"/>
      <c r="J21" s="170" t="s">
        <v>19</v>
      </c>
      <c r="K21" s="1"/>
      <c r="L21" s="170" t="s">
        <v>19</v>
      </c>
      <c r="M21" s="1"/>
      <c r="N21" s="1376" t="s">
        <v>19</v>
      </c>
      <c r="O21" s="1377"/>
      <c r="P21" s="1"/>
      <c r="Q21" s="170" t="s">
        <v>19</v>
      </c>
      <c r="R21" s="1"/>
      <c r="S21" s="170" t="s">
        <v>19</v>
      </c>
      <c r="T21" s="1"/>
      <c r="U21" s="170" t="s">
        <v>19</v>
      </c>
      <c r="V21" s="1"/>
      <c r="W21" s="170" t="s">
        <v>21</v>
      </c>
      <c r="X21" s="1"/>
      <c r="Y21" s="170" t="s">
        <v>19</v>
      </c>
      <c r="Z21" s="1"/>
      <c r="AA21" s="170" t="s">
        <v>19</v>
      </c>
      <c r="AB21" s="1"/>
      <c r="AC21" s="170" t="s">
        <v>19</v>
      </c>
      <c r="AD21" s="1"/>
      <c r="AE21" s="1"/>
      <c r="AF21" s="170" t="s">
        <v>19</v>
      </c>
      <c r="AG21" s="1"/>
      <c r="AH21" s="170" t="s">
        <v>19</v>
      </c>
      <c r="AI21" s="1"/>
      <c r="AJ21" s="170" t="s">
        <v>19</v>
      </c>
      <c r="AK21" s="1"/>
      <c r="AL21" s="1"/>
      <c r="AM21" s="170" t="s">
        <v>19</v>
      </c>
      <c r="AN21" s="1"/>
      <c r="AO21" s="170" t="s">
        <v>19</v>
      </c>
      <c r="AP21" s="1"/>
      <c r="AQ21" s="170" t="s">
        <v>19</v>
      </c>
      <c r="AR21" s="1"/>
      <c r="AS21" s="170" t="s">
        <v>19</v>
      </c>
      <c r="AT21" s="1"/>
      <c r="AU21" s="170" t="s">
        <v>19</v>
      </c>
      <c r="AV21" s="1"/>
      <c r="AW21" s="170" t="s">
        <v>19</v>
      </c>
      <c r="AX21" s="1"/>
      <c r="AY21" s="1376" t="s">
        <v>19</v>
      </c>
      <c r="AZ21" s="1377"/>
      <c r="BA21" s="1377"/>
      <c r="BB21" s="1"/>
      <c r="BC21" s="1454">
        <v>1</v>
      </c>
      <c r="BD21" s="1379"/>
      <c r="BE21" s="1379"/>
      <c r="BF21" s="1379"/>
    </row>
    <row r="22" spans="1:58" ht="8.1" customHeight="1">
      <c r="A22" s="1046">
        <v>10</v>
      </c>
      <c r="B22" s="1"/>
      <c r="C22" s="170" t="s">
        <v>154</v>
      </c>
      <c r="D22" s="1"/>
      <c r="E22" s="1376" t="s">
        <v>2080</v>
      </c>
      <c r="F22" s="1377"/>
      <c r="G22" s="1"/>
      <c r="H22" s="170" t="s">
        <v>19</v>
      </c>
      <c r="I22" s="1"/>
      <c r="J22" s="170" t="s">
        <v>19</v>
      </c>
      <c r="K22" s="1"/>
      <c r="L22" s="170" t="s">
        <v>19</v>
      </c>
      <c r="M22" s="1"/>
      <c r="N22" s="1376" t="s">
        <v>19</v>
      </c>
      <c r="O22" s="1377"/>
      <c r="P22" s="1"/>
      <c r="Q22" s="170" t="s">
        <v>19</v>
      </c>
      <c r="R22" s="1"/>
      <c r="S22" s="170" t="s">
        <v>19</v>
      </c>
      <c r="T22" s="1"/>
      <c r="U22" s="170" t="s">
        <v>19</v>
      </c>
      <c r="V22" s="1"/>
      <c r="W22" s="170" t="s">
        <v>21</v>
      </c>
      <c r="X22" s="1"/>
      <c r="Y22" s="170" t="s">
        <v>19</v>
      </c>
      <c r="Z22" s="1"/>
      <c r="AA22" s="170" t="s">
        <v>19</v>
      </c>
      <c r="AB22" s="1"/>
      <c r="AC22" s="170" t="s">
        <v>19</v>
      </c>
      <c r="AD22" s="1"/>
      <c r="AE22" s="1"/>
      <c r="AF22" s="170" t="s">
        <v>19</v>
      </c>
      <c r="AG22" s="1"/>
      <c r="AH22" s="170" t="s">
        <v>19</v>
      </c>
      <c r="AI22" s="1"/>
      <c r="AJ22" s="170" t="s">
        <v>19</v>
      </c>
      <c r="AK22" s="1"/>
      <c r="AL22" s="1"/>
      <c r="AM22" s="170" t="s">
        <v>19</v>
      </c>
      <c r="AN22" s="1"/>
      <c r="AO22" s="170" t="s">
        <v>19</v>
      </c>
      <c r="AP22" s="1"/>
      <c r="AQ22" s="170" t="s">
        <v>19</v>
      </c>
      <c r="AR22" s="1"/>
      <c r="AS22" s="170" t="s">
        <v>19</v>
      </c>
      <c r="AT22" s="1"/>
      <c r="AU22" s="170" t="s">
        <v>19</v>
      </c>
      <c r="AV22" s="1"/>
      <c r="AW22" s="170" t="s">
        <v>19</v>
      </c>
      <c r="AX22" s="1"/>
      <c r="AY22" s="1376" t="s">
        <v>19</v>
      </c>
      <c r="AZ22" s="1377"/>
      <c r="BA22" s="1377"/>
      <c r="BB22" s="1"/>
      <c r="BC22" s="1454">
        <v>1</v>
      </c>
      <c r="BD22" s="1379"/>
      <c r="BE22" s="1379"/>
      <c r="BF22" s="1379"/>
    </row>
    <row r="23" spans="1:58" ht="11.1" customHeight="1">
      <c r="A23" s="1426" t="s">
        <v>251</v>
      </c>
      <c r="B23" s="1427"/>
      <c r="C23" s="1427"/>
      <c r="D23" s="1427"/>
      <c r="E23" s="1427"/>
      <c r="F23" s="1427"/>
      <c r="G23" s="17"/>
      <c r="H23" s="222">
        <v>10</v>
      </c>
      <c r="I23" s="17"/>
      <c r="J23" s="222"/>
      <c r="K23" s="17"/>
      <c r="L23" s="222" t="s">
        <v>19</v>
      </c>
      <c r="M23" s="17"/>
      <c r="N23" s="1457">
        <v>12</v>
      </c>
      <c r="O23" s="1458"/>
      <c r="P23" s="17"/>
      <c r="Q23" s="222" t="s">
        <v>19</v>
      </c>
      <c r="R23" s="17"/>
      <c r="S23" s="222" t="s">
        <v>19</v>
      </c>
      <c r="T23" s="17"/>
      <c r="U23" s="222" t="s">
        <v>19</v>
      </c>
      <c r="V23" s="17"/>
      <c r="W23" s="222">
        <v>2</v>
      </c>
      <c r="X23" s="17"/>
      <c r="Y23" s="222" t="s">
        <v>19</v>
      </c>
      <c r="Z23" s="17"/>
      <c r="AA23" s="222" t="s">
        <v>19</v>
      </c>
      <c r="AB23" s="17"/>
      <c r="AC23" s="222" t="s">
        <v>19</v>
      </c>
      <c r="AD23" s="17"/>
      <c r="AE23" s="17"/>
      <c r="AF23" s="222" t="s">
        <v>19</v>
      </c>
      <c r="AG23" s="17"/>
      <c r="AH23" s="222" t="s">
        <v>19</v>
      </c>
      <c r="AI23" s="17"/>
      <c r="AJ23" s="222">
        <v>16</v>
      </c>
      <c r="AK23" s="17"/>
      <c r="AL23" s="17"/>
      <c r="AM23" s="222" t="s">
        <v>19</v>
      </c>
      <c r="AN23" s="17"/>
      <c r="AO23" s="222" t="s">
        <v>19</v>
      </c>
      <c r="AP23" s="17"/>
      <c r="AQ23" s="222" t="s">
        <v>19</v>
      </c>
      <c r="AR23" s="17"/>
      <c r="AS23" s="222" t="s">
        <v>19</v>
      </c>
      <c r="AT23" s="17"/>
      <c r="AU23" s="222" t="s">
        <v>19</v>
      </c>
      <c r="AV23" s="17"/>
      <c r="AW23" s="222" t="s">
        <v>19</v>
      </c>
      <c r="AX23" s="17"/>
      <c r="AY23" s="1457" t="s">
        <v>19</v>
      </c>
      <c r="AZ23" s="1458"/>
      <c r="BA23" s="1458"/>
      <c r="BB23" s="17"/>
      <c r="BC23" s="1457">
        <v>40</v>
      </c>
      <c r="BD23" s="1458"/>
      <c r="BE23" s="1458"/>
      <c r="BF23" s="1458"/>
    </row>
    <row r="24" spans="1:58" ht="8.1" customHeight="1">
      <c r="A24" s="1046">
        <v>11</v>
      </c>
      <c r="B24" s="1"/>
      <c r="C24" s="170" t="s">
        <v>169</v>
      </c>
      <c r="D24" s="1"/>
      <c r="E24" s="1376" t="s">
        <v>1066</v>
      </c>
      <c r="F24" s="1377"/>
      <c r="G24" s="1"/>
      <c r="H24" s="170" t="s">
        <v>19</v>
      </c>
      <c r="I24" s="1"/>
      <c r="J24" s="170" t="s">
        <v>19</v>
      </c>
      <c r="K24" s="1"/>
      <c r="L24" s="170" t="s">
        <v>19</v>
      </c>
      <c r="M24" s="1"/>
      <c r="N24" s="1376" t="s">
        <v>19</v>
      </c>
      <c r="O24" s="1377"/>
      <c r="P24" s="1"/>
      <c r="Q24" s="170" t="s">
        <v>19</v>
      </c>
      <c r="R24" s="1"/>
      <c r="S24" s="170" t="s">
        <v>19</v>
      </c>
      <c r="T24" s="1"/>
      <c r="U24" s="170" t="s">
        <v>19</v>
      </c>
      <c r="V24" s="1"/>
      <c r="W24" s="170" t="s">
        <v>19</v>
      </c>
      <c r="X24" s="1"/>
      <c r="Y24" s="170" t="s">
        <v>19</v>
      </c>
      <c r="Z24" s="1"/>
      <c r="AA24" s="170" t="s">
        <v>19</v>
      </c>
      <c r="AB24" s="1"/>
      <c r="AC24" s="170" t="s">
        <v>19</v>
      </c>
      <c r="AD24" s="1"/>
      <c r="AE24" s="1"/>
      <c r="AF24" s="170" t="s">
        <v>19</v>
      </c>
      <c r="AG24" s="1"/>
      <c r="AH24" s="170" t="s">
        <v>19</v>
      </c>
      <c r="AI24" s="1"/>
      <c r="AJ24" s="170" t="s">
        <v>29</v>
      </c>
      <c r="AK24" s="1"/>
      <c r="AL24" s="1"/>
      <c r="AM24" s="170" t="s">
        <v>19</v>
      </c>
      <c r="AN24" s="1"/>
      <c r="AO24" s="170" t="s">
        <v>19</v>
      </c>
      <c r="AP24" s="1"/>
      <c r="AQ24" s="170" t="s">
        <v>19</v>
      </c>
      <c r="AR24" s="1"/>
      <c r="AS24" s="170" t="s">
        <v>19</v>
      </c>
      <c r="AT24" s="1"/>
      <c r="AU24" s="170" t="s">
        <v>19</v>
      </c>
      <c r="AV24" s="1"/>
      <c r="AW24" s="170" t="s">
        <v>19</v>
      </c>
      <c r="AX24" s="1"/>
      <c r="AY24" s="1376" t="s">
        <v>19</v>
      </c>
      <c r="AZ24" s="1377"/>
      <c r="BA24" s="1377"/>
      <c r="BB24" s="1"/>
      <c r="BC24" s="1454">
        <v>1</v>
      </c>
      <c r="BD24" s="1379"/>
      <c r="BE24" s="1379"/>
      <c r="BF24" s="1379"/>
    </row>
    <row r="25" spans="1:58" ht="8.1" customHeight="1">
      <c r="A25" s="1046">
        <v>12</v>
      </c>
      <c r="B25" s="1"/>
      <c r="C25" s="170" t="s">
        <v>129</v>
      </c>
      <c r="D25" s="1"/>
      <c r="E25" s="1376" t="s">
        <v>1067</v>
      </c>
      <c r="F25" s="1377"/>
      <c r="G25" s="1"/>
      <c r="H25" s="170" t="s">
        <v>19</v>
      </c>
      <c r="I25" s="1"/>
      <c r="J25" s="170" t="s">
        <v>19</v>
      </c>
      <c r="K25" s="1"/>
      <c r="L25" s="170" t="s">
        <v>19</v>
      </c>
      <c r="M25" s="1"/>
      <c r="N25" s="1376" t="s">
        <v>18</v>
      </c>
      <c r="O25" s="1377"/>
      <c r="P25" s="1"/>
      <c r="Q25" s="170" t="s">
        <v>19</v>
      </c>
      <c r="R25" s="1"/>
      <c r="S25" s="170" t="s">
        <v>19</v>
      </c>
      <c r="T25" s="1"/>
      <c r="U25" s="170" t="s">
        <v>19</v>
      </c>
      <c r="V25" s="1"/>
      <c r="W25" s="170" t="s">
        <v>19</v>
      </c>
      <c r="X25" s="1"/>
      <c r="Y25" s="170" t="s">
        <v>19</v>
      </c>
      <c r="Z25" s="1"/>
      <c r="AA25" s="170" t="s">
        <v>19</v>
      </c>
      <c r="AB25" s="1"/>
      <c r="AC25" s="170" t="s">
        <v>19</v>
      </c>
      <c r="AD25" s="1"/>
      <c r="AE25" s="1"/>
      <c r="AF25" s="170" t="s">
        <v>19</v>
      </c>
      <c r="AG25" s="1"/>
      <c r="AH25" s="170" t="s">
        <v>19</v>
      </c>
      <c r="AI25" s="1"/>
      <c r="AJ25" s="170" t="s">
        <v>29</v>
      </c>
      <c r="AK25" s="1"/>
      <c r="AL25" s="1"/>
      <c r="AM25" s="170" t="s">
        <v>19</v>
      </c>
      <c r="AN25" s="1"/>
      <c r="AO25" s="170" t="s">
        <v>19</v>
      </c>
      <c r="AP25" s="1"/>
      <c r="AQ25" s="170" t="s">
        <v>19</v>
      </c>
      <c r="AR25" s="1"/>
      <c r="AS25" s="170" t="s">
        <v>19</v>
      </c>
      <c r="AT25" s="1"/>
      <c r="AU25" s="170" t="s">
        <v>19</v>
      </c>
      <c r="AV25" s="1"/>
      <c r="AW25" s="170" t="s">
        <v>19</v>
      </c>
      <c r="AX25" s="1"/>
      <c r="AY25" s="1376" t="s">
        <v>19</v>
      </c>
      <c r="AZ25" s="1377"/>
      <c r="BA25" s="1377"/>
      <c r="BB25" s="1"/>
      <c r="BC25" s="1454">
        <v>2</v>
      </c>
      <c r="BD25" s="1379"/>
      <c r="BE25" s="1379"/>
      <c r="BF25" s="1379"/>
    </row>
    <row r="26" spans="1:58" ht="8.1" customHeight="1">
      <c r="A26" s="1046">
        <v>13</v>
      </c>
      <c r="B26" s="1"/>
      <c r="C26" s="170" t="s">
        <v>130</v>
      </c>
      <c r="D26" s="1"/>
      <c r="E26" s="1376" t="s">
        <v>366</v>
      </c>
      <c r="F26" s="1377"/>
      <c r="G26" s="1"/>
      <c r="H26" s="170" t="s">
        <v>2063</v>
      </c>
      <c r="I26" s="1"/>
      <c r="J26" s="170" t="s">
        <v>19</v>
      </c>
      <c r="K26" s="1"/>
      <c r="L26" s="170" t="s">
        <v>19</v>
      </c>
      <c r="M26" s="1"/>
      <c r="N26" s="1376" t="s">
        <v>18</v>
      </c>
      <c r="O26" s="1377"/>
      <c r="P26" s="1"/>
      <c r="Q26" s="170" t="s">
        <v>19</v>
      </c>
      <c r="R26" s="1"/>
      <c r="S26" s="170" t="s">
        <v>19</v>
      </c>
      <c r="T26" s="1"/>
      <c r="U26" s="170" t="s">
        <v>19</v>
      </c>
      <c r="V26" s="1"/>
      <c r="W26" s="170" t="s">
        <v>19</v>
      </c>
      <c r="X26" s="1"/>
      <c r="Y26" s="170" t="s">
        <v>19</v>
      </c>
      <c r="Z26" s="1"/>
      <c r="AA26" s="170" t="s">
        <v>19</v>
      </c>
      <c r="AB26" s="1"/>
      <c r="AC26" s="170" t="s">
        <v>19</v>
      </c>
      <c r="AD26" s="1"/>
      <c r="AE26" s="1"/>
      <c r="AF26" s="170" t="s">
        <v>19</v>
      </c>
      <c r="AG26" s="1"/>
      <c r="AH26" s="170" t="s">
        <v>19</v>
      </c>
      <c r="AI26" s="1"/>
      <c r="AJ26" s="170" t="s">
        <v>29</v>
      </c>
      <c r="AK26" s="1"/>
      <c r="AL26" s="1"/>
      <c r="AM26" s="170" t="s">
        <v>19</v>
      </c>
      <c r="AN26" s="1"/>
      <c r="AO26" s="170" t="s">
        <v>19</v>
      </c>
      <c r="AP26" s="1"/>
      <c r="AQ26" s="170" t="s">
        <v>19</v>
      </c>
      <c r="AR26" s="1"/>
      <c r="AS26" s="170" t="s">
        <v>19</v>
      </c>
      <c r="AT26" s="1"/>
      <c r="AU26" s="170" t="s">
        <v>19</v>
      </c>
      <c r="AV26" s="1"/>
      <c r="AW26" s="170" t="s">
        <v>19</v>
      </c>
      <c r="AX26" s="1"/>
      <c r="AY26" s="1376" t="s">
        <v>19</v>
      </c>
      <c r="AZ26" s="1377"/>
      <c r="BA26" s="1377"/>
      <c r="BB26" s="1"/>
      <c r="BC26" s="1454">
        <v>3</v>
      </c>
      <c r="BD26" s="1379"/>
      <c r="BE26" s="1379"/>
      <c r="BF26" s="1379"/>
    </row>
    <row r="27" spans="1:58" ht="8.1" customHeight="1">
      <c r="A27" s="1046">
        <v>14</v>
      </c>
      <c r="B27" s="1"/>
      <c r="C27" s="170" t="s">
        <v>131</v>
      </c>
      <c r="D27" s="1"/>
      <c r="E27" s="1376" t="s">
        <v>361</v>
      </c>
      <c r="F27" s="1377"/>
      <c r="G27" s="1"/>
      <c r="H27" s="170" t="s">
        <v>2063</v>
      </c>
      <c r="I27" s="1"/>
      <c r="J27" s="170" t="s">
        <v>19</v>
      </c>
      <c r="K27" s="1"/>
      <c r="L27" s="170" t="s">
        <v>19</v>
      </c>
      <c r="M27" s="1"/>
      <c r="N27" s="1376" t="s">
        <v>18</v>
      </c>
      <c r="O27" s="1377"/>
      <c r="P27" s="1"/>
      <c r="Q27" s="170" t="s">
        <v>19</v>
      </c>
      <c r="R27" s="1"/>
      <c r="S27" s="170" t="s">
        <v>19</v>
      </c>
      <c r="T27" s="1"/>
      <c r="U27" s="170" t="s">
        <v>19</v>
      </c>
      <c r="V27" s="1"/>
      <c r="W27" s="170" t="s">
        <v>19</v>
      </c>
      <c r="X27" s="1"/>
      <c r="Y27" s="170" t="s">
        <v>19</v>
      </c>
      <c r="Z27" s="1"/>
      <c r="AA27" s="170" t="s">
        <v>19</v>
      </c>
      <c r="AB27" s="1"/>
      <c r="AC27" s="170" t="s">
        <v>19</v>
      </c>
      <c r="AD27" s="1"/>
      <c r="AE27" s="1"/>
      <c r="AF27" s="170" t="s">
        <v>19</v>
      </c>
      <c r="AG27" s="1"/>
      <c r="AH27" s="170" t="s">
        <v>19</v>
      </c>
      <c r="AI27" s="1"/>
      <c r="AJ27" s="170" t="s">
        <v>29</v>
      </c>
      <c r="AK27" s="1"/>
      <c r="AL27" s="1"/>
      <c r="AM27" s="170" t="s">
        <v>19</v>
      </c>
      <c r="AN27" s="1"/>
      <c r="AO27" s="170" t="s">
        <v>19</v>
      </c>
      <c r="AP27" s="1"/>
      <c r="AQ27" s="170" t="s">
        <v>19</v>
      </c>
      <c r="AR27" s="1"/>
      <c r="AS27" s="170" t="s">
        <v>19</v>
      </c>
      <c r="AT27" s="1"/>
      <c r="AU27" s="170" t="s">
        <v>19</v>
      </c>
      <c r="AV27" s="1"/>
      <c r="AW27" s="170" t="s">
        <v>19</v>
      </c>
      <c r="AX27" s="1"/>
      <c r="AY27" s="1376" t="s">
        <v>19</v>
      </c>
      <c r="AZ27" s="1377"/>
      <c r="BA27" s="1377"/>
      <c r="BB27" s="1"/>
      <c r="BC27" s="1454">
        <v>3</v>
      </c>
      <c r="BD27" s="1379"/>
      <c r="BE27" s="1379"/>
      <c r="BF27" s="1379"/>
    </row>
    <row r="28" spans="1:58" ht="8.1" customHeight="1">
      <c r="A28" s="1046">
        <v>15</v>
      </c>
      <c r="B28" s="1"/>
      <c r="C28" s="170" t="s">
        <v>132</v>
      </c>
      <c r="D28" s="1"/>
      <c r="E28" s="1376" t="s">
        <v>364</v>
      </c>
      <c r="F28" s="1377"/>
      <c r="G28" s="1"/>
      <c r="H28" s="170" t="s">
        <v>2063</v>
      </c>
      <c r="I28" s="1"/>
      <c r="J28" s="170" t="s">
        <v>19</v>
      </c>
      <c r="K28" s="1"/>
      <c r="L28" s="170" t="s">
        <v>19</v>
      </c>
      <c r="M28" s="1"/>
      <c r="N28" s="1376" t="s">
        <v>18</v>
      </c>
      <c r="O28" s="1377"/>
      <c r="P28" s="1"/>
      <c r="Q28" s="170" t="s">
        <v>19</v>
      </c>
      <c r="R28" s="1"/>
      <c r="S28" s="170" t="s">
        <v>19</v>
      </c>
      <c r="T28" s="1"/>
      <c r="U28" s="170" t="s">
        <v>19</v>
      </c>
      <c r="V28" s="1"/>
      <c r="W28" s="170" t="s">
        <v>19</v>
      </c>
      <c r="X28" s="1"/>
      <c r="Y28" s="170" t="s">
        <v>19</v>
      </c>
      <c r="Z28" s="1"/>
      <c r="AA28" s="170" t="s">
        <v>19</v>
      </c>
      <c r="AB28" s="1"/>
      <c r="AC28" s="170" t="s">
        <v>19</v>
      </c>
      <c r="AD28" s="1"/>
      <c r="AE28" s="1"/>
      <c r="AF28" s="170" t="s">
        <v>19</v>
      </c>
      <c r="AG28" s="1"/>
      <c r="AH28" s="170" t="s">
        <v>19</v>
      </c>
      <c r="AI28" s="1"/>
      <c r="AJ28" s="170" t="s">
        <v>29</v>
      </c>
      <c r="AK28" s="1"/>
      <c r="AL28" s="1"/>
      <c r="AM28" s="170" t="s">
        <v>19</v>
      </c>
      <c r="AN28" s="1"/>
      <c r="AO28" s="170" t="s">
        <v>19</v>
      </c>
      <c r="AP28" s="1"/>
      <c r="AQ28" s="170" t="s">
        <v>19</v>
      </c>
      <c r="AR28" s="1"/>
      <c r="AS28" s="170" t="s">
        <v>19</v>
      </c>
      <c r="AT28" s="1"/>
      <c r="AU28" s="170" t="s">
        <v>19</v>
      </c>
      <c r="AV28" s="1"/>
      <c r="AW28" s="170" t="s">
        <v>19</v>
      </c>
      <c r="AX28" s="1"/>
      <c r="AY28" s="1376" t="s">
        <v>19</v>
      </c>
      <c r="AZ28" s="1377"/>
      <c r="BA28" s="1377"/>
      <c r="BB28" s="1"/>
      <c r="BC28" s="1454">
        <v>3</v>
      </c>
      <c r="BD28" s="1379"/>
      <c r="BE28" s="1379"/>
      <c r="BF28" s="1379"/>
    </row>
    <row r="29" spans="1:58" ht="8.1" customHeight="1">
      <c r="A29" s="1046">
        <v>16</v>
      </c>
      <c r="B29" s="1"/>
      <c r="C29" s="170" t="s">
        <v>133</v>
      </c>
      <c r="D29" s="1"/>
      <c r="E29" s="1376" t="s">
        <v>359</v>
      </c>
      <c r="F29" s="1377"/>
      <c r="G29" s="1"/>
      <c r="H29" s="170" t="s">
        <v>2063</v>
      </c>
      <c r="I29" s="1"/>
      <c r="J29" s="170" t="s">
        <v>19</v>
      </c>
      <c r="K29" s="1"/>
      <c r="L29" s="170" t="s">
        <v>19</v>
      </c>
      <c r="M29" s="1"/>
      <c r="N29" s="1376" t="s">
        <v>18</v>
      </c>
      <c r="O29" s="1377"/>
      <c r="P29" s="1"/>
      <c r="Q29" s="170" t="s">
        <v>19</v>
      </c>
      <c r="R29" s="1"/>
      <c r="S29" s="170" t="s">
        <v>19</v>
      </c>
      <c r="T29" s="1"/>
      <c r="U29" s="170" t="s">
        <v>19</v>
      </c>
      <c r="V29" s="1"/>
      <c r="W29" s="170" t="s">
        <v>19</v>
      </c>
      <c r="X29" s="1"/>
      <c r="Y29" s="170" t="s">
        <v>19</v>
      </c>
      <c r="Z29" s="1"/>
      <c r="AA29" s="170" t="s">
        <v>19</v>
      </c>
      <c r="AB29" s="1"/>
      <c r="AC29" s="170" t="s">
        <v>19</v>
      </c>
      <c r="AD29" s="1"/>
      <c r="AE29" s="1"/>
      <c r="AF29" s="170" t="s">
        <v>19</v>
      </c>
      <c r="AG29" s="1"/>
      <c r="AH29" s="170" t="s">
        <v>19</v>
      </c>
      <c r="AI29" s="1"/>
      <c r="AJ29" s="170" t="s">
        <v>29</v>
      </c>
      <c r="AK29" s="1"/>
      <c r="AL29" s="1"/>
      <c r="AM29" s="170" t="s">
        <v>19</v>
      </c>
      <c r="AN29" s="1"/>
      <c r="AO29" s="170" t="s">
        <v>19</v>
      </c>
      <c r="AP29" s="1"/>
      <c r="AQ29" s="170" t="s">
        <v>19</v>
      </c>
      <c r="AR29" s="1"/>
      <c r="AS29" s="170" t="s">
        <v>19</v>
      </c>
      <c r="AT29" s="1"/>
      <c r="AU29" s="170" t="s">
        <v>19</v>
      </c>
      <c r="AV29" s="1"/>
      <c r="AW29" s="170" t="s">
        <v>19</v>
      </c>
      <c r="AX29" s="1"/>
      <c r="AY29" s="1376" t="s">
        <v>19</v>
      </c>
      <c r="AZ29" s="1377"/>
      <c r="BA29" s="1377"/>
      <c r="BB29" s="1"/>
      <c r="BC29" s="1454">
        <v>3</v>
      </c>
      <c r="BD29" s="1379"/>
      <c r="BE29" s="1379"/>
      <c r="BF29" s="1379"/>
    </row>
    <row r="30" spans="1:58" ht="8.1" customHeight="1">
      <c r="A30" s="1046">
        <v>17</v>
      </c>
      <c r="B30" s="1"/>
      <c r="C30" s="170" t="s">
        <v>134</v>
      </c>
      <c r="D30" s="1"/>
      <c r="E30" s="1376" t="s">
        <v>365</v>
      </c>
      <c r="F30" s="1377"/>
      <c r="G30" s="1"/>
      <c r="H30" s="170" t="s">
        <v>2063</v>
      </c>
      <c r="I30" s="1"/>
      <c r="J30" s="170" t="s">
        <v>19</v>
      </c>
      <c r="K30" s="1"/>
      <c r="L30" s="170" t="s">
        <v>19</v>
      </c>
      <c r="M30" s="1"/>
      <c r="N30" s="1376" t="s">
        <v>18</v>
      </c>
      <c r="O30" s="1377"/>
      <c r="P30" s="1"/>
      <c r="Q30" s="170" t="s">
        <v>19</v>
      </c>
      <c r="R30" s="1"/>
      <c r="S30" s="170" t="s">
        <v>19</v>
      </c>
      <c r="T30" s="1"/>
      <c r="U30" s="170" t="s">
        <v>19</v>
      </c>
      <c r="V30" s="1"/>
      <c r="W30" s="170" t="s">
        <v>19</v>
      </c>
      <c r="X30" s="1"/>
      <c r="Y30" s="170" t="s">
        <v>19</v>
      </c>
      <c r="Z30" s="1"/>
      <c r="AA30" s="170" t="s">
        <v>19</v>
      </c>
      <c r="AB30" s="1"/>
      <c r="AC30" s="170" t="s">
        <v>19</v>
      </c>
      <c r="AD30" s="1"/>
      <c r="AE30" s="1"/>
      <c r="AF30" s="170" t="s">
        <v>19</v>
      </c>
      <c r="AG30" s="1"/>
      <c r="AH30" s="170" t="s">
        <v>19</v>
      </c>
      <c r="AI30" s="1"/>
      <c r="AJ30" s="170" t="s">
        <v>29</v>
      </c>
      <c r="AK30" s="1"/>
      <c r="AL30" s="1"/>
      <c r="AM30" s="170" t="s">
        <v>19</v>
      </c>
      <c r="AN30" s="1"/>
      <c r="AO30" s="170" t="s">
        <v>19</v>
      </c>
      <c r="AP30" s="1"/>
      <c r="AQ30" s="170" t="s">
        <v>19</v>
      </c>
      <c r="AR30" s="1"/>
      <c r="AS30" s="170" t="s">
        <v>19</v>
      </c>
      <c r="AT30" s="1"/>
      <c r="AU30" s="170" t="s">
        <v>19</v>
      </c>
      <c r="AV30" s="1"/>
      <c r="AW30" s="170" t="s">
        <v>19</v>
      </c>
      <c r="AX30" s="1"/>
      <c r="AY30" s="1376" t="s">
        <v>19</v>
      </c>
      <c r="AZ30" s="1377"/>
      <c r="BA30" s="1377"/>
      <c r="BB30" s="1"/>
      <c r="BC30" s="1454">
        <v>3</v>
      </c>
      <c r="BD30" s="1379"/>
      <c r="BE30" s="1379"/>
      <c r="BF30" s="1379"/>
    </row>
    <row r="31" spans="1:58" ht="8.1" customHeight="1">
      <c r="A31" s="1046">
        <v>18</v>
      </c>
      <c r="B31" s="1"/>
      <c r="C31" s="170" t="s">
        <v>135</v>
      </c>
      <c r="D31" s="1"/>
      <c r="E31" s="1376" t="s">
        <v>363</v>
      </c>
      <c r="F31" s="1377"/>
      <c r="G31" s="1"/>
      <c r="H31" s="170" t="s">
        <v>2063</v>
      </c>
      <c r="I31" s="1"/>
      <c r="J31" s="170" t="s">
        <v>19</v>
      </c>
      <c r="K31" s="1"/>
      <c r="L31" s="170" t="s">
        <v>19</v>
      </c>
      <c r="M31" s="1"/>
      <c r="N31" s="1376" t="s">
        <v>18</v>
      </c>
      <c r="O31" s="1377"/>
      <c r="P31" s="1"/>
      <c r="Q31" s="170" t="s">
        <v>19</v>
      </c>
      <c r="R31" s="1"/>
      <c r="S31" s="170" t="s">
        <v>19</v>
      </c>
      <c r="T31" s="1"/>
      <c r="U31" s="170" t="s">
        <v>19</v>
      </c>
      <c r="V31" s="1"/>
      <c r="W31" s="170" t="s">
        <v>19</v>
      </c>
      <c r="X31" s="1"/>
      <c r="Y31" s="170" t="s">
        <v>19</v>
      </c>
      <c r="Z31" s="1"/>
      <c r="AA31" s="170" t="s">
        <v>19</v>
      </c>
      <c r="AB31" s="1"/>
      <c r="AC31" s="170" t="s">
        <v>19</v>
      </c>
      <c r="AD31" s="1"/>
      <c r="AE31" s="1"/>
      <c r="AF31" s="170" t="s">
        <v>19</v>
      </c>
      <c r="AG31" s="1"/>
      <c r="AH31" s="170" t="s">
        <v>19</v>
      </c>
      <c r="AI31" s="1"/>
      <c r="AJ31" s="170" t="s">
        <v>29</v>
      </c>
      <c r="AK31" s="1"/>
      <c r="AL31" s="1"/>
      <c r="AM31" s="170" t="s">
        <v>19</v>
      </c>
      <c r="AN31" s="1"/>
      <c r="AO31" s="170" t="s">
        <v>19</v>
      </c>
      <c r="AP31" s="1"/>
      <c r="AQ31" s="170" t="s">
        <v>19</v>
      </c>
      <c r="AR31" s="1"/>
      <c r="AS31" s="170" t="s">
        <v>19</v>
      </c>
      <c r="AT31" s="1"/>
      <c r="AU31" s="170" t="s">
        <v>19</v>
      </c>
      <c r="AV31" s="1"/>
      <c r="AW31" s="170" t="s">
        <v>19</v>
      </c>
      <c r="AX31" s="1"/>
      <c r="AY31" s="1376" t="s">
        <v>19</v>
      </c>
      <c r="AZ31" s="1377"/>
      <c r="BA31" s="1377"/>
      <c r="BB31" s="1"/>
      <c r="BC31" s="1454">
        <v>3</v>
      </c>
      <c r="BD31" s="1379"/>
      <c r="BE31" s="1379"/>
      <c r="BF31" s="1379"/>
    </row>
    <row r="32" spans="1:58" ht="8.1" customHeight="1">
      <c r="A32" s="1046">
        <v>19</v>
      </c>
      <c r="B32" s="1"/>
      <c r="C32" s="170" t="s">
        <v>136</v>
      </c>
      <c r="D32" s="1"/>
      <c r="E32" s="1376" t="s">
        <v>1068</v>
      </c>
      <c r="F32" s="1377"/>
      <c r="G32" s="1"/>
      <c r="H32" s="170" t="s">
        <v>19</v>
      </c>
      <c r="I32" s="1"/>
      <c r="J32" s="170" t="s">
        <v>19</v>
      </c>
      <c r="K32" s="1"/>
      <c r="L32" s="170" t="s">
        <v>19</v>
      </c>
      <c r="M32" s="1"/>
      <c r="N32" s="1376" t="s">
        <v>19</v>
      </c>
      <c r="O32" s="1377"/>
      <c r="P32" s="1"/>
      <c r="Q32" s="170" t="s">
        <v>19</v>
      </c>
      <c r="R32" s="1"/>
      <c r="S32" s="170" t="s">
        <v>19</v>
      </c>
      <c r="T32" s="1"/>
      <c r="U32" s="170" t="s">
        <v>19</v>
      </c>
      <c r="V32" s="1"/>
      <c r="W32" s="170" t="s">
        <v>19</v>
      </c>
      <c r="X32" s="1"/>
      <c r="Y32" s="170" t="s">
        <v>19</v>
      </c>
      <c r="Z32" s="1"/>
      <c r="AA32" s="170" t="s">
        <v>19</v>
      </c>
      <c r="AB32" s="1"/>
      <c r="AC32" s="170" t="s">
        <v>19</v>
      </c>
      <c r="AD32" s="1"/>
      <c r="AE32" s="1"/>
      <c r="AF32" s="170" t="s">
        <v>19</v>
      </c>
      <c r="AG32" s="1"/>
      <c r="AH32" s="170" t="s">
        <v>19</v>
      </c>
      <c r="AI32" s="1"/>
      <c r="AJ32" s="170" t="s">
        <v>29</v>
      </c>
      <c r="AK32" s="1"/>
      <c r="AL32" s="1"/>
      <c r="AM32" s="170" t="s">
        <v>19</v>
      </c>
      <c r="AN32" s="1"/>
      <c r="AO32" s="170" t="s">
        <v>19</v>
      </c>
      <c r="AP32" s="1"/>
      <c r="AQ32" s="170" t="s">
        <v>19</v>
      </c>
      <c r="AR32" s="1"/>
      <c r="AS32" s="170" t="s">
        <v>19</v>
      </c>
      <c r="AT32" s="1"/>
      <c r="AU32" s="170" t="s">
        <v>19</v>
      </c>
      <c r="AV32" s="1"/>
      <c r="AW32" s="170" t="s">
        <v>19</v>
      </c>
      <c r="AX32" s="1"/>
      <c r="AY32" s="1376" t="s">
        <v>19</v>
      </c>
      <c r="AZ32" s="1377"/>
      <c r="BA32" s="1377"/>
      <c r="BB32" s="1"/>
      <c r="BC32" s="1454">
        <v>1</v>
      </c>
      <c r="BD32" s="1379"/>
      <c r="BE32" s="1379"/>
      <c r="BF32" s="1379"/>
    </row>
    <row r="33" spans="1:58" ht="8.1" customHeight="1">
      <c r="A33" s="1046">
        <v>20</v>
      </c>
      <c r="B33" s="1"/>
      <c r="C33" s="170" t="s">
        <v>188</v>
      </c>
      <c r="D33" s="1"/>
      <c r="E33" s="1376" t="s">
        <v>1069</v>
      </c>
      <c r="F33" s="1377"/>
      <c r="G33" s="1"/>
      <c r="H33" s="170" t="s">
        <v>19</v>
      </c>
      <c r="I33" s="1"/>
      <c r="J33" s="170" t="s">
        <v>19</v>
      </c>
      <c r="K33" s="1"/>
      <c r="L33" s="170" t="s">
        <v>19</v>
      </c>
      <c r="M33" s="1"/>
      <c r="N33" s="1376" t="s">
        <v>18</v>
      </c>
      <c r="O33" s="1377"/>
      <c r="P33" s="1"/>
      <c r="Q33" s="170" t="s">
        <v>19</v>
      </c>
      <c r="R33" s="1"/>
      <c r="S33" s="170" t="s">
        <v>19</v>
      </c>
      <c r="T33" s="1"/>
      <c r="U33" s="170" t="s">
        <v>19</v>
      </c>
      <c r="V33" s="1"/>
      <c r="W33" s="170" t="s">
        <v>19</v>
      </c>
      <c r="X33" s="1"/>
      <c r="Y33" s="170" t="s">
        <v>19</v>
      </c>
      <c r="Z33" s="1"/>
      <c r="AA33" s="170" t="s">
        <v>19</v>
      </c>
      <c r="AB33" s="1"/>
      <c r="AC33" s="170" t="s">
        <v>19</v>
      </c>
      <c r="AD33" s="1"/>
      <c r="AE33" s="1"/>
      <c r="AF33" s="170" t="s">
        <v>19</v>
      </c>
      <c r="AG33" s="1"/>
      <c r="AH33" s="170" t="s">
        <v>19</v>
      </c>
      <c r="AI33" s="1"/>
      <c r="AJ33" s="170" t="s">
        <v>29</v>
      </c>
      <c r="AK33" s="1"/>
      <c r="AL33" s="1"/>
      <c r="AM33" s="170" t="s">
        <v>19</v>
      </c>
      <c r="AN33" s="1"/>
      <c r="AO33" s="170" t="s">
        <v>19</v>
      </c>
      <c r="AP33" s="1"/>
      <c r="AQ33" s="170" t="s">
        <v>19</v>
      </c>
      <c r="AR33" s="1"/>
      <c r="AS33" s="170" t="s">
        <v>19</v>
      </c>
      <c r="AT33" s="1"/>
      <c r="AU33" s="170" t="s">
        <v>19</v>
      </c>
      <c r="AV33" s="1"/>
      <c r="AW33" s="170" t="s">
        <v>19</v>
      </c>
      <c r="AX33" s="1"/>
      <c r="AY33" s="1376" t="s">
        <v>19</v>
      </c>
      <c r="AZ33" s="1377"/>
      <c r="BA33" s="1377"/>
      <c r="BB33" s="1"/>
      <c r="BC33" s="1454">
        <v>2</v>
      </c>
      <c r="BD33" s="1379"/>
      <c r="BE33" s="1379"/>
      <c r="BF33" s="1379"/>
    </row>
    <row r="34" spans="1:58" ht="8.1" customHeight="1">
      <c r="A34" s="1046">
        <v>21</v>
      </c>
      <c r="B34" s="1"/>
      <c r="C34" s="170" t="s">
        <v>138</v>
      </c>
      <c r="D34" s="1"/>
      <c r="E34" s="1376" t="s">
        <v>1070</v>
      </c>
      <c r="F34" s="1377"/>
      <c r="G34" s="1"/>
      <c r="H34" s="170" t="s">
        <v>2063</v>
      </c>
      <c r="I34" s="1"/>
      <c r="J34" s="170" t="s">
        <v>19</v>
      </c>
      <c r="K34" s="1"/>
      <c r="L34" s="170" t="s">
        <v>19</v>
      </c>
      <c r="M34" s="1"/>
      <c r="N34" s="1376" t="s">
        <v>18</v>
      </c>
      <c r="O34" s="1377"/>
      <c r="P34" s="1"/>
      <c r="Q34" s="170" t="s">
        <v>19</v>
      </c>
      <c r="R34" s="1"/>
      <c r="S34" s="170" t="s">
        <v>19</v>
      </c>
      <c r="T34" s="1"/>
      <c r="U34" s="170" t="s">
        <v>19</v>
      </c>
      <c r="V34" s="1"/>
      <c r="W34" s="170" t="s">
        <v>21</v>
      </c>
      <c r="X34" s="1"/>
      <c r="Y34" s="170" t="s">
        <v>19</v>
      </c>
      <c r="Z34" s="1"/>
      <c r="AA34" s="170" t="s">
        <v>19</v>
      </c>
      <c r="AB34" s="1"/>
      <c r="AC34" s="170" t="s">
        <v>19</v>
      </c>
      <c r="AD34" s="1"/>
      <c r="AE34" s="1"/>
      <c r="AF34" s="170" t="s">
        <v>19</v>
      </c>
      <c r="AG34" s="1"/>
      <c r="AH34" s="170" t="s">
        <v>19</v>
      </c>
      <c r="AI34" s="1"/>
      <c r="AJ34" s="170" t="s">
        <v>29</v>
      </c>
      <c r="AK34" s="1"/>
      <c r="AL34" s="1"/>
      <c r="AM34" s="170" t="s">
        <v>19</v>
      </c>
      <c r="AN34" s="1"/>
      <c r="AO34" s="170" t="s">
        <v>19</v>
      </c>
      <c r="AP34" s="1"/>
      <c r="AQ34" s="170" t="s">
        <v>19</v>
      </c>
      <c r="AR34" s="1"/>
      <c r="AS34" s="170" t="s">
        <v>19</v>
      </c>
      <c r="AT34" s="1"/>
      <c r="AU34" s="170" t="s">
        <v>19</v>
      </c>
      <c r="AV34" s="1"/>
      <c r="AW34" s="170" t="s">
        <v>19</v>
      </c>
      <c r="AX34" s="1"/>
      <c r="AY34" s="1376" t="s">
        <v>19</v>
      </c>
      <c r="AZ34" s="1377"/>
      <c r="BA34" s="1377"/>
      <c r="BB34" s="1"/>
      <c r="BC34" s="1454">
        <v>4</v>
      </c>
      <c r="BD34" s="1379"/>
      <c r="BE34" s="1379"/>
      <c r="BF34" s="1379"/>
    </row>
    <row r="35" spans="1:58" ht="8.1" customHeight="1">
      <c r="A35" s="1046">
        <v>22</v>
      </c>
      <c r="B35" s="1"/>
      <c r="C35" s="170" t="s">
        <v>139</v>
      </c>
      <c r="D35" s="1"/>
      <c r="E35" s="1376" t="s">
        <v>362</v>
      </c>
      <c r="F35" s="1377"/>
      <c r="G35" s="1"/>
      <c r="H35" s="170" t="s">
        <v>2063</v>
      </c>
      <c r="I35" s="1"/>
      <c r="J35" s="170" t="s">
        <v>19</v>
      </c>
      <c r="K35" s="1"/>
      <c r="L35" s="170" t="s">
        <v>19</v>
      </c>
      <c r="M35" s="1"/>
      <c r="N35" s="1376" t="s">
        <v>18</v>
      </c>
      <c r="O35" s="1377"/>
      <c r="P35" s="1"/>
      <c r="Q35" s="170" t="s">
        <v>19</v>
      </c>
      <c r="R35" s="1"/>
      <c r="S35" s="170" t="s">
        <v>19</v>
      </c>
      <c r="T35" s="1"/>
      <c r="U35" s="170" t="s">
        <v>19</v>
      </c>
      <c r="V35" s="1"/>
      <c r="W35" s="170" t="s">
        <v>19</v>
      </c>
      <c r="X35" s="1"/>
      <c r="Y35" s="170" t="s">
        <v>19</v>
      </c>
      <c r="Z35" s="1"/>
      <c r="AA35" s="170" t="s">
        <v>19</v>
      </c>
      <c r="AB35" s="1"/>
      <c r="AC35" s="170" t="s">
        <v>19</v>
      </c>
      <c r="AD35" s="1"/>
      <c r="AE35" s="1"/>
      <c r="AF35" s="170" t="s">
        <v>19</v>
      </c>
      <c r="AG35" s="1"/>
      <c r="AH35" s="170" t="s">
        <v>19</v>
      </c>
      <c r="AI35" s="1"/>
      <c r="AJ35" s="170" t="s">
        <v>29</v>
      </c>
      <c r="AK35" s="1"/>
      <c r="AL35" s="1"/>
      <c r="AM35" s="170" t="s">
        <v>19</v>
      </c>
      <c r="AN35" s="1"/>
      <c r="AO35" s="170" t="s">
        <v>19</v>
      </c>
      <c r="AP35" s="1"/>
      <c r="AQ35" s="170" t="s">
        <v>19</v>
      </c>
      <c r="AR35" s="1"/>
      <c r="AS35" s="170" t="s">
        <v>19</v>
      </c>
      <c r="AT35" s="1"/>
      <c r="AU35" s="170" t="s">
        <v>19</v>
      </c>
      <c r="AV35" s="1"/>
      <c r="AW35" s="170" t="s">
        <v>19</v>
      </c>
      <c r="AX35" s="1"/>
      <c r="AY35" s="1376" t="s">
        <v>19</v>
      </c>
      <c r="AZ35" s="1377"/>
      <c r="BA35" s="1377"/>
      <c r="BB35" s="1"/>
      <c r="BC35" s="1454">
        <v>3</v>
      </c>
      <c r="BD35" s="1379"/>
      <c r="BE35" s="1379"/>
      <c r="BF35" s="1379"/>
    </row>
    <row r="36" spans="1:58" ht="11.1" customHeight="1">
      <c r="A36" s="1046">
        <v>23</v>
      </c>
      <c r="B36" s="1"/>
      <c r="C36" s="170" t="s">
        <v>140</v>
      </c>
      <c r="D36" s="1"/>
      <c r="E36" s="1376" t="s">
        <v>1071</v>
      </c>
      <c r="F36" s="1377"/>
      <c r="G36" s="1"/>
      <c r="H36" s="170" t="s">
        <v>19</v>
      </c>
      <c r="I36" s="1"/>
      <c r="J36" s="170" t="s">
        <v>19</v>
      </c>
      <c r="K36" s="1"/>
      <c r="L36" s="170" t="s">
        <v>19</v>
      </c>
      <c r="M36" s="1"/>
      <c r="N36" s="1376" t="s">
        <v>18</v>
      </c>
      <c r="O36" s="1377"/>
      <c r="P36" s="1"/>
      <c r="Q36" s="170" t="s">
        <v>19</v>
      </c>
      <c r="R36" s="1"/>
      <c r="S36" s="170" t="s">
        <v>19</v>
      </c>
      <c r="T36" s="1"/>
      <c r="U36" s="170" t="s">
        <v>19</v>
      </c>
      <c r="V36" s="1"/>
      <c r="W36" s="170" t="s">
        <v>19</v>
      </c>
      <c r="X36" s="1"/>
      <c r="Y36" s="170" t="s">
        <v>19</v>
      </c>
      <c r="Z36" s="1"/>
      <c r="AA36" s="170" t="s">
        <v>19</v>
      </c>
      <c r="AB36" s="1"/>
      <c r="AC36" s="170" t="s">
        <v>19</v>
      </c>
      <c r="AD36" s="1"/>
      <c r="AE36" s="1"/>
      <c r="AF36" s="170" t="s">
        <v>19</v>
      </c>
      <c r="AG36" s="1"/>
      <c r="AH36" s="170" t="s">
        <v>19</v>
      </c>
      <c r="AI36" s="1"/>
      <c r="AJ36" s="170" t="s">
        <v>29</v>
      </c>
      <c r="AK36" s="1"/>
      <c r="AL36" s="1"/>
      <c r="AM36" s="170" t="s">
        <v>19</v>
      </c>
      <c r="AN36" s="1"/>
      <c r="AO36" s="170" t="s">
        <v>19</v>
      </c>
      <c r="AP36" s="1"/>
      <c r="AQ36" s="170" t="s">
        <v>19</v>
      </c>
      <c r="AR36" s="1"/>
      <c r="AS36" s="170" t="s">
        <v>19</v>
      </c>
      <c r="AT36" s="1"/>
      <c r="AU36" s="170" t="s">
        <v>19</v>
      </c>
      <c r="AV36" s="1"/>
      <c r="AW36" s="170" t="s">
        <v>19</v>
      </c>
      <c r="AX36" s="1"/>
      <c r="AY36" s="1376" t="s">
        <v>19</v>
      </c>
      <c r="AZ36" s="1377"/>
      <c r="BA36" s="1377"/>
      <c r="BB36" s="1"/>
      <c r="BC36" s="1454">
        <v>2</v>
      </c>
      <c r="BD36" s="1379"/>
      <c r="BE36" s="1379"/>
      <c r="BF36" s="1379"/>
    </row>
    <row r="37" spans="1:58" ht="8.1" customHeight="1">
      <c r="A37" s="1046">
        <v>24</v>
      </c>
      <c r="B37" s="1"/>
      <c r="C37" s="170" t="s">
        <v>141</v>
      </c>
      <c r="D37" s="1"/>
      <c r="E37" s="1376" t="s">
        <v>1072</v>
      </c>
      <c r="F37" s="1377"/>
      <c r="G37" s="1"/>
      <c r="H37" s="170" t="s">
        <v>19</v>
      </c>
      <c r="I37" s="1"/>
      <c r="J37" s="170" t="s">
        <v>19</v>
      </c>
      <c r="K37" s="1"/>
      <c r="L37" s="170" t="s">
        <v>19</v>
      </c>
      <c r="M37" s="1"/>
      <c r="N37" s="1376" t="s">
        <v>19</v>
      </c>
      <c r="O37" s="1377"/>
      <c r="P37" s="1"/>
      <c r="Q37" s="170" t="s">
        <v>19</v>
      </c>
      <c r="R37" s="1"/>
      <c r="S37" s="170" t="s">
        <v>19</v>
      </c>
      <c r="T37" s="1"/>
      <c r="U37" s="170" t="s">
        <v>19</v>
      </c>
      <c r="V37" s="1"/>
      <c r="W37" s="170" t="s">
        <v>19</v>
      </c>
      <c r="X37" s="1"/>
      <c r="Y37" s="170" t="s">
        <v>19</v>
      </c>
      <c r="Z37" s="1"/>
      <c r="AA37" s="170" t="s">
        <v>19</v>
      </c>
      <c r="AB37" s="1"/>
      <c r="AC37" s="170" t="s">
        <v>19</v>
      </c>
      <c r="AD37" s="1"/>
      <c r="AE37" s="1"/>
      <c r="AF37" s="170" t="s">
        <v>19</v>
      </c>
      <c r="AG37" s="1"/>
      <c r="AH37" s="170" t="s">
        <v>19</v>
      </c>
      <c r="AI37" s="1"/>
      <c r="AJ37" s="170" t="s">
        <v>29</v>
      </c>
      <c r="AK37" s="1"/>
      <c r="AL37" s="1"/>
      <c r="AM37" s="170" t="s">
        <v>19</v>
      </c>
      <c r="AN37" s="1"/>
      <c r="AO37" s="170" t="s">
        <v>19</v>
      </c>
      <c r="AP37" s="1"/>
      <c r="AQ37" s="170" t="s">
        <v>19</v>
      </c>
      <c r="AR37" s="1"/>
      <c r="AS37" s="170" t="s">
        <v>19</v>
      </c>
      <c r="AT37" s="1"/>
      <c r="AU37" s="170" t="s">
        <v>19</v>
      </c>
      <c r="AV37" s="1"/>
      <c r="AW37" s="170" t="s">
        <v>19</v>
      </c>
      <c r="AX37" s="1"/>
      <c r="AY37" s="1376" t="s">
        <v>19</v>
      </c>
      <c r="AZ37" s="1377"/>
      <c r="BA37" s="1377"/>
      <c r="BB37" s="1"/>
      <c r="BC37" s="1454">
        <v>1</v>
      </c>
      <c r="BD37" s="1379"/>
      <c r="BE37" s="1379"/>
      <c r="BF37" s="1379"/>
    </row>
    <row r="38" spans="1:58" ht="8.1" customHeight="1">
      <c r="A38" s="1046">
        <v>25</v>
      </c>
      <c r="B38" s="1"/>
      <c r="C38" s="170" t="s">
        <v>142</v>
      </c>
      <c r="D38" s="1"/>
      <c r="E38" s="1376" t="s">
        <v>367</v>
      </c>
      <c r="F38" s="1377"/>
      <c r="G38" s="1"/>
      <c r="H38" s="170" t="s">
        <v>2063</v>
      </c>
      <c r="I38" s="1"/>
      <c r="J38" s="170" t="s">
        <v>19</v>
      </c>
      <c r="K38" s="1"/>
      <c r="L38" s="170" t="s">
        <v>19</v>
      </c>
      <c r="M38" s="1"/>
      <c r="N38" s="1376" t="s">
        <v>19</v>
      </c>
      <c r="O38" s="1377"/>
      <c r="P38" s="1"/>
      <c r="Q38" s="170" t="s">
        <v>19</v>
      </c>
      <c r="R38" s="1"/>
      <c r="S38" s="170" t="s">
        <v>19</v>
      </c>
      <c r="T38" s="1"/>
      <c r="U38" s="170" t="s">
        <v>19</v>
      </c>
      <c r="V38" s="1"/>
      <c r="W38" s="170" t="s">
        <v>21</v>
      </c>
      <c r="X38" s="1"/>
      <c r="Y38" s="170" t="s">
        <v>19</v>
      </c>
      <c r="Z38" s="1"/>
      <c r="AA38" s="170" t="s">
        <v>19</v>
      </c>
      <c r="AB38" s="1"/>
      <c r="AC38" s="170" t="s">
        <v>19</v>
      </c>
      <c r="AD38" s="1"/>
      <c r="AE38" s="1"/>
      <c r="AF38" s="170" t="s">
        <v>19</v>
      </c>
      <c r="AG38" s="1"/>
      <c r="AH38" s="170" t="s">
        <v>19</v>
      </c>
      <c r="AI38" s="1"/>
      <c r="AJ38" s="170" t="s">
        <v>29</v>
      </c>
      <c r="AK38" s="1"/>
      <c r="AL38" s="1"/>
      <c r="AM38" s="170" t="s">
        <v>19</v>
      </c>
      <c r="AN38" s="1"/>
      <c r="AO38" s="170" t="s">
        <v>19</v>
      </c>
      <c r="AP38" s="1"/>
      <c r="AQ38" s="170" t="s">
        <v>19</v>
      </c>
      <c r="AR38" s="1"/>
      <c r="AS38" s="170" t="s">
        <v>19</v>
      </c>
      <c r="AT38" s="1"/>
      <c r="AU38" s="170" t="s">
        <v>19</v>
      </c>
      <c r="AV38" s="1"/>
      <c r="AW38" s="170" t="s">
        <v>19</v>
      </c>
      <c r="AX38" s="1"/>
      <c r="AY38" s="1376" t="s">
        <v>19</v>
      </c>
      <c r="AZ38" s="1377"/>
      <c r="BA38" s="1377"/>
      <c r="BB38" s="1"/>
      <c r="BC38" s="1454">
        <v>3</v>
      </c>
      <c r="BD38" s="1379"/>
      <c r="BE38" s="1379"/>
      <c r="BF38" s="1379"/>
    </row>
    <row r="39" spans="1:58" ht="11.1" customHeight="1">
      <c r="A39" s="1046">
        <v>26</v>
      </c>
      <c r="B39" s="1"/>
      <c r="C39" s="170" t="s">
        <v>143</v>
      </c>
      <c r="D39" s="1"/>
      <c r="E39" s="1376" t="s">
        <v>1073</v>
      </c>
      <c r="F39" s="1377"/>
      <c r="G39" s="1"/>
      <c r="H39" s="170" t="s">
        <v>2063</v>
      </c>
      <c r="I39" s="1"/>
      <c r="J39" s="170" t="s">
        <v>19</v>
      </c>
      <c r="K39" s="1"/>
      <c r="L39" s="170" t="s">
        <v>19</v>
      </c>
      <c r="M39" s="1"/>
      <c r="N39" s="1376" t="s">
        <v>18</v>
      </c>
      <c r="O39" s="1377"/>
      <c r="P39" s="1"/>
      <c r="Q39" s="170" t="s">
        <v>19</v>
      </c>
      <c r="R39" s="1"/>
      <c r="S39" s="170" t="s">
        <v>19</v>
      </c>
      <c r="T39" s="1"/>
      <c r="U39" s="170" t="s">
        <v>19</v>
      </c>
      <c r="V39" s="1"/>
      <c r="W39" s="170" t="s">
        <v>19</v>
      </c>
      <c r="X39" s="1"/>
      <c r="Y39" s="170" t="s">
        <v>19</v>
      </c>
      <c r="Z39" s="1"/>
      <c r="AA39" s="170" t="s">
        <v>19</v>
      </c>
      <c r="AB39" s="1"/>
      <c r="AC39" s="170" t="s">
        <v>19</v>
      </c>
      <c r="AD39" s="1"/>
      <c r="AE39" s="1"/>
      <c r="AF39" s="170" t="s">
        <v>19</v>
      </c>
      <c r="AG39" s="1"/>
      <c r="AH39" s="170" t="s">
        <v>19</v>
      </c>
      <c r="AI39" s="1"/>
      <c r="AJ39" s="170" t="s">
        <v>29</v>
      </c>
      <c r="AK39" s="1"/>
      <c r="AL39" s="1"/>
      <c r="AM39" s="170" t="s">
        <v>19</v>
      </c>
      <c r="AN39" s="1"/>
      <c r="AO39" s="170" t="s">
        <v>19</v>
      </c>
      <c r="AP39" s="1"/>
      <c r="AQ39" s="170" t="s">
        <v>19</v>
      </c>
      <c r="AR39" s="1"/>
      <c r="AS39" s="170" t="s">
        <v>19</v>
      </c>
      <c r="AT39" s="1"/>
      <c r="AU39" s="170" t="s">
        <v>19</v>
      </c>
      <c r="AV39" s="1"/>
      <c r="AW39" s="170" t="s">
        <v>19</v>
      </c>
      <c r="AX39" s="1"/>
      <c r="AY39" s="1376" t="s">
        <v>19</v>
      </c>
      <c r="AZ39" s="1377"/>
      <c r="BA39" s="1377"/>
      <c r="BB39" s="1"/>
      <c r="BC39" s="1454">
        <v>3</v>
      </c>
      <c r="BD39" s="1379"/>
      <c r="BE39" s="1379"/>
      <c r="BF39" s="1379"/>
    </row>
    <row r="40" spans="1:58" ht="11.1" customHeight="1">
      <c r="A40" s="1426" t="s">
        <v>1986</v>
      </c>
      <c r="B40" s="1427"/>
      <c r="C40" s="1427"/>
      <c r="D40" s="1427"/>
      <c r="E40" s="1427"/>
      <c r="F40" s="1427"/>
      <c r="G40" s="17"/>
      <c r="H40" s="222">
        <v>1</v>
      </c>
      <c r="I40" s="17"/>
      <c r="J40" s="222"/>
      <c r="K40" s="17"/>
      <c r="L40" s="222" t="s">
        <v>19</v>
      </c>
      <c r="M40" s="17"/>
      <c r="N40" s="1457"/>
      <c r="O40" s="1458"/>
      <c r="P40" s="17"/>
      <c r="Q40" s="222" t="s">
        <v>19</v>
      </c>
      <c r="R40" s="17"/>
      <c r="S40" s="222" t="s">
        <v>19</v>
      </c>
      <c r="T40" s="17"/>
      <c r="U40" s="222" t="s">
        <v>19</v>
      </c>
      <c r="V40" s="17"/>
      <c r="W40" s="222">
        <v>1</v>
      </c>
      <c r="X40" s="17"/>
      <c r="Y40" s="222" t="s">
        <v>19</v>
      </c>
      <c r="Z40" s="17"/>
      <c r="AA40" s="222" t="s">
        <v>19</v>
      </c>
      <c r="AB40" s="17"/>
      <c r="AC40" s="222" t="s">
        <v>19</v>
      </c>
      <c r="AD40" s="17"/>
      <c r="AE40" s="17"/>
      <c r="AF40" s="222" t="s">
        <v>19</v>
      </c>
      <c r="AG40" s="17"/>
      <c r="AH40" s="222" t="s">
        <v>19</v>
      </c>
      <c r="AI40" s="17"/>
      <c r="AJ40" s="222"/>
      <c r="AK40" s="17"/>
      <c r="AL40" s="17"/>
      <c r="AM40" s="222" t="s">
        <v>19</v>
      </c>
      <c r="AN40" s="17"/>
      <c r="AO40" s="222" t="s">
        <v>19</v>
      </c>
      <c r="AP40" s="17"/>
      <c r="AQ40" s="222" t="s">
        <v>19</v>
      </c>
      <c r="AR40" s="17"/>
      <c r="AS40" s="222" t="s">
        <v>19</v>
      </c>
      <c r="AT40" s="17"/>
      <c r="AU40" s="222" t="s">
        <v>19</v>
      </c>
      <c r="AV40" s="17"/>
      <c r="AW40" s="222" t="s">
        <v>19</v>
      </c>
      <c r="AX40" s="17"/>
      <c r="AY40" s="1457" t="s">
        <v>19</v>
      </c>
      <c r="AZ40" s="1458"/>
      <c r="BA40" s="1458"/>
      <c r="BB40" s="17"/>
      <c r="BC40" s="1457">
        <v>2</v>
      </c>
      <c r="BD40" s="1458"/>
      <c r="BE40" s="1458"/>
      <c r="BF40" s="1458"/>
    </row>
    <row r="41" spans="1:58" ht="8.1" customHeight="1">
      <c r="A41" s="1046">
        <v>27</v>
      </c>
      <c r="B41" s="1"/>
      <c r="C41" s="170" t="s">
        <v>2081</v>
      </c>
      <c r="D41" s="1"/>
      <c r="E41" s="1376" t="s">
        <v>1987</v>
      </c>
      <c r="F41" s="1377"/>
      <c r="G41" s="1"/>
      <c r="H41" s="170" t="s">
        <v>2063</v>
      </c>
      <c r="I41" s="1"/>
      <c r="J41" s="170" t="s">
        <v>19</v>
      </c>
      <c r="K41" s="1"/>
      <c r="L41" s="170" t="s">
        <v>19</v>
      </c>
      <c r="M41" s="1"/>
      <c r="N41" s="1376" t="s">
        <v>19</v>
      </c>
      <c r="O41" s="1377"/>
      <c r="P41" s="1"/>
      <c r="Q41" s="170" t="s">
        <v>19</v>
      </c>
      <c r="R41" s="1"/>
      <c r="S41" s="170" t="s">
        <v>19</v>
      </c>
      <c r="T41" s="1"/>
      <c r="U41" s="170" t="s">
        <v>19</v>
      </c>
      <c r="V41" s="1"/>
      <c r="W41" s="170" t="s">
        <v>21</v>
      </c>
      <c r="X41" s="1"/>
      <c r="Y41" s="170" t="s">
        <v>19</v>
      </c>
      <c r="Z41" s="1"/>
      <c r="AA41" s="170" t="s">
        <v>19</v>
      </c>
      <c r="AB41" s="1"/>
      <c r="AC41" s="170" t="s">
        <v>19</v>
      </c>
      <c r="AD41" s="1"/>
      <c r="AE41" s="1"/>
      <c r="AF41" s="170" t="s">
        <v>19</v>
      </c>
      <c r="AG41" s="1"/>
      <c r="AH41" s="170" t="s">
        <v>19</v>
      </c>
      <c r="AI41" s="1"/>
      <c r="AJ41" s="170" t="s">
        <v>19</v>
      </c>
      <c r="AK41" s="1"/>
      <c r="AL41" s="1"/>
      <c r="AM41" s="170" t="s">
        <v>19</v>
      </c>
      <c r="AN41" s="1"/>
      <c r="AO41" s="170" t="s">
        <v>19</v>
      </c>
      <c r="AP41" s="1"/>
      <c r="AQ41" s="170" t="s">
        <v>19</v>
      </c>
      <c r="AR41" s="1"/>
      <c r="AS41" s="170" t="s">
        <v>19</v>
      </c>
      <c r="AT41" s="1"/>
      <c r="AU41" s="170" t="s">
        <v>19</v>
      </c>
      <c r="AV41" s="1"/>
      <c r="AW41" s="170" t="s">
        <v>19</v>
      </c>
      <c r="AX41" s="1"/>
      <c r="AY41" s="1376" t="s">
        <v>19</v>
      </c>
      <c r="AZ41" s="1377"/>
      <c r="BA41" s="1377"/>
      <c r="BB41" s="1"/>
      <c r="BC41" s="1454">
        <v>2</v>
      </c>
      <c r="BD41" s="1379"/>
      <c r="BE41" s="1379"/>
      <c r="BF41" s="1379"/>
    </row>
    <row r="42" spans="1:58" ht="11.1" customHeight="1">
      <c r="A42" s="1426" t="s">
        <v>1074</v>
      </c>
      <c r="B42" s="1427"/>
      <c r="C42" s="1427"/>
      <c r="D42" s="1427"/>
      <c r="E42" s="1427"/>
      <c r="F42" s="1427"/>
      <c r="G42" s="17"/>
      <c r="H42" s="222"/>
      <c r="I42" s="17"/>
      <c r="J42" s="222"/>
      <c r="K42" s="17"/>
      <c r="L42" s="222" t="s">
        <v>19</v>
      </c>
      <c r="M42" s="17"/>
      <c r="N42" s="1457"/>
      <c r="O42" s="1458"/>
      <c r="P42" s="17"/>
      <c r="Q42" s="222" t="s">
        <v>19</v>
      </c>
      <c r="R42" s="17"/>
      <c r="S42" s="222" t="s">
        <v>19</v>
      </c>
      <c r="T42" s="17"/>
      <c r="U42" s="222" t="s">
        <v>19</v>
      </c>
      <c r="V42" s="17"/>
      <c r="W42" s="222"/>
      <c r="X42" s="17"/>
      <c r="Y42" s="222" t="s">
        <v>19</v>
      </c>
      <c r="Z42" s="17"/>
      <c r="AA42" s="222" t="s">
        <v>19</v>
      </c>
      <c r="AB42" s="17"/>
      <c r="AC42" s="222" t="s">
        <v>19</v>
      </c>
      <c r="AD42" s="17"/>
      <c r="AE42" s="17"/>
      <c r="AF42" s="222" t="s">
        <v>19</v>
      </c>
      <c r="AG42" s="17"/>
      <c r="AH42" s="222" t="s">
        <v>19</v>
      </c>
      <c r="AI42" s="17"/>
      <c r="AJ42" s="222">
        <v>1</v>
      </c>
      <c r="AK42" s="17"/>
      <c r="AL42" s="17"/>
      <c r="AM42" s="222" t="s">
        <v>19</v>
      </c>
      <c r="AN42" s="17"/>
      <c r="AO42" s="222" t="s">
        <v>19</v>
      </c>
      <c r="AP42" s="17"/>
      <c r="AQ42" s="222" t="s">
        <v>19</v>
      </c>
      <c r="AR42" s="17"/>
      <c r="AS42" s="222" t="s">
        <v>19</v>
      </c>
      <c r="AT42" s="17"/>
      <c r="AU42" s="222" t="s">
        <v>19</v>
      </c>
      <c r="AV42" s="17"/>
      <c r="AW42" s="222" t="s">
        <v>19</v>
      </c>
      <c r="AX42" s="17"/>
      <c r="AY42" s="1457" t="s">
        <v>19</v>
      </c>
      <c r="AZ42" s="1458"/>
      <c r="BA42" s="1458"/>
      <c r="BB42" s="17"/>
      <c r="BC42" s="1457">
        <v>1</v>
      </c>
      <c r="BD42" s="1458"/>
      <c r="BE42" s="1458"/>
      <c r="BF42" s="1458"/>
    </row>
    <row r="43" spans="1:58" ht="11.1" customHeight="1">
      <c r="A43" s="1046">
        <v>28</v>
      </c>
      <c r="B43" s="1"/>
      <c r="C43" s="170" t="s">
        <v>137</v>
      </c>
      <c r="D43" s="1"/>
      <c r="E43" s="1376" t="s">
        <v>1075</v>
      </c>
      <c r="F43" s="1377"/>
      <c r="G43" s="1"/>
      <c r="H43" s="170" t="s">
        <v>19</v>
      </c>
      <c r="I43" s="1"/>
      <c r="J43" s="170" t="s">
        <v>19</v>
      </c>
      <c r="K43" s="1"/>
      <c r="L43" s="170" t="s">
        <v>19</v>
      </c>
      <c r="M43" s="1"/>
      <c r="N43" s="1376" t="s">
        <v>19</v>
      </c>
      <c r="O43" s="1377"/>
      <c r="P43" s="1"/>
      <c r="Q43" s="170" t="s">
        <v>19</v>
      </c>
      <c r="R43" s="1"/>
      <c r="S43" s="170" t="s">
        <v>19</v>
      </c>
      <c r="T43" s="1"/>
      <c r="U43" s="170" t="s">
        <v>19</v>
      </c>
      <c r="V43" s="1"/>
      <c r="W43" s="170" t="s">
        <v>19</v>
      </c>
      <c r="X43" s="1"/>
      <c r="Y43" s="170" t="s">
        <v>19</v>
      </c>
      <c r="Z43" s="1"/>
      <c r="AA43" s="170" t="s">
        <v>19</v>
      </c>
      <c r="AB43" s="1"/>
      <c r="AC43" s="170" t="s">
        <v>19</v>
      </c>
      <c r="AD43" s="1"/>
      <c r="AE43" s="1"/>
      <c r="AF43" s="170" t="s">
        <v>19</v>
      </c>
      <c r="AG43" s="1"/>
      <c r="AH43" s="170" t="s">
        <v>19</v>
      </c>
      <c r="AI43" s="1"/>
      <c r="AJ43" s="170" t="s">
        <v>29</v>
      </c>
      <c r="AK43" s="1"/>
      <c r="AL43" s="1"/>
      <c r="AM43" s="170" t="s">
        <v>19</v>
      </c>
      <c r="AN43" s="1"/>
      <c r="AO43" s="170" t="s">
        <v>19</v>
      </c>
      <c r="AP43" s="1"/>
      <c r="AQ43" s="170" t="s">
        <v>19</v>
      </c>
      <c r="AR43" s="1"/>
      <c r="AS43" s="170" t="s">
        <v>19</v>
      </c>
      <c r="AT43" s="1"/>
      <c r="AU43" s="170" t="s">
        <v>19</v>
      </c>
      <c r="AV43" s="1"/>
      <c r="AW43" s="170" t="s">
        <v>19</v>
      </c>
      <c r="AX43" s="1"/>
      <c r="AY43" s="1376" t="s">
        <v>19</v>
      </c>
      <c r="AZ43" s="1377"/>
      <c r="BA43" s="1377"/>
      <c r="BB43" s="1"/>
      <c r="BC43" s="1454">
        <v>1</v>
      </c>
      <c r="BD43" s="1379"/>
      <c r="BE43" s="1379"/>
      <c r="BF43" s="1379"/>
    </row>
    <row r="44" spans="1:58" ht="11.1" customHeight="1">
      <c r="A44" s="1426" t="s">
        <v>261</v>
      </c>
      <c r="B44" s="1427"/>
      <c r="C44" s="1427"/>
      <c r="D44" s="1427"/>
      <c r="E44" s="1427"/>
      <c r="F44" s="1427"/>
      <c r="G44" s="17"/>
      <c r="H44" s="222">
        <v>7</v>
      </c>
      <c r="I44" s="17"/>
      <c r="J44" s="222"/>
      <c r="K44" s="17"/>
      <c r="L44" s="222" t="s">
        <v>19</v>
      </c>
      <c r="M44" s="17"/>
      <c r="N44" s="1457"/>
      <c r="O44" s="1458"/>
      <c r="P44" s="17"/>
      <c r="Q44" s="222" t="s">
        <v>19</v>
      </c>
      <c r="R44" s="17"/>
      <c r="S44" s="222" t="s">
        <v>19</v>
      </c>
      <c r="T44" s="17"/>
      <c r="U44" s="222" t="s">
        <v>19</v>
      </c>
      <c r="V44" s="17"/>
      <c r="W44" s="222">
        <v>3</v>
      </c>
      <c r="X44" s="17"/>
      <c r="Y44" s="222" t="s">
        <v>19</v>
      </c>
      <c r="Z44" s="17"/>
      <c r="AA44" s="222" t="s">
        <v>19</v>
      </c>
      <c r="AB44" s="17"/>
      <c r="AC44" s="222" t="s">
        <v>19</v>
      </c>
      <c r="AD44" s="17"/>
      <c r="AE44" s="17"/>
      <c r="AF44" s="222" t="s">
        <v>19</v>
      </c>
      <c r="AG44" s="17"/>
      <c r="AH44" s="222" t="s">
        <v>19</v>
      </c>
      <c r="AI44" s="17"/>
      <c r="AJ44" s="222"/>
      <c r="AK44" s="17"/>
      <c r="AL44" s="17"/>
      <c r="AM44" s="222" t="s">
        <v>19</v>
      </c>
      <c r="AN44" s="17"/>
      <c r="AO44" s="222" t="s">
        <v>19</v>
      </c>
      <c r="AP44" s="17"/>
      <c r="AQ44" s="222" t="s">
        <v>19</v>
      </c>
      <c r="AR44" s="17"/>
      <c r="AS44" s="222" t="s">
        <v>19</v>
      </c>
      <c r="AT44" s="17"/>
      <c r="AU44" s="222" t="s">
        <v>19</v>
      </c>
      <c r="AV44" s="17"/>
      <c r="AW44" s="222" t="s">
        <v>19</v>
      </c>
      <c r="AX44" s="17"/>
      <c r="AY44" s="1457" t="s">
        <v>19</v>
      </c>
      <c r="AZ44" s="1458"/>
      <c r="BA44" s="1458"/>
      <c r="BB44" s="17"/>
      <c r="BC44" s="1457">
        <v>10</v>
      </c>
      <c r="BD44" s="1458"/>
      <c r="BE44" s="1458"/>
      <c r="BF44" s="1458"/>
    </row>
    <row r="45" spans="1:58" ht="17.100000000000001" customHeight="1">
      <c r="A45" s="1046">
        <v>29</v>
      </c>
      <c r="B45" s="1"/>
      <c r="C45" s="170" t="s">
        <v>148</v>
      </c>
      <c r="D45" s="1"/>
      <c r="E45" s="1376" t="s">
        <v>2082</v>
      </c>
      <c r="F45" s="1377"/>
      <c r="G45" s="1"/>
      <c r="H45" s="170" t="s">
        <v>19</v>
      </c>
      <c r="I45" s="1"/>
      <c r="J45" s="170" t="s">
        <v>19</v>
      </c>
      <c r="K45" s="1"/>
      <c r="L45" s="170" t="s">
        <v>19</v>
      </c>
      <c r="M45" s="1"/>
      <c r="N45" s="1376" t="s">
        <v>19</v>
      </c>
      <c r="O45" s="1377"/>
      <c r="P45" s="1"/>
      <c r="Q45" s="170" t="s">
        <v>19</v>
      </c>
      <c r="R45" s="1"/>
      <c r="S45" s="170" t="s">
        <v>19</v>
      </c>
      <c r="T45" s="1"/>
      <c r="U45" s="170" t="s">
        <v>19</v>
      </c>
      <c r="V45" s="1"/>
      <c r="W45" s="170" t="s">
        <v>21</v>
      </c>
      <c r="X45" s="1"/>
      <c r="Y45" s="170" t="s">
        <v>19</v>
      </c>
      <c r="Z45" s="1"/>
      <c r="AA45" s="170" t="s">
        <v>19</v>
      </c>
      <c r="AB45" s="1"/>
      <c r="AC45" s="170" t="s">
        <v>19</v>
      </c>
      <c r="AD45" s="1"/>
      <c r="AE45" s="1"/>
      <c r="AF45" s="170" t="s">
        <v>19</v>
      </c>
      <c r="AG45" s="1"/>
      <c r="AH45" s="170" t="s">
        <v>19</v>
      </c>
      <c r="AI45" s="1"/>
      <c r="AJ45" s="170" t="s">
        <v>19</v>
      </c>
      <c r="AK45" s="1"/>
      <c r="AL45" s="1"/>
      <c r="AM45" s="170" t="s">
        <v>19</v>
      </c>
      <c r="AN45" s="1"/>
      <c r="AO45" s="170" t="s">
        <v>19</v>
      </c>
      <c r="AP45" s="1"/>
      <c r="AQ45" s="170" t="s">
        <v>19</v>
      </c>
      <c r="AR45" s="1"/>
      <c r="AS45" s="170" t="s">
        <v>19</v>
      </c>
      <c r="AT45" s="1"/>
      <c r="AU45" s="170" t="s">
        <v>19</v>
      </c>
      <c r="AV45" s="1"/>
      <c r="AW45" s="170" t="s">
        <v>19</v>
      </c>
      <c r="AX45" s="1"/>
      <c r="AY45" s="1376" t="s">
        <v>19</v>
      </c>
      <c r="AZ45" s="1377"/>
      <c r="BA45" s="1377"/>
      <c r="BB45" s="1"/>
      <c r="BC45" s="1454">
        <v>1</v>
      </c>
      <c r="BD45" s="1379"/>
      <c r="BE45" s="1379"/>
      <c r="BF45" s="1379"/>
    </row>
    <row r="46" spans="1:58" ht="8.1" customHeight="1">
      <c r="A46" s="1046">
        <v>30</v>
      </c>
      <c r="B46" s="1"/>
      <c r="C46" s="170" t="s">
        <v>1431</v>
      </c>
      <c r="D46" s="1"/>
      <c r="E46" s="1376" t="s">
        <v>368</v>
      </c>
      <c r="F46" s="1377"/>
      <c r="G46" s="1"/>
      <c r="H46" s="170" t="s">
        <v>2063</v>
      </c>
      <c r="I46" s="1"/>
      <c r="J46" s="170" t="s">
        <v>19</v>
      </c>
      <c r="K46" s="1"/>
      <c r="L46" s="170" t="s">
        <v>19</v>
      </c>
      <c r="M46" s="1"/>
      <c r="N46" s="1376" t="s">
        <v>19</v>
      </c>
      <c r="O46" s="1377"/>
      <c r="P46" s="1"/>
      <c r="Q46" s="170" t="s">
        <v>19</v>
      </c>
      <c r="R46" s="1"/>
      <c r="S46" s="170" t="s">
        <v>19</v>
      </c>
      <c r="T46" s="1"/>
      <c r="U46" s="170" t="s">
        <v>19</v>
      </c>
      <c r="V46" s="1"/>
      <c r="W46" s="170" t="s">
        <v>19</v>
      </c>
      <c r="X46" s="1"/>
      <c r="Y46" s="170" t="s">
        <v>19</v>
      </c>
      <c r="Z46" s="1"/>
      <c r="AA46" s="170" t="s">
        <v>19</v>
      </c>
      <c r="AB46" s="1"/>
      <c r="AC46" s="170" t="s">
        <v>19</v>
      </c>
      <c r="AD46" s="1"/>
      <c r="AE46" s="1"/>
      <c r="AF46" s="170" t="s">
        <v>19</v>
      </c>
      <c r="AG46" s="1"/>
      <c r="AH46" s="170" t="s">
        <v>19</v>
      </c>
      <c r="AI46" s="1"/>
      <c r="AJ46" s="170" t="s">
        <v>19</v>
      </c>
      <c r="AK46" s="1"/>
      <c r="AL46" s="1"/>
      <c r="AM46" s="170" t="s">
        <v>19</v>
      </c>
      <c r="AN46" s="1"/>
      <c r="AO46" s="170" t="s">
        <v>19</v>
      </c>
      <c r="AP46" s="1"/>
      <c r="AQ46" s="170" t="s">
        <v>19</v>
      </c>
      <c r="AR46" s="1"/>
      <c r="AS46" s="170" t="s">
        <v>19</v>
      </c>
      <c r="AT46" s="1"/>
      <c r="AU46" s="170" t="s">
        <v>19</v>
      </c>
      <c r="AV46" s="1"/>
      <c r="AW46" s="170" t="s">
        <v>19</v>
      </c>
      <c r="AX46" s="1"/>
      <c r="AY46" s="1376" t="s">
        <v>19</v>
      </c>
      <c r="AZ46" s="1377"/>
      <c r="BA46" s="1377"/>
      <c r="BB46" s="1"/>
      <c r="BC46" s="1454">
        <v>1</v>
      </c>
      <c r="BD46" s="1379"/>
      <c r="BE46" s="1379"/>
      <c r="BF46" s="1379"/>
    </row>
    <row r="47" spans="1:58" ht="11.1" customHeight="1">
      <c r="A47" s="1046">
        <v>31</v>
      </c>
      <c r="B47" s="1"/>
      <c r="C47" s="170" t="s">
        <v>2083</v>
      </c>
      <c r="D47" s="1"/>
      <c r="E47" s="1376" t="s">
        <v>1991</v>
      </c>
      <c r="F47" s="1377"/>
      <c r="G47" s="1"/>
      <c r="H47" s="170" t="s">
        <v>2063</v>
      </c>
      <c r="I47" s="1"/>
      <c r="J47" s="170" t="s">
        <v>19</v>
      </c>
      <c r="K47" s="1"/>
      <c r="L47" s="170" t="s">
        <v>19</v>
      </c>
      <c r="M47" s="1"/>
      <c r="N47" s="1376" t="s">
        <v>19</v>
      </c>
      <c r="O47" s="1377"/>
      <c r="P47" s="1"/>
      <c r="Q47" s="170" t="s">
        <v>19</v>
      </c>
      <c r="R47" s="1"/>
      <c r="S47" s="170" t="s">
        <v>19</v>
      </c>
      <c r="T47" s="1"/>
      <c r="U47" s="170" t="s">
        <v>19</v>
      </c>
      <c r="V47" s="1"/>
      <c r="W47" s="170" t="s">
        <v>19</v>
      </c>
      <c r="X47" s="1"/>
      <c r="Y47" s="170" t="s">
        <v>19</v>
      </c>
      <c r="Z47" s="1"/>
      <c r="AA47" s="170" t="s">
        <v>19</v>
      </c>
      <c r="AB47" s="1"/>
      <c r="AC47" s="170" t="s">
        <v>19</v>
      </c>
      <c r="AD47" s="1"/>
      <c r="AE47" s="1"/>
      <c r="AF47" s="170" t="s">
        <v>19</v>
      </c>
      <c r="AG47" s="1"/>
      <c r="AH47" s="170" t="s">
        <v>19</v>
      </c>
      <c r="AI47" s="1"/>
      <c r="AJ47" s="170" t="s">
        <v>19</v>
      </c>
      <c r="AK47" s="1"/>
      <c r="AL47" s="1"/>
      <c r="AM47" s="170" t="s">
        <v>19</v>
      </c>
      <c r="AN47" s="1"/>
      <c r="AO47" s="170" t="s">
        <v>19</v>
      </c>
      <c r="AP47" s="1"/>
      <c r="AQ47" s="170" t="s">
        <v>19</v>
      </c>
      <c r="AR47" s="1"/>
      <c r="AS47" s="170" t="s">
        <v>19</v>
      </c>
      <c r="AT47" s="1"/>
      <c r="AU47" s="170" t="s">
        <v>19</v>
      </c>
      <c r="AV47" s="1"/>
      <c r="AW47" s="170" t="s">
        <v>19</v>
      </c>
      <c r="AX47" s="1"/>
      <c r="AY47" s="1376" t="s">
        <v>19</v>
      </c>
      <c r="AZ47" s="1377"/>
      <c r="BA47" s="1377"/>
      <c r="BB47" s="1"/>
      <c r="BC47" s="1454">
        <v>1</v>
      </c>
      <c r="BD47" s="1379"/>
      <c r="BE47" s="1379"/>
      <c r="BF47" s="1379"/>
    </row>
    <row r="48" spans="1:58" ht="11.1" customHeight="1">
      <c r="A48" s="1046">
        <v>32</v>
      </c>
      <c r="B48" s="1"/>
      <c r="C48" s="170" t="s">
        <v>1432</v>
      </c>
      <c r="D48" s="1"/>
      <c r="E48" s="1376" t="s">
        <v>369</v>
      </c>
      <c r="F48" s="1377"/>
      <c r="G48" s="1"/>
      <c r="H48" s="170" t="s">
        <v>2063</v>
      </c>
      <c r="I48" s="1"/>
      <c r="J48" s="170" t="s">
        <v>19</v>
      </c>
      <c r="K48" s="1"/>
      <c r="L48" s="170" t="s">
        <v>19</v>
      </c>
      <c r="M48" s="1"/>
      <c r="N48" s="1376" t="s">
        <v>19</v>
      </c>
      <c r="O48" s="1377"/>
      <c r="P48" s="1"/>
      <c r="Q48" s="170" t="s">
        <v>19</v>
      </c>
      <c r="R48" s="1"/>
      <c r="S48" s="170" t="s">
        <v>19</v>
      </c>
      <c r="T48" s="1"/>
      <c r="U48" s="170" t="s">
        <v>19</v>
      </c>
      <c r="V48" s="1"/>
      <c r="W48" s="170" t="s">
        <v>19</v>
      </c>
      <c r="X48" s="1"/>
      <c r="Y48" s="170" t="s">
        <v>19</v>
      </c>
      <c r="Z48" s="1"/>
      <c r="AA48" s="170" t="s">
        <v>19</v>
      </c>
      <c r="AB48" s="1"/>
      <c r="AC48" s="170" t="s">
        <v>19</v>
      </c>
      <c r="AD48" s="1"/>
      <c r="AE48" s="1"/>
      <c r="AF48" s="170" t="s">
        <v>19</v>
      </c>
      <c r="AG48" s="1"/>
      <c r="AH48" s="170" t="s">
        <v>19</v>
      </c>
      <c r="AI48" s="1"/>
      <c r="AJ48" s="170" t="s">
        <v>19</v>
      </c>
      <c r="AK48" s="1"/>
      <c r="AL48" s="1"/>
      <c r="AM48" s="170" t="s">
        <v>19</v>
      </c>
      <c r="AN48" s="1"/>
      <c r="AO48" s="170" t="s">
        <v>19</v>
      </c>
      <c r="AP48" s="1"/>
      <c r="AQ48" s="170" t="s">
        <v>19</v>
      </c>
      <c r="AR48" s="1"/>
      <c r="AS48" s="170" t="s">
        <v>19</v>
      </c>
      <c r="AT48" s="1"/>
      <c r="AU48" s="170" t="s">
        <v>19</v>
      </c>
      <c r="AV48" s="1"/>
      <c r="AW48" s="170" t="s">
        <v>19</v>
      </c>
      <c r="AX48" s="1"/>
      <c r="AY48" s="1376" t="s">
        <v>19</v>
      </c>
      <c r="AZ48" s="1377"/>
      <c r="BA48" s="1377"/>
      <c r="BB48" s="1"/>
      <c r="BC48" s="1454">
        <v>1</v>
      </c>
      <c r="BD48" s="1379"/>
      <c r="BE48" s="1379"/>
      <c r="BF48" s="1379"/>
    </row>
    <row r="49" spans="1:58" ht="11.1" customHeight="1">
      <c r="A49" s="1046">
        <v>33</v>
      </c>
      <c r="B49" s="1"/>
      <c r="C49" s="170" t="s">
        <v>151</v>
      </c>
      <c r="D49" s="1"/>
      <c r="E49" s="1376" t="s">
        <v>1076</v>
      </c>
      <c r="F49" s="1377"/>
      <c r="G49" s="1"/>
      <c r="H49" s="170" t="s">
        <v>2063</v>
      </c>
      <c r="I49" s="1"/>
      <c r="J49" s="170" t="s">
        <v>19</v>
      </c>
      <c r="K49" s="1"/>
      <c r="L49" s="170" t="s">
        <v>19</v>
      </c>
      <c r="M49" s="1"/>
      <c r="N49" s="1376" t="s">
        <v>19</v>
      </c>
      <c r="O49" s="1377"/>
      <c r="P49" s="1"/>
      <c r="Q49" s="170" t="s">
        <v>19</v>
      </c>
      <c r="R49" s="1"/>
      <c r="S49" s="170" t="s">
        <v>19</v>
      </c>
      <c r="T49" s="1"/>
      <c r="U49" s="170" t="s">
        <v>19</v>
      </c>
      <c r="V49" s="1"/>
      <c r="W49" s="170" t="s">
        <v>21</v>
      </c>
      <c r="X49" s="1"/>
      <c r="Y49" s="170" t="s">
        <v>19</v>
      </c>
      <c r="Z49" s="1"/>
      <c r="AA49" s="170" t="s">
        <v>19</v>
      </c>
      <c r="AB49" s="1"/>
      <c r="AC49" s="170" t="s">
        <v>19</v>
      </c>
      <c r="AD49" s="1"/>
      <c r="AE49" s="1"/>
      <c r="AF49" s="170" t="s">
        <v>19</v>
      </c>
      <c r="AG49" s="1"/>
      <c r="AH49" s="170" t="s">
        <v>19</v>
      </c>
      <c r="AI49" s="1"/>
      <c r="AJ49" s="170" t="s">
        <v>19</v>
      </c>
      <c r="AK49" s="1"/>
      <c r="AL49" s="1"/>
      <c r="AM49" s="170" t="s">
        <v>19</v>
      </c>
      <c r="AN49" s="1"/>
      <c r="AO49" s="170" t="s">
        <v>19</v>
      </c>
      <c r="AP49" s="1"/>
      <c r="AQ49" s="170" t="s">
        <v>19</v>
      </c>
      <c r="AR49" s="1"/>
      <c r="AS49" s="170" t="s">
        <v>19</v>
      </c>
      <c r="AT49" s="1"/>
      <c r="AU49" s="170" t="s">
        <v>19</v>
      </c>
      <c r="AV49" s="1"/>
      <c r="AW49" s="170" t="s">
        <v>19</v>
      </c>
      <c r="AX49" s="1"/>
      <c r="AY49" s="1376" t="s">
        <v>19</v>
      </c>
      <c r="AZ49" s="1377"/>
      <c r="BA49" s="1377"/>
      <c r="BB49" s="1"/>
      <c r="BC49" s="1454">
        <v>2</v>
      </c>
      <c r="BD49" s="1379"/>
      <c r="BE49" s="1379"/>
      <c r="BF49" s="1379"/>
    </row>
    <row r="50" spans="1:58" ht="8.1" customHeight="1">
      <c r="A50" s="1046">
        <v>34</v>
      </c>
      <c r="B50" s="1"/>
      <c r="C50" s="170" t="s">
        <v>2084</v>
      </c>
      <c r="D50" s="1"/>
      <c r="E50" s="1376" t="s">
        <v>1995</v>
      </c>
      <c r="F50" s="1377"/>
      <c r="G50" s="1"/>
      <c r="H50" s="170" t="s">
        <v>2063</v>
      </c>
      <c r="I50" s="1"/>
      <c r="J50" s="170" t="s">
        <v>19</v>
      </c>
      <c r="K50" s="1"/>
      <c r="L50" s="170" t="s">
        <v>19</v>
      </c>
      <c r="M50" s="1"/>
      <c r="N50" s="1376" t="s">
        <v>19</v>
      </c>
      <c r="O50" s="1377"/>
      <c r="P50" s="1"/>
      <c r="Q50" s="170" t="s">
        <v>19</v>
      </c>
      <c r="R50" s="1"/>
      <c r="S50" s="170" t="s">
        <v>19</v>
      </c>
      <c r="T50" s="1"/>
      <c r="U50" s="170" t="s">
        <v>19</v>
      </c>
      <c r="V50" s="1"/>
      <c r="W50" s="170" t="s">
        <v>19</v>
      </c>
      <c r="X50" s="1"/>
      <c r="Y50" s="170" t="s">
        <v>19</v>
      </c>
      <c r="Z50" s="1"/>
      <c r="AA50" s="170" t="s">
        <v>19</v>
      </c>
      <c r="AB50" s="1"/>
      <c r="AC50" s="170" t="s">
        <v>19</v>
      </c>
      <c r="AD50" s="1"/>
      <c r="AE50" s="1"/>
      <c r="AF50" s="170" t="s">
        <v>19</v>
      </c>
      <c r="AG50" s="1"/>
      <c r="AH50" s="170" t="s">
        <v>19</v>
      </c>
      <c r="AI50" s="1"/>
      <c r="AJ50" s="170" t="s">
        <v>19</v>
      </c>
      <c r="AK50" s="1"/>
      <c r="AL50" s="1"/>
      <c r="AM50" s="170" t="s">
        <v>19</v>
      </c>
      <c r="AN50" s="1"/>
      <c r="AO50" s="170" t="s">
        <v>19</v>
      </c>
      <c r="AP50" s="1"/>
      <c r="AQ50" s="170" t="s">
        <v>19</v>
      </c>
      <c r="AR50" s="1"/>
      <c r="AS50" s="170" t="s">
        <v>19</v>
      </c>
      <c r="AT50" s="1"/>
      <c r="AU50" s="170" t="s">
        <v>19</v>
      </c>
      <c r="AV50" s="1"/>
      <c r="AW50" s="170" t="s">
        <v>19</v>
      </c>
      <c r="AX50" s="1"/>
      <c r="AY50" s="1376" t="s">
        <v>19</v>
      </c>
      <c r="AZ50" s="1377"/>
      <c r="BA50" s="1377"/>
      <c r="BB50" s="1"/>
      <c r="BC50" s="1454">
        <v>1</v>
      </c>
      <c r="BD50" s="1379"/>
      <c r="BE50" s="1379"/>
      <c r="BF50" s="1379"/>
    </row>
    <row r="51" spans="1:58" ht="8.1" customHeight="1">
      <c r="A51" s="1046">
        <v>35</v>
      </c>
      <c r="B51" s="1"/>
      <c r="C51" s="170" t="s">
        <v>1441</v>
      </c>
      <c r="D51" s="1"/>
      <c r="E51" s="1376" t="s">
        <v>2085</v>
      </c>
      <c r="F51" s="1377"/>
      <c r="G51" s="1"/>
      <c r="H51" s="170" t="s">
        <v>19</v>
      </c>
      <c r="I51" s="1"/>
      <c r="J51" s="170" t="s">
        <v>19</v>
      </c>
      <c r="K51" s="1"/>
      <c r="L51" s="170" t="s">
        <v>19</v>
      </c>
      <c r="M51" s="1"/>
      <c r="N51" s="1376" t="s">
        <v>19</v>
      </c>
      <c r="O51" s="1377"/>
      <c r="P51" s="1"/>
      <c r="Q51" s="170" t="s">
        <v>19</v>
      </c>
      <c r="R51" s="1"/>
      <c r="S51" s="170" t="s">
        <v>19</v>
      </c>
      <c r="T51" s="1"/>
      <c r="U51" s="170" t="s">
        <v>19</v>
      </c>
      <c r="V51" s="1"/>
      <c r="W51" s="170" t="s">
        <v>21</v>
      </c>
      <c r="X51" s="1"/>
      <c r="Y51" s="170" t="s">
        <v>19</v>
      </c>
      <c r="Z51" s="1"/>
      <c r="AA51" s="170" t="s">
        <v>19</v>
      </c>
      <c r="AB51" s="1"/>
      <c r="AC51" s="170" t="s">
        <v>19</v>
      </c>
      <c r="AD51" s="1"/>
      <c r="AE51" s="1"/>
      <c r="AF51" s="170" t="s">
        <v>19</v>
      </c>
      <c r="AG51" s="1"/>
      <c r="AH51" s="170" t="s">
        <v>19</v>
      </c>
      <c r="AI51" s="1"/>
      <c r="AJ51" s="170" t="s">
        <v>19</v>
      </c>
      <c r="AK51" s="1"/>
      <c r="AL51" s="1"/>
      <c r="AM51" s="170" t="s">
        <v>19</v>
      </c>
      <c r="AN51" s="1"/>
      <c r="AO51" s="170" t="s">
        <v>19</v>
      </c>
      <c r="AP51" s="1"/>
      <c r="AQ51" s="170" t="s">
        <v>19</v>
      </c>
      <c r="AR51" s="1"/>
      <c r="AS51" s="170" t="s">
        <v>19</v>
      </c>
      <c r="AT51" s="1"/>
      <c r="AU51" s="170" t="s">
        <v>19</v>
      </c>
      <c r="AV51" s="1"/>
      <c r="AW51" s="170" t="s">
        <v>19</v>
      </c>
      <c r="AX51" s="1"/>
      <c r="AY51" s="1376" t="s">
        <v>19</v>
      </c>
      <c r="AZ51" s="1377"/>
      <c r="BA51" s="1377"/>
      <c r="BB51" s="1"/>
      <c r="BC51" s="1454">
        <v>1</v>
      </c>
      <c r="BD51" s="1379"/>
      <c r="BE51" s="1379"/>
      <c r="BF51" s="1379"/>
    </row>
    <row r="52" spans="1:58" ht="8.1" customHeight="1">
      <c r="A52" s="1046">
        <v>36</v>
      </c>
      <c r="B52" s="1"/>
      <c r="C52" s="170" t="s">
        <v>2086</v>
      </c>
      <c r="D52" s="1"/>
      <c r="E52" s="1376" t="s">
        <v>1997</v>
      </c>
      <c r="F52" s="1377"/>
      <c r="G52" s="1"/>
      <c r="H52" s="170" t="s">
        <v>2063</v>
      </c>
      <c r="I52" s="1"/>
      <c r="J52" s="170" t="s">
        <v>19</v>
      </c>
      <c r="K52" s="1"/>
      <c r="L52" s="170" t="s">
        <v>19</v>
      </c>
      <c r="M52" s="1"/>
      <c r="N52" s="1376" t="s">
        <v>19</v>
      </c>
      <c r="O52" s="1377"/>
      <c r="P52" s="1"/>
      <c r="Q52" s="170" t="s">
        <v>19</v>
      </c>
      <c r="R52" s="1"/>
      <c r="S52" s="170" t="s">
        <v>19</v>
      </c>
      <c r="T52" s="1"/>
      <c r="U52" s="170" t="s">
        <v>19</v>
      </c>
      <c r="V52" s="1"/>
      <c r="W52" s="170" t="s">
        <v>19</v>
      </c>
      <c r="X52" s="1"/>
      <c r="Y52" s="170" t="s">
        <v>19</v>
      </c>
      <c r="Z52" s="1"/>
      <c r="AA52" s="170" t="s">
        <v>19</v>
      </c>
      <c r="AB52" s="1"/>
      <c r="AC52" s="170" t="s">
        <v>19</v>
      </c>
      <c r="AD52" s="1"/>
      <c r="AE52" s="1"/>
      <c r="AF52" s="170" t="s">
        <v>19</v>
      </c>
      <c r="AG52" s="1"/>
      <c r="AH52" s="170" t="s">
        <v>19</v>
      </c>
      <c r="AI52" s="1"/>
      <c r="AJ52" s="170" t="s">
        <v>19</v>
      </c>
      <c r="AK52" s="1"/>
      <c r="AL52" s="1"/>
      <c r="AM52" s="170" t="s">
        <v>19</v>
      </c>
      <c r="AN52" s="1"/>
      <c r="AO52" s="170" t="s">
        <v>19</v>
      </c>
      <c r="AP52" s="1"/>
      <c r="AQ52" s="170" t="s">
        <v>19</v>
      </c>
      <c r="AR52" s="1"/>
      <c r="AS52" s="170" t="s">
        <v>19</v>
      </c>
      <c r="AT52" s="1"/>
      <c r="AU52" s="170" t="s">
        <v>19</v>
      </c>
      <c r="AV52" s="1"/>
      <c r="AW52" s="170" t="s">
        <v>19</v>
      </c>
      <c r="AX52" s="1"/>
      <c r="AY52" s="1376" t="s">
        <v>19</v>
      </c>
      <c r="AZ52" s="1377"/>
      <c r="BA52" s="1377"/>
      <c r="BB52" s="1"/>
      <c r="BC52" s="1454">
        <v>1</v>
      </c>
      <c r="BD52" s="1379"/>
      <c r="BE52" s="1379"/>
      <c r="BF52" s="1379"/>
    </row>
    <row r="53" spans="1:58" ht="8.1" customHeight="1">
      <c r="A53" s="1046">
        <v>37</v>
      </c>
      <c r="B53" s="1"/>
      <c r="C53" s="170" t="s">
        <v>1456</v>
      </c>
      <c r="D53" s="1"/>
      <c r="E53" s="1376" t="s">
        <v>1998</v>
      </c>
      <c r="F53" s="1377"/>
      <c r="G53" s="1"/>
      <c r="H53" s="170" t="s">
        <v>2063</v>
      </c>
      <c r="I53" s="1"/>
      <c r="J53" s="170" t="s">
        <v>19</v>
      </c>
      <c r="K53" s="1"/>
      <c r="L53" s="170" t="s">
        <v>19</v>
      </c>
      <c r="M53" s="1"/>
      <c r="N53" s="1376" t="s">
        <v>19</v>
      </c>
      <c r="O53" s="1377"/>
      <c r="P53" s="1"/>
      <c r="Q53" s="170" t="s">
        <v>19</v>
      </c>
      <c r="R53" s="1"/>
      <c r="S53" s="170" t="s">
        <v>19</v>
      </c>
      <c r="T53" s="1"/>
      <c r="U53" s="170" t="s">
        <v>19</v>
      </c>
      <c r="V53" s="1"/>
      <c r="W53" s="170" t="s">
        <v>19</v>
      </c>
      <c r="X53" s="1"/>
      <c r="Y53" s="170" t="s">
        <v>19</v>
      </c>
      <c r="Z53" s="1"/>
      <c r="AA53" s="170" t="s">
        <v>19</v>
      </c>
      <c r="AB53" s="1"/>
      <c r="AC53" s="170" t="s">
        <v>19</v>
      </c>
      <c r="AD53" s="1"/>
      <c r="AE53" s="1"/>
      <c r="AF53" s="170" t="s">
        <v>19</v>
      </c>
      <c r="AG53" s="1"/>
      <c r="AH53" s="170" t="s">
        <v>19</v>
      </c>
      <c r="AI53" s="1"/>
      <c r="AJ53" s="170" t="s">
        <v>19</v>
      </c>
      <c r="AK53" s="1"/>
      <c r="AL53" s="1"/>
      <c r="AM53" s="170" t="s">
        <v>19</v>
      </c>
      <c r="AN53" s="1"/>
      <c r="AO53" s="170" t="s">
        <v>19</v>
      </c>
      <c r="AP53" s="1"/>
      <c r="AQ53" s="170" t="s">
        <v>19</v>
      </c>
      <c r="AR53" s="1"/>
      <c r="AS53" s="170" t="s">
        <v>19</v>
      </c>
      <c r="AT53" s="1"/>
      <c r="AU53" s="170" t="s">
        <v>19</v>
      </c>
      <c r="AV53" s="1"/>
      <c r="AW53" s="170" t="s">
        <v>19</v>
      </c>
      <c r="AX53" s="1"/>
      <c r="AY53" s="1376" t="s">
        <v>19</v>
      </c>
      <c r="AZ53" s="1377"/>
      <c r="BA53" s="1377"/>
      <c r="BB53" s="1"/>
      <c r="BC53" s="1454">
        <v>1</v>
      </c>
      <c r="BD53" s="1379"/>
      <c r="BE53" s="1379"/>
      <c r="BF53" s="1379"/>
    </row>
    <row r="54" spans="1:58" ht="11.1" customHeight="1">
      <c r="A54" s="1426" t="s">
        <v>295</v>
      </c>
      <c r="B54" s="1427"/>
      <c r="C54" s="1427"/>
      <c r="D54" s="1427"/>
      <c r="E54" s="1427"/>
      <c r="F54" s="1427"/>
      <c r="G54" s="17"/>
      <c r="H54" s="222"/>
      <c r="I54" s="17"/>
      <c r="J54" s="222"/>
      <c r="K54" s="17"/>
      <c r="L54" s="222">
        <v>25</v>
      </c>
      <c r="M54" s="17"/>
      <c r="N54" s="1457"/>
      <c r="O54" s="1458"/>
      <c r="P54" s="17"/>
      <c r="Q54" s="222" t="s">
        <v>19</v>
      </c>
      <c r="R54" s="17"/>
      <c r="S54" s="222" t="s">
        <v>19</v>
      </c>
      <c r="T54" s="17"/>
      <c r="U54" s="222" t="s">
        <v>19</v>
      </c>
      <c r="V54" s="17"/>
      <c r="W54" s="222"/>
      <c r="X54" s="17"/>
      <c r="Y54" s="222" t="s">
        <v>19</v>
      </c>
      <c r="Z54" s="17"/>
      <c r="AA54" s="222" t="s">
        <v>19</v>
      </c>
      <c r="AB54" s="17"/>
      <c r="AC54" s="222" t="s">
        <v>19</v>
      </c>
      <c r="AD54" s="17"/>
      <c r="AE54" s="17"/>
      <c r="AF54" s="222" t="s">
        <v>19</v>
      </c>
      <c r="AG54" s="17"/>
      <c r="AH54" s="222" t="s">
        <v>19</v>
      </c>
      <c r="AI54" s="17"/>
      <c r="AJ54" s="222"/>
      <c r="AK54" s="17"/>
      <c r="AL54" s="17"/>
      <c r="AM54" s="222" t="s">
        <v>19</v>
      </c>
      <c r="AN54" s="17"/>
      <c r="AO54" s="222" t="s">
        <v>19</v>
      </c>
      <c r="AP54" s="17"/>
      <c r="AQ54" s="222" t="s">
        <v>19</v>
      </c>
      <c r="AR54" s="17"/>
      <c r="AS54" s="222" t="s">
        <v>19</v>
      </c>
      <c r="AT54" s="17"/>
      <c r="AU54" s="222" t="s">
        <v>19</v>
      </c>
      <c r="AV54" s="17"/>
      <c r="AW54" s="222" t="s">
        <v>19</v>
      </c>
      <c r="AX54" s="17"/>
      <c r="AY54" s="1457" t="s">
        <v>19</v>
      </c>
      <c r="AZ54" s="1458"/>
      <c r="BA54" s="1458"/>
      <c r="BB54" s="17"/>
      <c r="BC54" s="1457">
        <v>25</v>
      </c>
      <c r="BD54" s="1458"/>
      <c r="BE54" s="1458"/>
      <c r="BF54" s="1458"/>
    </row>
    <row r="55" spans="1:58" ht="8.1" customHeight="1">
      <c r="A55" s="1046">
        <v>38</v>
      </c>
      <c r="B55" s="1"/>
      <c r="C55" s="170" t="s">
        <v>1358</v>
      </c>
      <c r="D55" s="1"/>
      <c r="E55" s="1376" t="s">
        <v>2087</v>
      </c>
      <c r="F55" s="1377"/>
      <c r="G55" s="1"/>
      <c r="H55" s="170" t="s">
        <v>19</v>
      </c>
      <c r="I55" s="1"/>
      <c r="J55" s="170" t="s">
        <v>19</v>
      </c>
      <c r="K55" s="1"/>
      <c r="L55" s="170" t="s">
        <v>2065</v>
      </c>
      <c r="M55" s="1"/>
      <c r="N55" s="1376" t="s">
        <v>19</v>
      </c>
      <c r="O55" s="1377"/>
      <c r="P55" s="1"/>
      <c r="Q55" s="170" t="s">
        <v>19</v>
      </c>
      <c r="R55" s="1"/>
      <c r="S55" s="170" t="s">
        <v>19</v>
      </c>
      <c r="T55" s="1"/>
      <c r="U55" s="170" t="s">
        <v>19</v>
      </c>
      <c r="V55" s="1"/>
      <c r="W55" s="170" t="s">
        <v>19</v>
      </c>
      <c r="X55" s="1"/>
      <c r="Y55" s="170" t="s">
        <v>19</v>
      </c>
      <c r="Z55" s="1"/>
      <c r="AA55" s="170" t="s">
        <v>19</v>
      </c>
      <c r="AB55" s="1"/>
      <c r="AC55" s="170" t="s">
        <v>19</v>
      </c>
      <c r="AD55" s="1"/>
      <c r="AE55" s="1"/>
      <c r="AF55" s="170" t="s">
        <v>19</v>
      </c>
      <c r="AG55" s="1"/>
      <c r="AH55" s="170" t="s">
        <v>19</v>
      </c>
      <c r="AI55" s="1"/>
      <c r="AJ55" s="170" t="s">
        <v>19</v>
      </c>
      <c r="AK55" s="1"/>
      <c r="AL55" s="1"/>
      <c r="AM55" s="170" t="s">
        <v>19</v>
      </c>
      <c r="AN55" s="1"/>
      <c r="AO55" s="170" t="s">
        <v>19</v>
      </c>
      <c r="AP55" s="1"/>
      <c r="AQ55" s="170" t="s">
        <v>19</v>
      </c>
      <c r="AR55" s="1"/>
      <c r="AS55" s="170" t="s">
        <v>19</v>
      </c>
      <c r="AT55" s="1"/>
      <c r="AU55" s="170" t="s">
        <v>19</v>
      </c>
      <c r="AV55" s="1"/>
      <c r="AW55" s="170" t="s">
        <v>19</v>
      </c>
      <c r="AX55" s="1"/>
      <c r="AY55" s="1376" t="s">
        <v>19</v>
      </c>
      <c r="AZ55" s="1377"/>
      <c r="BA55" s="1377"/>
      <c r="BB55" s="1"/>
      <c r="BC55" s="1454">
        <v>1</v>
      </c>
      <c r="BD55" s="1379"/>
      <c r="BE55" s="1379"/>
      <c r="BF55" s="1379"/>
    </row>
    <row r="56" spans="1:58" ht="11.1" customHeight="1">
      <c r="A56" s="1046">
        <v>39</v>
      </c>
      <c r="B56" s="1"/>
      <c r="C56" s="170" t="s">
        <v>1361</v>
      </c>
      <c r="D56" s="1"/>
      <c r="E56" s="1376" t="s">
        <v>2088</v>
      </c>
      <c r="F56" s="1377"/>
      <c r="G56" s="1"/>
      <c r="H56" s="170" t="s">
        <v>19</v>
      </c>
      <c r="I56" s="1"/>
      <c r="J56" s="170" t="s">
        <v>19</v>
      </c>
      <c r="K56" s="1"/>
      <c r="L56" s="170" t="s">
        <v>2065</v>
      </c>
      <c r="M56" s="1"/>
      <c r="N56" s="1376" t="s">
        <v>19</v>
      </c>
      <c r="O56" s="1377"/>
      <c r="P56" s="1"/>
      <c r="Q56" s="170" t="s">
        <v>19</v>
      </c>
      <c r="R56" s="1"/>
      <c r="S56" s="170" t="s">
        <v>19</v>
      </c>
      <c r="T56" s="1"/>
      <c r="U56" s="170" t="s">
        <v>19</v>
      </c>
      <c r="V56" s="1"/>
      <c r="W56" s="170" t="s">
        <v>19</v>
      </c>
      <c r="X56" s="1"/>
      <c r="Y56" s="170" t="s">
        <v>19</v>
      </c>
      <c r="Z56" s="1"/>
      <c r="AA56" s="170" t="s">
        <v>19</v>
      </c>
      <c r="AB56" s="1"/>
      <c r="AC56" s="170" t="s">
        <v>19</v>
      </c>
      <c r="AD56" s="1"/>
      <c r="AE56" s="1"/>
      <c r="AF56" s="170" t="s">
        <v>19</v>
      </c>
      <c r="AG56" s="1"/>
      <c r="AH56" s="170" t="s">
        <v>19</v>
      </c>
      <c r="AI56" s="1"/>
      <c r="AJ56" s="170" t="s">
        <v>19</v>
      </c>
      <c r="AK56" s="1"/>
      <c r="AL56" s="1"/>
      <c r="AM56" s="170" t="s">
        <v>19</v>
      </c>
      <c r="AN56" s="1"/>
      <c r="AO56" s="170" t="s">
        <v>19</v>
      </c>
      <c r="AP56" s="1"/>
      <c r="AQ56" s="170" t="s">
        <v>19</v>
      </c>
      <c r="AR56" s="1"/>
      <c r="AS56" s="170" t="s">
        <v>19</v>
      </c>
      <c r="AT56" s="1"/>
      <c r="AU56" s="170" t="s">
        <v>19</v>
      </c>
      <c r="AV56" s="1"/>
      <c r="AW56" s="170" t="s">
        <v>19</v>
      </c>
      <c r="AX56" s="1"/>
      <c r="AY56" s="1376" t="s">
        <v>19</v>
      </c>
      <c r="AZ56" s="1377"/>
      <c r="BA56" s="1377"/>
      <c r="BB56" s="1"/>
      <c r="BC56" s="1454">
        <v>1</v>
      </c>
      <c r="BD56" s="1379"/>
      <c r="BE56" s="1379"/>
      <c r="BF56" s="1379"/>
    </row>
    <row r="57" spans="1:58" ht="8.1" customHeight="1">
      <c r="A57" s="1046">
        <v>40</v>
      </c>
      <c r="B57" s="1"/>
      <c r="C57" s="170" t="s">
        <v>1364</v>
      </c>
      <c r="D57" s="1"/>
      <c r="E57" s="1376" t="s">
        <v>2089</v>
      </c>
      <c r="F57" s="1377"/>
      <c r="G57" s="1"/>
      <c r="H57" s="170" t="s">
        <v>19</v>
      </c>
      <c r="I57" s="1"/>
      <c r="J57" s="170" t="s">
        <v>19</v>
      </c>
      <c r="K57" s="1"/>
      <c r="L57" s="170" t="s">
        <v>2065</v>
      </c>
      <c r="M57" s="1"/>
      <c r="N57" s="1376" t="s">
        <v>19</v>
      </c>
      <c r="O57" s="1377"/>
      <c r="P57" s="1"/>
      <c r="Q57" s="170" t="s">
        <v>19</v>
      </c>
      <c r="R57" s="1"/>
      <c r="S57" s="170" t="s">
        <v>19</v>
      </c>
      <c r="T57" s="1"/>
      <c r="U57" s="170" t="s">
        <v>19</v>
      </c>
      <c r="V57" s="1"/>
      <c r="W57" s="170" t="s">
        <v>19</v>
      </c>
      <c r="X57" s="1"/>
      <c r="Y57" s="170" t="s">
        <v>19</v>
      </c>
      <c r="Z57" s="1"/>
      <c r="AA57" s="170" t="s">
        <v>19</v>
      </c>
      <c r="AB57" s="1"/>
      <c r="AC57" s="170" t="s">
        <v>19</v>
      </c>
      <c r="AD57" s="1"/>
      <c r="AE57" s="1"/>
      <c r="AF57" s="170" t="s">
        <v>19</v>
      </c>
      <c r="AG57" s="1"/>
      <c r="AH57" s="170" t="s">
        <v>19</v>
      </c>
      <c r="AI57" s="1"/>
      <c r="AJ57" s="170" t="s">
        <v>19</v>
      </c>
      <c r="AK57" s="1"/>
      <c r="AL57" s="1"/>
      <c r="AM57" s="170" t="s">
        <v>19</v>
      </c>
      <c r="AN57" s="1"/>
      <c r="AO57" s="170" t="s">
        <v>19</v>
      </c>
      <c r="AP57" s="1"/>
      <c r="AQ57" s="170" t="s">
        <v>19</v>
      </c>
      <c r="AR57" s="1"/>
      <c r="AS57" s="170" t="s">
        <v>19</v>
      </c>
      <c r="AT57" s="1"/>
      <c r="AU57" s="170" t="s">
        <v>19</v>
      </c>
      <c r="AV57" s="1"/>
      <c r="AW57" s="170" t="s">
        <v>19</v>
      </c>
      <c r="AX57" s="1"/>
      <c r="AY57" s="1376" t="s">
        <v>19</v>
      </c>
      <c r="AZ57" s="1377"/>
      <c r="BA57" s="1377"/>
      <c r="BB57" s="1"/>
      <c r="BC57" s="1454">
        <v>1</v>
      </c>
      <c r="BD57" s="1379"/>
      <c r="BE57" s="1379"/>
      <c r="BF57" s="1379"/>
    </row>
    <row r="58" spans="1:58" ht="8.1" customHeight="1">
      <c r="A58" s="1046">
        <v>41</v>
      </c>
      <c r="B58" s="1"/>
      <c r="C58" s="170" t="s">
        <v>1409</v>
      </c>
      <c r="D58" s="1"/>
      <c r="E58" s="1376" t="s">
        <v>2090</v>
      </c>
      <c r="F58" s="1377"/>
      <c r="G58" s="1"/>
      <c r="H58" s="170" t="s">
        <v>19</v>
      </c>
      <c r="I58" s="1"/>
      <c r="J58" s="170" t="s">
        <v>19</v>
      </c>
      <c r="K58" s="1"/>
      <c r="L58" s="170" t="s">
        <v>2065</v>
      </c>
      <c r="M58" s="1"/>
      <c r="N58" s="1376" t="s">
        <v>19</v>
      </c>
      <c r="O58" s="1377"/>
      <c r="P58" s="1"/>
      <c r="Q58" s="170" t="s">
        <v>19</v>
      </c>
      <c r="R58" s="1"/>
      <c r="S58" s="170" t="s">
        <v>19</v>
      </c>
      <c r="T58" s="1"/>
      <c r="U58" s="170" t="s">
        <v>19</v>
      </c>
      <c r="V58" s="1"/>
      <c r="W58" s="170" t="s">
        <v>19</v>
      </c>
      <c r="X58" s="1"/>
      <c r="Y58" s="170" t="s">
        <v>19</v>
      </c>
      <c r="Z58" s="1"/>
      <c r="AA58" s="170" t="s">
        <v>19</v>
      </c>
      <c r="AB58" s="1"/>
      <c r="AC58" s="170" t="s">
        <v>19</v>
      </c>
      <c r="AD58" s="1"/>
      <c r="AE58" s="1"/>
      <c r="AF58" s="170" t="s">
        <v>19</v>
      </c>
      <c r="AG58" s="1"/>
      <c r="AH58" s="170" t="s">
        <v>19</v>
      </c>
      <c r="AI58" s="1"/>
      <c r="AJ58" s="170" t="s">
        <v>19</v>
      </c>
      <c r="AK58" s="1"/>
      <c r="AL58" s="1"/>
      <c r="AM58" s="170" t="s">
        <v>19</v>
      </c>
      <c r="AN58" s="1"/>
      <c r="AO58" s="170" t="s">
        <v>19</v>
      </c>
      <c r="AP58" s="1"/>
      <c r="AQ58" s="170" t="s">
        <v>19</v>
      </c>
      <c r="AR58" s="1"/>
      <c r="AS58" s="170" t="s">
        <v>19</v>
      </c>
      <c r="AT58" s="1"/>
      <c r="AU58" s="170" t="s">
        <v>19</v>
      </c>
      <c r="AV58" s="1"/>
      <c r="AW58" s="170" t="s">
        <v>19</v>
      </c>
      <c r="AX58" s="1"/>
      <c r="AY58" s="1376" t="s">
        <v>19</v>
      </c>
      <c r="AZ58" s="1377"/>
      <c r="BA58" s="1377"/>
      <c r="BB58" s="1"/>
      <c r="BC58" s="1454">
        <v>1</v>
      </c>
      <c r="BD58" s="1379"/>
      <c r="BE58" s="1379"/>
      <c r="BF58" s="1379"/>
    </row>
    <row r="59" spans="1:58" ht="11.1" customHeight="1">
      <c r="A59" s="1046">
        <v>42</v>
      </c>
      <c r="B59" s="1"/>
      <c r="C59" s="170" t="s">
        <v>1367</v>
      </c>
      <c r="D59" s="1"/>
      <c r="E59" s="1376" t="s">
        <v>2091</v>
      </c>
      <c r="F59" s="1377"/>
      <c r="G59" s="1"/>
      <c r="H59" s="170" t="s">
        <v>19</v>
      </c>
      <c r="I59" s="1"/>
      <c r="J59" s="170" t="s">
        <v>19</v>
      </c>
      <c r="K59" s="1"/>
      <c r="L59" s="170" t="s">
        <v>2065</v>
      </c>
      <c r="M59" s="1"/>
      <c r="N59" s="1376" t="s">
        <v>19</v>
      </c>
      <c r="O59" s="1377"/>
      <c r="P59" s="1"/>
      <c r="Q59" s="170" t="s">
        <v>19</v>
      </c>
      <c r="R59" s="1"/>
      <c r="S59" s="170" t="s">
        <v>19</v>
      </c>
      <c r="T59" s="1"/>
      <c r="U59" s="170" t="s">
        <v>19</v>
      </c>
      <c r="V59" s="1"/>
      <c r="W59" s="170" t="s">
        <v>19</v>
      </c>
      <c r="X59" s="1"/>
      <c r="Y59" s="170" t="s">
        <v>19</v>
      </c>
      <c r="Z59" s="1"/>
      <c r="AA59" s="170" t="s">
        <v>19</v>
      </c>
      <c r="AB59" s="1"/>
      <c r="AC59" s="170" t="s">
        <v>19</v>
      </c>
      <c r="AD59" s="1"/>
      <c r="AE59" s="1"/>
      <c r="AF59" s="170" t="s">
        <v>19</v>
      </c>
      <c r="AG59" s="1"/>
      <c r="AH59" s="170" t="s">
        <v>19</v>
      </c>
      <c r="AI59" s="1"/>
      <c r="AJ59" s="170" t="s">
        <v>19</v>
      </c>
      <c r="AK59" s="1"/>
      <c r="AL59" s="1"/>
      <c r="AM59" s="170" t="s">
        <v>19</v>
      </c>
      <c r="AN59" s="1"/>
      <c r="AO59" s="170" t="s">
        <v>19</v>
      </c>
      <c r="AP59" s="1"/>
      <c r="AQ59" s="170" t="s">
        <v>19</v>
      </c>
      <c r="AR59" s="1"/>
      <c r="AS59" s="170" t="s">
        <v>19</v>
      </c>
      <c r="AT59" s="1"/>
      <c r="AU59" s="170" t="s">
        <v>19</v>
      </c>
      <c r="AV59" s="1"/>
      <c r="AW59" s="170" t="s">
        <v>19</v>
      </c>
      <c r="AX59" s="1"/>
      <c r="AY59" s="1376" t="s">
        <v>19</v>
      </c>
      <c r="AZ59" s="1377"/>
      <c r="BA59" s="1377"/>
      <c r="BB59" s="1"/>
      <c r="BC59" s="1454">
        <v>1</v>
      </c>
      <c r="BD59" s="1379"/>
      <c r="BE59" s="1379"/>
      <c r="BF59" s="1379"/>
    </row>
    <row r="60" spans="1:58" ht="11.1" customHeight="1">
      <c r="A60" s="1046">
        <v>43</v>
      </c>
      <c r="B60" s="1"/>
      <c r="C60" s="170" t="s">
        <v>1369</v>
      </c>
      <c r="D60" s="1"/>
      <c r="E60" s="1376" t="s">
        <v>1144</v>
      </c>
      <c r="F60" s="1377"/>
      <c r="G60" s="1"/>
      <c r="H60" s="170" t="s">
        <v>19</v>
      </c>
      <c r="I60" s="1"/>
      <c r="J60" s="170" t="s">
        <v>19</v>
      </c>
      <c r="K60" s="1"/>
      <c r="L60" s="170" t="s">
        <v>2065</v>
      </c>
      <c r="M60" s="1"/>
      <c r="N60" s="1376" t="s">
        <v>19</v>
      </c>
      <c r="O60" s="1377"/>
      <c r="P60" s="1"/>
      <c r="Q60" s="170" t="s">
        <v>19</v>
      </c>
      <c r="R60" s="1"/>
      <c r="S60" s="170" t="s">
        <v>19</v>
      </c>
      <c r="T60" s="1"/>
      <c r="U60" s="170" t="s">
        <v>19</v>
      </c>
      <c r="V60" s="1"/>
      <c r="W60" s="170" t="s">
        <v>19</v>
      </c>
      <c r="X60" s="1"/>
      <c r="Y60" s="170" t="s">
        <v>19</v>
      </c>
      <c r="Z60" s="1"/>
      <c r="AA60" s="170" t="s">
        <v>19</v>
      </c>
      <c r="AB60" s="1"/>
      <c r="AC60" s="170" t="s">
        <v>19</v>
      </c>
      <c r="AD60" s="1"/>
      <c r="AE60" s="1"/>
      <c r="AF60" s="170" t="s">
        <v>19</v>
      </c>
      <c r="AG60" s="1"/>
      <c r="AH60" s="170" t="s">
        <v>19</v>
      </c>
      <c r="AI60" s="1"/>
      <c r="AJ60" s="170" t="s">
        <v>19</v>
      </c>
      <c r="AK60" s="1"/>
      <c r="AL60" s="1"/>
      <c r="AM60" s="170" t="s">
        <v>19</v>
      </c>
      <c r="AN60" s="1"/>
      <c r="AO60" s="170" t="s">
        <v>19</v>
      </c>
      <c r="AP60" s="1"/>
      <c r="AQ60" s="170" t="s">
        <v>19</v>
      </c>
      <c r="AR60" s="1"/>
      <c r="AS60" s="170" t="s">
        <v>19</v>
      </c>
      <c r="AT60" s="1"/>
      <c r="AU60" s="170" t="s">
        <v>19</v>
      </c>
      <c r="AV60" s="1"/>
      <c r="AW60" s="170" t="s">
        <v>19</v>
      </c>
      <c r="AX60" s="1"/>
      <c r="AY60" s="1376" t="s">
        <v>19</v>
      </c>
      <c r="AZ60" s="1377"/>
      <c r="BA60" s="1377"/>
      <c r="BB60" s="1"/>
      <c r="BC60" s="1454">
        <v>1</v>
      </c>
      <c r="BD60" s="1379"/>
      <c r="BE60" s="1379"/>
      <c r="BF60" s="1379"/>
    </row>
    <row r="61" spans="1:58" ht="8.1" customHeight="1">
      <c r="A61" s="1046">
        <v>44</v>
      </c>
      <c r="B61" s="1"/>
      <c r="C61" s="170" t="s">
        <v>1411</v>
      </c>
      <c r="D61" s="1"/>
      <c r="E61" s="1376" t="s">
        <v>2092</v>
      </c>
      <c r="F61" s="1377"/>
      <c r="G61" s="1"/>
      <c r="H61" s="170" t="s">
        <v>19</v>
      </c>
      <c r="I61" s="1"/>
      <c r="J61" s="170" t="s">
        <v>19</v>
      </c>
      <c r="K61" s="1"/>
      <c r="L61" s="170" t="s">
        <v>2065</v>
      </c>
      <c r="M61" s="1"/>
      <c r="N61" s="1376" t="s">
        <v>19</v>
      </c>
      <c r="O61" s="1377"/>
      <c r="P61" s="1"/>
      <c r="Q61" s="170" t="s">
        <v>19</v>
      </c>
      <c r="R61" s="1"/>
      <c r="S61" s="170" t="s">
        <v>19</v>
      </c>
      <c r="T61" s="1"/>
      <c r="U61" s="170" t="s">
        <v>19</v>
      </c>
      <c r="V61" s="1"/>
      <c r="W61" s="170" t="s">
        <v>19</v>
      </c>
      <c r="X61" s="1"/>
      <c r="Y61" s="170" t="s">
        <v>19</v>
      </c>
      <c r="Z61" s="1"/>
      <c r="AA61" s="170" t="s">
        <v>19</v>
      </c>
      <c r="AB61" s="1"/>
      <c r="AC61" s="170" t="s">
        <v>19</v>
      </c>
      <c r="AD61" s="1"/>
      <c r="AE61" s="1"/>
      <c r="AF61" s="170" t="s">
        <v>19</v>
      </c>
      <c r="AG61" s="1"/>
      <c r="AH61" s="170" t="s">
        <v>19</v>
      </c>
      <c r="AI61" s="1"/>
      <c r="AJ61" s="170" t="s">
        <v>19</v>
      </c>
      <c r="AK61" s="1"/>
      <c r="AL61" s="1"/>
      <c r="AM61" s="170" t="s">
        <v>19</v>
      </c>
      <c r="AN61" s="1"/>
      <c r="AO61" s="170" t="s">
        <v>19</v>
      </c>
      <c r="AP61" s="1"/>
      <c r="AQ61" s="170" t="s">
        <v>19</v>
      </c>
      <c r="AR61" s="1"/>
      <c r="AS61" s="170" t="s">
        <v>19</v>
      </c>
      <c r="AT61" s="1"/>
      <c r="AU61" s="170" t="s">
        <v>19</v>
      </c>
      <c r="AV61" s="1"/>
      <c r="AW61" s="170" t="s">
        <v>19</v>
      </c>
      <c r="AX61" s="1"/>
      <c r="AY61" s="1376" t="s">
        <v>19</v>
      </c>
      <c r="AZ61" s="1377"/>
      <c r="BA61" s="1377"/>
      <c r="BB61" s="1"/>
      <c r="BC61" s="1454">
        <v>1</v>
      </c>
      <c r="BD61" s="1379"/>
      <c r="BE61" s="1379"/>
      <c r="BF61" s="1379"/>
    </row>
    <row r="62" spans="1:58" ht="8.1" customHeight="1">
      <c r="A62" s="1046">
        <v>45</v>
      </c>
      <c r="B62" s="1"/>
      <c r="C62" s="170" t="s">
        <v>1371</v>
      </c>
      <c r="D62" s="1"/>
      <c r="E62" s="1376" t="s">
        <v>2093</v>
      </c>
      <c r="F62" s="1377"/>
      <c r="G62" s="1"/>
      <c r="H62" s="170" t="s">
        <v>19</v>
      </c>
      <c r="I62" s="1"/>
      <c r="J62" s="170" t="s">
        <v>19</v>
      </c>
      <c r="K62" s="1"/>
      <c r="L62" s="170" t="s">
        <v>2065</v>
      </c>
      <c r="M62" s="1"/>
      <c r="N62" s="1376" t="s">
        <v>19</v>
      </c>
      <c r="O62" s="1377"/>
      <c r="P62" s="1"/>
      <c r="Q62" s="170" t="s">
        <v>19</v>
      </c>
      <c r="R62" s="1"/>
      <c r="S62" s="170" t="s">
        <v>19</v>
      </c>
      <c r="T62" s="1"/>
      <c r="U62" s="170" t="s">
        <v>19</v>
      </c>
      <c r="V62" s="1"/>
      <c r="W62" s="170" t="s">
        <v>19</v>
      </c>
      <c r="X62" s="1"/>
      <c r="Y62" s="170" t="s">
        <v>19</v>
      </c>
      <c r="Z62" s="1"/>
      <c r="AA62" s="170" t="s">
        <v>19</v>
      </c>
      <c r="AB62" s="1"/>
      <c r="AC62" s="170" t="s">
        <v>19</v>
      </c>
      <c r="AD62" s="1"/>
      <c r="AE62" s="1"/>
      <c r="AF62" s="170" t="s">
        <v>19</v>
      </c>
      <c r="AG62" s="1"/>
      <c r="AH62" s="170" t="s">
        <v>19</v>
      </c>
      <c r="AI62" s="1"/>
      <c r="AJ62" s="170" t="s">
        <v>19</v>
      </c>
      <c r="AK62" s="1"/>
      <c r="AL62" s="1"/>
      <c r="AM62" s="170" t="s">
        <v>19</v>
      </c>
      <c r="AN62" s="1"/>
      <c r="AO62" s="170" t="s">
        <v>19</v>
      </c>
      <c r="AP62" s="1"/>
      <c r="AQ62" s="170" t="s">
        <v>19</v>
      </c>
      <c r="AR62" s="1"/>
      <c r="AS62" s="170" t="s">
        <v>19</v>
      </c>
      <c r="AT62" s="1"/>
      <c r="AU62" s="170" t="s">
        <v>19</v>
      </c>
      <c r="AV62" s="1"/>
      <c r="AW62" s="170" t="s">
        <v>19</v>
      </c>
      <c r="AX62" s="1"/>
      <c r="AY62" s="1376" t="s">
        <v>19</v>
      </c>
      <c r="AZ62" s="1377"/>
      <c r="BA62" s="1377"/>
      <c r="BB62" s="1"/>
      <c r="BC62" s="1454">
        <v>1</v>
      </c>
      <c r="BD62" s="1379"/>
      <c r="BE62" s="1379"/>
      <c r="BF62" s="1379"/>
    </row>
    <row r="63" spans="1:58" ht="8.1" customHeight="1">
      <c r="A63" s="1046">
        <v>46</v>
      </c>
      <c r="B63" s="1"/>
      <c r="C63" s="170" t="s">
        <v>1374</v>
      </c>
      <c r="D63" s="1"/>
      <c r="E63" s="1376" t="s">
        <v>2094</v>
      </c>
      <c r="F63" s="1377"/>
      <c r="G63" s="1"/>
      <c r="H63" s="170" t="s">
        <v>19</v>
      </c>
      <c r="I63" s="1"/>
      <c r="J63" s="170" t="s">
        <v>19</v>
      </c>
      <c r="K63" s="1"/>
      <c r="L63" s="170" t="s">
        <v>2065</v>
      </c>
      <c r="M63" s="1"/>
      <c r="N63" s="1376" t="s">
        <v>19</v>
      </c>
      <c r="O63" s="1377"/>
      <c r="P63" s="1"/>
      <c r="Q63" s="170" t="s">
        <v>19</v>
      </c>
      <c r="R63" s="1"/>
      <c r="S63" s="170" t="s">
        <v>19</v>
      </c>
      <c r="T63" s="1"/>
      <c r="U63" s="170" t="s">
        <v>19</v>
      </c>
      <c r="V63" s="1"/>
      <c r="W63" s="170" t="s">
        <v>19</v>
      </c>
      <c r="X63" s="1"/>
      <c r="Y63" s="170" t="s">
        <v>19</v>
      </c>
      <c r="Z63" s="1"/>
      <c r="AA63" s="170" t="s">
        <v>19</v>
      </c>
      <c r="AB63" s="1"/>
      <c r="AC63" s="170" t="s">
        <v>19</v>
      </c>
      <c r="AD63" s="1"/>
      <c r="AE63" s="1"/>
      <c r="AF63" s="170" t="s">
        <v>19</v>
      </c>
      <c r="AG63" s="1"/>
      <c r="AH63" s="170" t="s">
        <v>19</v>
      </c>
      <c r="AI63" s="1"/>
      <c r="AJ63" s="170" t="s">
        <v>19</v>
      </c>
      <c r="AK63" s="1"/>
      <c r="AL63" s="1"/>
      <c r="AM63" s="170" t="s">
        <v>19</v>
      </c>
      <c r="AN63" s="1"/>
      <c r="AO63" s="170" t="s">
        <v>19</v>
      </c>
      <c r="AP63" s="1"/>
      <c r="AQ63" s="170" t="s">
        <v>19</v>
      </c>
      <c r="AR63" s="1"/>
      <c r="AS63" s="170" t="s">
        <v>19</v>
      </c>
      <c r="AT63" s="1"/>
      <c r="AU63" s="170" t="s">
        <v>19</v>
      </c>
      <c r="AV63" s="1"/>
      <c r="AW63" s="170" t="s">
        <v>19</v>
      </c>
      <c r="AX63" s="1"/>
      <c r="AY63" s="1376" t="s">
        <v>19</v>
      </c>
      <c r="AZ63" s="1377"/>
      <c r="BA63" s="1377"/>
      <c r="BB63" s="1"/>
      <c r="BC63" s="1454">
        <v>1</v>
      </c>
      <c r="BD63" s="1379"/>
      <c r="BE63" s="1379"/>
      <c r="BF63" s="1379"/>
    </row>
    <row r="64" spans="1:58" ht="8.1" customHeight="1">
      <c r="A64" s="1046">
        <v>47</v>
      </c>
      <c r="B64" s="1"/>
      <c r="C64" s="170" t="s">
        <v>1376</v>
      </c>
      <c r="D64" s="1"/>
      <c r="E64" s="1376" t="s">
        <v>2095</v>
      </c>
      <c r="F64" s="1377"/>
      <c r="G64" s="1"/>
      <c r="H64" s="170" t="s">
        <v>19</v>
      </c>
      <c r="I64" s="1"/>
      <c r="J64" s="170" t="s">
        <v>19</v>
      </c>
      <c r="K64" s="1"/>
      <c r="L64" s="170" t="s">
        <v>2065</v>
      </c>
      <c r="M64" s="1"/>
      <c r="N64" s="1376" t="s">
        <v>19</v>
      </c>
      <c r="O64" s="1377"/>
      <c r="P64" s="1"/>
      <c r="Q64" s="170" t="s">
        <v>19</v>
      </c>
      <c r="R64" s="1"/>
      <c r="S64" s="170" t="s">
        <v>19</v>
      </c>
      <c r="T64" s="1"/>
      <c r="U64" s="170" t="s">
        <v>19</v>
      </c>
      <c r="V64" s="1"/>
      <c r="W64" s="170" t="s">
        <v>19</v>
      </c>
      <c r="X64" s="1"/>
      <c r="Y64" s="170" t="s">
        <v>19</v>
      </c>
      <c r="Z64" s="1"/>
      <c r="AA64" s="170" t="s">
        <v>19</v>
      </c>
      <c r="AB64" s="1"/>
      <c r="AC64" s="170" t="s">
        <v>19</v>
      </c>
      <c r="AD64" s="1"/>
      <c r="AE64" s="1"/>
      <c r="AF64" s="170" t="s">
        <v>19</v>
      </c>
      <c r="AG64" s="1"/>
      <c r="AH64" s="170" t="s">
        <v>19</v>
      </c>
      <c r="AI64" s="1"/>
      <c r="AJ64" s="170" t="s">
        <v>19</v>
      </c>
      <c r="AK64" s="1"/>
      <c r="AL64" s="1"/>
      <c r="AM64" s="170" t="s">
        <v>19</v>
      </c>
      <c r="AN64" s="1"/>
      <c r="AO64" s="170" t="s">
        <v>19</v>
      </c>
      <c r="AP64" s="1"/>
      <c r="AQ64" s="170" t="s">
        <v>19</v>
      </c>
      <c r="AR64" s="1"/>
      <c r="AS64" s="170" t="s">
        <v>19</v>
      </c>
      <c r="AT64" s="1"/>
      <c r="AU64" s="170" t="s">
        <v>19</v>
      </c>
      <c r="AV64" s="1"/>
      <c r="AW64" s="170" t="s">
        <v>19</v>
      </c>
      <c r="AX64" s="1"/>
      <c r="AY64" s="1376" t="s">
        <v>19</v>
      </c>
      <c r="AZ64" s="1377"/>
      <c r="BA64" s="1377"/>
      <c r="BB64" s="1"/>
      <c r="BC64" s="1454">
        <v>1</v>
      </c>
      <c r="BD64" s="1379"/>
      <c r="BE64" s="1379"/>
      <c r="BF64" s="1379"/>
    </row>
    <row r="65" spans="1:58" ht="8.1" customHeight="1">
      <c r="A65" s="1046">
        <v>48</v>
      </c>
      <c r="B65" s="1"/>
      <c r="C65" s="170" t="s">
        <v>1413</v>
      </c>
      <c r="D65" s="1"/>
      <c r="E65" s="1376" t="s">
        <v>2096</v>
      </c>
      <c r="F65" s="1377"/>
      <c r="G65" s="1"/>
      <c r="H65" s="170" t="s">
        <v>19</v>
      </c>
      <c r="I65" s="1"/>
      <c r="J65" s="170" t="s">
        <v>19</v>
      </c>
      <c r="K65" s="1"/>
      <c r="L65" s="170" t="s">
        <v>2065</v>
      </c>
      <c r="M65" s="1"/>
      <c r="N65" s="1376" t="s">
        <v>19</v>
      </c>
      <c r="O65" s="1377"/>
      <c r="P65" s="1"/>
      <c r="Q65" s="170" t="s">
        <v>19</v>
      </c>
      <c r="R65" s="1"/>
      <c r="S65" s="170" t="s">
        <v>19</v>
      </c>
      <c r="T65" s="1"/>
      <c r="U65" s="170" t="s">
        <v>19</v>
      </c>
      <c r="V65" s="1"/>
      <c r="W65" s="170" t="s">
        <v>19</v>
      </c>
      <c r="X65" s="1"/>
      <c r="Y65" s="170" t="s">
        <v>19</v>
      </c>
      <c r="Z65" s="1"/>
      <c r="AA65" s="170" t="s">
        <v>19</v>
      </c>
      <c r="AB65" s="1"/>
      <c r="AC65" s="170" t="s">
        <v>19</v>
      </c>
      <c r="AD65" s="1"/>
      <c r="AE65" s="1"/>
      <c r="AF65" s="170" t="s">
        <v>19</v>
      </c>
      <c r="AG65" s="1"/>
      <c r="AH65" s="170" t="s">
        <v>19</v>
      </c>
      <c r="AI65" s="1"/>
      <c r="AJ65" s="170" t="s">
        <v>19</v>
      </c>
      <c r="AK65" s="1"/>
      <c r="AL65" s="1"/>
      <c r="AM65" s="170" t="s">
        <v>19</v>
      </c>
      <c r="AN65" s="1"/>
      <c r="AO65" s="170" t="s">
        <v>19</v>
      </c>
      <c r="AP65" s="1"/>
      <c r="AQ65" s="170" t="s">
        <v>19</v>
      </c>
      <c r="AR65" s="1"/>
      <c r="AS65" s="170" t="s">
        <v>19</v>
      </c>
      <c r="AT65" s="1"/>
      <c r="AU65" s="170" t="s">
        <v>19</v>
      </c>
      <c r="AV65" s="1"/>
      <c r="AW65" s="170" t="s">
        <v>19</v>
      </c>
      <c r="AX65" s="1"/>
      <c r="AY65" s="1376" t="s">
        <v>19</v>
      </c>
      <c r="AZ65" s="1377"/>
      <c r="BA65" s="1377"/>
      <c r="BB65" s="1"/>
      <c r="BC65" s="1454">
        <v>1</v>
      </c>
      <c r="BD65" s="1379"/>
      <c r="BE65" s="1379"/>
      <c r="BF65" s="1379"/>
    </row>
    <row r="66" spans="1:58" ht="8.1" customHeight="1">
      <c r="A66" s="1046">
        <v>49</v>
      </c>
      <c r="B66" s="1"/>
      <c r="C66" s="170" t="s">
        <v>1379</v>
      </c>
      <c r="D66" s="1"/>
      <c r="E66" s="1376" t="s">
        <v>2097</v>
      </c>
      <c r="F66" s="1377"/>
      <c r="G66" s="1"/>
      <c r="H66" s="170" t="s">
        <v>19</v>
      </c>
      <c r="I66" s="1"/>
      <c r="J66" s="170" t="s">
        <v>19</v>
      </c>
      <c r="K66" s="1"/>
      <c r="L66" s="170" t="s">
        <v>2065</v>
      </c>
      <c r="M66" s="1"/>
      <c r="N66" s="1376" t="s">
        <v>19</v>
      </c>
      <c r="O66" s="1377"/>
      <c r="P66" s="1"/>
      <c r="Q66" s="170" t="s">
        <v>19</v>
      </c>
      <c r="R66" s="1"/>
      <c r="S66" s="170" t="s">
        <v>19</v>
      </c>
      <c r="T66" s="1"/>
      <c r="U66" s="170" t="s">
        <v>19</v>
      </c>
      <c r="V66" s="1"/>
      <c r="W66" s="170" t="s">
        <v>19</v>
      </c>
      <c r="X66" s="1"/>
      <c r="Y66" s="170" t="s">
        <v>19</v>
      </c>
      <c r="Z66" s="1"/>
      <c r="AA66" s="170" t="s">
        <v>19</v>
      </c>
      <c r="AB66" s="1"/>
      <c r="AC66" s="170" t="s">
        <v>19</v>
      </c>
      <c r="AD66" s="1"/>
      <c r="AE66" s="1"/>
      <c r="AF66" s="170" t="s">
        <v>19</v>
      </c>
      <c r="AG66" s="1"/>
      <c r="AH66" s="170" t="s">
        <v>19</v>
      </c>
      <c r="AI66" s="1"/>
      <c r="AJ66" s="170" t="s">
        <v>19</v>
      </c>
      <c r="AK66" s="1"/>
      <c r="AL66" s="1"/>
      <c r="AM66" s="170" t="s">
        <v>19</v>
      </c>
      <c r="AN66" s="1"/>
      <c r="AO66" s="170" t="s">
        <v>19</v>
      </c>
      <c r="AP66" s="1"/>
      <c r="AQ66" s="170" t="s">
        <v>19</v>
      </c>
      <c r="AR66" s="1"/>
      <c r="AS66" s="170" t="s">
        <v>19</v>
      </c>
      <c r="AT66" s="1"/>
      <c r="AU66" s="170" t="s">
        <v>19</v>
      </c>
      <c r="AV66" s="1"/>
      <c r="AW66" s="170" t="s">
        <v>19</v>
      </c>
      <c r="AX66" s="1"/>
      <c r="AY66" s="1376" t="s">
        <v>19</v>
      </c>
      <c r="AZ66" s="1377"/>
      <c r="BA66" s="1377"/>
      <c r="BB66" s="1"/>
      <c r="BC66" s="1454">
        <v>1</v>
      </c>
      <c r="BD66" s="1379"/>
      <c r="BE66" s="1379"/>
      <c r="BF66" s="1379"/>
    </row>
    <row r="67" spans="1:58" ht="11.1" customHeight="1">
      <c r="A67" s="1046">
        <v>50</v>
      </c>
      <c r="B67" s="1"/>
      <c r="C67" s="170" t="s">
        <v>1381</v>
      </c>
      <c r="D67" s="1"/>
      <c r="E67" s="1376" t="s">
        <v>2098</v>
      </c>
      <c r="F67" s="1377"/>
      <c r="G67" s="1"/>
      <c r="H67" s="170" t="s">
        <v>19</v>
      </c>
      <c r="I67" s="1"/>
      <c r="J67" s="170" t="s">
        <v>19</v>
      </c>
      <c r="K67" s="1"/>
      <c r="L67" s="170" t="s">
        <v>2065</v>
      </c>
      <c r="M67" s="1"/>
      <c r="N67" s="1376" t="s">
        <v>19</v>
      </c>
      <c r="O67" s="1377"/>
      <c r="P67" s="1"/>
      <c r="Q67" s="170" t="s">
        <v>19</v>
      </c>
      <c r="R67" s="1"/>
      <c r="S67" s="170" t="s">
        <v>19</v>
      </c>
      <c r="T67" s="1"/>
      <c r="U67" s="170" t="s">
        <v>19</v>
      </c>
      <c r="V67" s="1"/>
      <c r="W67" s="170" t="s">
        <v>19</v>
      </c>
      <c r="X67" s="1"/>
      <c r="Y67" s="170" t="s">
        <v>19</v>
      </c>
      <c r="Z67" s="1"/>
      <c r="AA67" s="170" t="s">
        <v>19</v>
      </c>
      <c r="AB67" s="1"/>
      <c r="AC67" s="170" t="s">
        <v>19</v>
      </c>
      <c r="AD67" s="1"/>
      <c r="AE67" s="1"/>
      <c r="AF67" s="170" t="s">
        <v>19</v>
      </c>
      <c r="AG67" s="1"/>
      <c r="AH67" s="170" t="s">
        <v>19</v>
      </c>
      <c r="AI67" s="1"/>
      <c r="AJ67" s="170" t="s">
        <v>19</v>
      </c>
      <c r="AK67" s="1"/>
      <c r="AL67" s="1"/>
      <c r="AM67" s="170" t="s">
        <v>19</v>
      </c>
      <c r="AN67" s="1"/>
      <c r="AO67" s="170" t="s">
        <v>19</v>
      </c>
      <c r="AP67" s="1"/>
      <c r="AQ67" s="170" t="s">
        <v>19</v>
      </c>
      <c r="AR67" s="1"/>
      <c r="AS67" s="170" t="s">
        <v>19</v>
      </c>
      <c r="AT67" s="1"/>
      <c r="AU67" s="170" t="s">
        <v>19</v>
      </c>
      <c r="AV67" s="1"/>
      <c r="AW67" s="170" t="s">
        <v>19</v>
      </c>
      <c r="AX67" s="1"/>
      <c r="AY67" s="1376" t="s">
        <v>19</v>
      </c>
      <c r="AZ67" s="1377"/>
      <c r="BA67" s="1377"/>
      <c r="BB67" s="1"/>
      <c r="BC67" s="1454">
        <v>1</v>
      </c>
      <c r="BD67" s="1379"/>
      <c r="BE67" s="1379"/>
      <c r="BF67" s="1379"/>
    </row>
    <row r="68" spans="1:58" ht="8.1" customHeight="1">
      <c r="A68" s="1046">
        <v>51</v>
      </c>
      <c r="B68" s="1"/>
      <c r="C68" s="170" t="s">
        <v>1415</v>
      </c>
      <c r="D68" s="1"/>
      <c r="E68" s="1376" t="s">
        <v>2099</v>
      </c>
      <c r="F68" s="1377"/>
      <c r="G68" s="1"/>
      <c r="H68" s="170" t="s">
        <v>19</v>
      </c>
      <c r="I68" s="1"/>
      <c r="J68" s="170" t="s">
        <v>19</v>
      </c>
      <c r="K68" s="1"/>
      <c r="L68" s="170" t="s">
        <v>2065</v>
      </c>
      <c r="M68" s="1"/>
      <c r="N68" s="1376" t="s">
        <v>19</v>
      </c>
      <c r="O68" s="1377"/>
      <c r="P68" s="1"/>
      <c r="Q68" s="170" t="s">
        <v>19</v>
      </c>
      <c r="R68" s="1"/>
      <c r="S68" s="170" t="s">
        <v>19</v>
      </c>
      <c r="T68" s="1"/>
      <c r="U68" s="170" t="s">
        <v>19</v>
      </c>
      <c r="V68" s="1"/>
      <c r="W68" s="170" t="s">
        <v>19</v>
      </c>
      <c r="X68" s="1"/>
      <c r="Y68" s="170" t="s">
        <v>19</v>
      </c>
      <c r="Z68" s="1"/>
      <c r="AA68" s="170" t="s">
        <v>19</v>
      </c>
      <c r="AB68" s="1"/>
      <c r="AC68" s="170" t="s">
        <v>19</v>
      </c>
      <c r="AD68" s="1"/>
      <c r="AE68" s="1"/>
      <c r="AF68" s="170" t="s">
        <v>19</v>
      </c>
      <c r="AG68" s="1"/>
      <c r="AH68" s="170" t="s">
        <v>19</v>
      </c>
      <c r="AI68" s="1"/>
      <c r="AJ68" s="170" t="s">
        <v>19</v>
      </c>
      <c r="AK68" s="1"/>
      <c r="AL68" s="1"/>
      <c r="AM68" s="170" t="s">
        <v>19</v>
      </c>
      <c r="AN68" s="1"/>
      <c r="AO68" s="170" t="s">
        <v>19</v>
      </c>
      <c r="AP68" s="1"/>
      <c r="AQ68" s="170" t="s">
        <v>19</v>
      </c>
      <c r="AR68" s="1"/>
      <c r="AS68" s="170" t="s">
        <v>19</v>
      </c>
      <c r="AT68" s="1"/>
      <c r="AU68" s="170" t="s">
        <v>19</v>
      </c>
      <c r="AV68" s="1"/>
      <c r="AW68" s="170" t="s">
        <v>19</v>
      </c>
      <c r="AX68" s="1"/>
      <c r="AY68" s="1376" t="s">
        <v>19</v>
      </c>
      <c r="AZ68" s="1377"/>
      <c r="BA68" s="1377"/>
      <c r="BB68" s="1"/>
      <c r="BC68" s="1454">
        <v>1</v>
      </c>
      <c r="BD68" s="1379"/>
      <c r="BE68" s="1379"/>
      <c r="BF68" s="1379"/>
    </row>
    <row r="69" spans="1:58" ht="8.1" customHeight="1">
      <c r="A69" s="1046">
        <v>52</v>
      </c>
      <c r="B69" s="1"/>
      <c r="C69" s="170" t="s">
        <v>1385</v>
      </c>
      <c r="D69" s="1"/>
      <c r="E69" s="1376" t="s">
        <v>2100</v>
      </c>
      <c r="F69" s="1377"/>
      <c r="G69" s="1"/>
      <c r="H69" s="170" t="s">
        <v>19</v>
      </c>
      <c r="I69" s="1"/>
      <c r="J69" s="170" t="s">
        <v>19</v>
      </c>
      <c r="K69" s="1"/>
      <c r="L69" s="170" t="s">
        <v>2065</v>
      </c>
      <c r="M69" s="1"/>
      <c r="N69" s="1376" t="s">
        <v>19</v>
      </c>
      <c r="O69" s="1377"/>
      <c r="P69" s="1"/>
      <c r="Q69" s="170" t="s">
        <v>19</v>
      </c>
      <c r="R69" s="1"/>
      <c r="S69" s="170" t="s">
        <v>19</v>
      </c>
      <c r="T69" s="1"/>
      <c r="U69" s="170" t="s">
        <v>19</v>
      </c>
      <c r="V69" s="1"/>
      <c r="W69" s="170" t="s">
        <v>19</v>
      </c>
      <c r="X69" s="1"/>
      <c r="Y69" s="170" t="s">
        <v>19</v>
      </c>
      <c r="Z69" s="1"/>
      <c r="AA69" s="170" t="s">
        <v>19</v>
      </c>
      <c r="AB69" s="1"/>
      <c r="AC69" s="170" t="s">
        <v>19</v>
      </c>
      <c r="AD69" s="1"/>
      <c r="AE69" s="1"/>
      <c r="AF69" s="170" t="s">
        <v>19</v>
      </c>
      <c r="AG69" s="1"/>
      <c r="AH69" s="170" t="s">
        <v>19</v>
      </c>
      <c r="AI69" s="1"/>
      <c r="AJ69" s="170" t="s">
        <v>19</v>
      </c>
      <c r="AK69" s="1"/>
      <c r="AL69" s="1"/>
      <c r="AM69" s="170" t="s">
        <v>19</v>
      </c>
      <c r="AN69" s="1"/>
      <c r="AO69" s="170" t="s">
        <v>19</v>
      </c>
      <c r="AP69" s="1"/>
      <c r="AQ69" s="170" t="s">
        <v>19</v>
      </c>
      <c r="AR69" s="1"/>
      <c r="AS69" s="170" t="s">
        <v>19</v>
      </c>
      <c r="AT69" s="1"/>
      <c r="AU69" s="170" t="s">
        <v>19</v>
      </c>
      <c r="AV69" s="1"/>
      <c r="AW69" s="170" t="s">
        <v>19</v>
      </c>
      <c r="AX69" s="1"/>
      <c r="AY69" s="1376" t="s">
        <v>19</v>
      </c>
      <c r="AZ69" s="1377"/>
      <c r="BA69" s="1377"/>
      <c r="BB69" s="1"/>
      <c r="BC69" s="1454">
        <v>1</v>
      </c>
      <c r="BD69" s="1379"/>
      <c r="BE69" s="1379"/>
      <c r="BF69" s="1379"/>
    </row>
    <row r="70" spans="1:58" ht="8.1" customHeight="1">
      <c r="A70" s="1046">
        <v>53</v>
      </c>
      <c r="B70" s="1"/>
      <c r="C70" s="170" t="s">
        <v>1387</v>
      </c>
      <c r="D70" s="1"/>
      <c r="E70" s="1376" t="s">
        <v>2101</v>
      </c>
      <c r="F70" s="1377"/>
      <c r="G70" s="1"/>
      <c r="H70" s="170" t="s">
        <v>19</v>
      </c>
      <c r="I70" s="1"/>
      <c r="J70" s="170" t="s">
        <v>19</v>
      </c>
      <c r="K70" s="1"/>
      <c r="L70" s="170" t="s">
        <v>2065</v>
      </c>
      <c r="M70" s="1"/>
      <c r="N70" s="1376" t="s">
        <v>19</v>
      </c>
      <c r="O70" s="1377"/>
      <c r="P70" s="1"/>
      <c r="Q70" s="170" t="s">
        <v>19</v>
      </c>
      <c r="R70" s="1"/>
      <c r="S70" s="170" t="s">
        <v>19</v>
      </c>
      <c r="T70" s="1"/>
      <c r="U70" s="170" t="s">
        <v>19</v>
      </c>
      <c r="V70" s="1"/>
      <c r="W70" s="170" t="s">
        <v>19</v>
      </c>
      <c r="X70" s="1"/>
      <c r="Y70" s="170" t="s">
        <v>19</v>
      </c>
      <c r="Z70" s="1"/>
      <c r="AA70" s="170" t="s">
        <v>19</v>
      </c>
      <c r="AB70" s="1"/>
      <c r="AC70" s="170" t="s">
        <v>19</v>
      </c>
      <c r="AD70" s="1"/>
      <c r="AE70" s="1"/>
      <c r="AF70" s="170" t="s">
        <v>19</v>
      </c>
      <c r="AG70" s="1"/>
      <c r="AH70" s="170" t="s">
        <v>19</v>
      </c>
      <c r="AI70" s="1"/>
      <c r="AJ70" s="170" t="s">
        <v>19</v>
      </c>
      <c r="AK70" s="1"/>
      <c r="AL70" s="1"/>
      <c r="AM70" s="170" t="s">
        <v>19</v>
      </c>
      <c r="AN70" s="1"/>
      <c r="AO70" s="170" t="s">
        <v>19</v>
      </c>
      <c r="AP70" s="1"/>
      <c r="AQ70" s="170" t="s">
        <v>19</v>
      </c>
      <c r="AR70" s="1"/>
      <c r="AS70" s="170" t="s">
        <v>19</v>
      </c>
      <c r="AT70" s="1"/>
      <c r="AU70" s="170" t="s">
        <v>19</v>
      </c>
      <c r="AV70" s="1"/>
      <c r="AW70" s="170" t="s">
        <v>19</v>
      </c>
      <c r="AX70" s="1"/>
      <c r="AY70" s="1376" t="s">
        <v>19</v>
      </c>
      <c r="AZ70" s="1377"/>
      <c r="BA70" s="1377"/>
      <c r="BB70" s="1"/>
      <c r="BC70" s="1454">
        <v>1</v>
      </c>
      <c r="BD70" s="1379"/>
      <c r="BE70" s="1379"/>
      <c r="BF70" s="1379"/>
    </row>
    <row r="71" spans="1:58" ht="8.1" customHeight="1">
      <c r="A71" s="1046">
        <v>54</v>
      </c>
      <c r="B71" s="1"/>
      <c r="C71" s="170" t="s">
        <v>1389</v>
      </c>
      <c r="D71" s="1"/>
      <c r="E71" s="1376" t="s">
        <v>2102</v>
      </c>
      <c r="F71" s="1377"/>
      <c r="G71" s="1"/>
      <c r="H71" s="170" t="s">
        <v>19</v>
      </c>
      <c r="I71" s="1"/>
      <c r="J71" s="170" t="s">
        <v>19</v>
      </c>
      <c r="K71" s="1"/>
      <c r="L71" s="170" t="s">
        <v>2065</v>
      </c>
      <c r="M71" s="1"/>
      <c r="N71" s="1376" t="s">
        <v>19</v>
      </c>
      <c r="O71" s="1377"/>
      <c r="P71" s="1"/>
      <c r="Q71" s="170" t="s">
        <v>19</v>
      </c>
      <c r="R71" s="1"/>
      <c r="S71" s="170" t="s">
        <v>19</v>
      </c>
      <c r="T71" s="1"/>
      <c r="U71" s="170" t="s">
        <v>19</v>
      </c>
      <c r="V71" s="1"/>
      <c r="W71" s="170" t="s">
        <v>19</v>
      </c>
      <c r="X71" s="1"/>
      <c r="Y71" s="170" t="s">
        <v>19</v>
      </c>
      <c r="Z71" s="1"/>
      <c r="AA71" s="170" t="s">
        <v>19</v>
      </c>
      <c r="AB71" s="1"/>
      <c r="AC71" s="170" t="s">
        <v>19</v>
      </c>
      <c r="AD71" s="1"/>
      <c r="AE71" s="1"/>
      <c r="AF71" s="170" t="s">
        <v>19</v>
      </c>
      <c r="AG71" s="1"/>
      <c r="AH71" s="170" t="s">
        <v>19</v>
      </c>
      <c r="AI71" s="1"/>
      <c r="AJ71" s="170" t="s">
        <v>19</v>
      </c>
      <c r="AK71" s="1"/>
      <c r="AL71" s="1"/>
      <c r="AM71" s="170" t="s">
        <v>19</v>
      </c>
      <c r="AN71" s="1"/>
      <c r="AO71" s="170" t="s">
        <v>19</v>
      </c>
      <c r="AP71" s="1"/>
      <c r="AQ71" s="170" t="s">
        <v>19</v>
      </c>
      <c r="AR71" s="1"/>
      <c r="AS71" s="170" t="s">
        <v>19</v>
      </c>
      <c r="AT71" s="1"/>
      <c r="AU71" s="170" t="s">
        <v>19</v>
      </c>
      <c r="AV71" s="1"/>
      <c r="AW71" s="170" t="s">
        <v>19</v>
      </c>
      <c r="AX71" s="1"/>
      <c r="AY71" s="1376" t="s">
        <v>19</v>
      </c>
      <c r="AZ71" s="1377"/>
      <c r="BA71" s="1377"/>
      <c r="BB71" s="1"/>
      <c r="BC71" s="1454">
        <v>1</v>
      </c>
      <c r="BD71" s="1379"/>
      <c r="BE71" s="1379"/>
      <c r="BF71" s="1379"/>
    </row>
    <row r="72" spans="1:58" ht="8.1" customHeight="1">
      <c r="A72" s="1046">
        <v>55</v>
      </c>
      <c r="B72" s="1"/>
      <c r="C72" s="170" t="s">
        <v>1391</v>
      </c>
      <c r="D72" s="1"/>
      <c r="E72" s="1376" t="s">
        <v>2103</v>
      </c>
      <c r="F72" s="1377"/>
      <c r="G72" s="1"/>
      <c r="H72" s="170" t="s">
        <v>19</v>
      </c>
      <c r="I72" s="1"/>
      <c r="J72" s="170" t="s">
        <v>19</v>
      </c>
      <c r="K72" s="1"/>
      <c r="L72" s="170" t="s">
        <v>2065</v>
      </c>
      <c r="M72" s="1"/>
      <c r="N72" s="1376" t="s">
        <v>19</v>
      </c>
      <c r="O72" s="1377"/>
      <c r="P72" s="1"/>
      <c r="Q72" s="170" t="s">
        <v>19</v>
      </c>
      <c r="R72" s="1"/>
      <c r="S72" s="170" t="s">
        <v>19</v>
      </c>
      <c r="T72" s="1"/>
      <c r="U72" s="170" t="s">
        <v>19</v>
      </c>
      <c r="V72" s="1"/>
      <c r="W72" s="170" t="s">
        <v>19</v>
      </c>
      <c r="X72" s="1"/>
      <c r="Y72" s="170" t="s">
        <v>19</v>
      </c>
      <c r="Z72" s="1"/>
      <c r="AA72" s="170" t="s">
        <v>19</v>
      </c>
      <c r="AB72" s="1"/>
      <c r="AC72" s="170" t="s">
        <v>19</v>
      </c>
      <c r="AD72" s="1"/>
      <c r="AE72" s="1"/>
      <c r="AF72" s="170" t="s">
        <v>19</v>
      </c>
      <c r="AG72" s="1"/>
      <c r="AH72" s="170" t="s">
        <v>19</v>
      </c>
      <c r="AI72" s="1"/>
      <c r="AJ72" s="170" t="s">
        <v>19</v>
      </c>
      <c r="AK72" s="1"/>
      <c r="AL72" s="1"/>
      <c r="AM72" s="170" t="s">
        <v>19</v>
      </c>
      <c r="AN72" s="1"/>
      <c r="AO72" s="170" t="s">
        <v>19</v>
      </c>
      <c r="AP72" s="1"/>
      <c r="AQ72" s="170" t="s">
        <v>19</v>
      </c>
      <c r="AR72" s="1"/>
      <c r="AS72" s="170" t="s">
        <v>19</v>
      </c>
      <c r="AT72" s="1"/>
      <c r="AU72" s="170" t="s">
        <v>19</v>
      </c>
      <c r="AV72" s="1"/>
      <c r="AW72" s="170" t="s">
        <v>19</v>
      </c>
      <c r="AX72" s="1"/>
      <c r="AY72" s="1376" t="s">
        <v>19</v>
      </c>
      <c r="AZ72" s="1377"/>
      <c r="BA72" s="1377"/>
      <c r="BB72" s="1"/>
      <c r="BC72" s="1454">
        <v>1</v>
      </c>
      <c r="BD72" s="1379"/>
      <c r="BE72" s="1379"/>
      <c r="BF72" s="1379"/>
    </row>
    <row r="73" spans="1:58" ht="11.1" customHeight="1">
      <c r="A73" s="1046">
        <v>56</v>
      </c>
      <c r="B73" s="1"/>
      <c r="C73" s="170" t="s">
        <v>1393</v>
      </c>
      <c r="D73" s="1"/>
      <c r="E73" s="1376" t="s">
        <v>2104</v>
      </c>
      <c r="F73" s="1377"/>
      <c r="G73" s="1"/>
      <c r="H73" s="170" t="s">
        <v>19</v>
      </c>
      <c r="I73" s="1"/>
      <c r="J73" s="170" t="s">
        <v>19</v>
      </c>
      <c r="K73" s="1"/>
      <c r="L73" s="170" t="s">
        <v>2065</v>
      </c>
      <c r="M73" s="1"/>
      <c r="N73" s="1376" t="s">
        <v>19</v>
      </c>
      <c r="O73" s="1377"/>
      <c r="P73" s="1"/>
      <c r="Q73" s="170" t="s">
        <v>19</v>
      </c>
      <c r="R73" s="1"/>
      <c r="S73" s="170" t="s">
        <v>19</v>
      </c>
      <c r="T73" s="1"/>
      <c r="U73" s="170" t="s">
        <v>19</v>
      </c>
      <c r="V73" s="1"/>
      <c r="W73" s="170" t="s">
        <v>19</v>
      </c>
      <c r="X73" s="1"/>
      <c r="Y73" s="170" t="s">
        <v>19</v>
      </c>
      <c r="Z73" s="1"/>
      <c r="AA73" s="170" t="s">
        <v>19</v>
      </c>
      <c r="AB73" s="1"/>
      <c r="AC73" s="170" t="s">
        <v>19</v>
      </c>
      <c r="AD73" s="1"/>
      <c r="AE73" s="1"/>
      <c r="AF73" s="170" t="s">
        <v>19</v>
      </c>
      <c r="AG73" s="1"/>
      <c r="AH73" s="170" t="s">
        <v>19</v>
      </c>
      <c r="AI73" s="1"/>
      <c r="AJ73" s="170" t="s">
        <v>19</v>
      </c>
      <c r="AK73" s="1"/>
      <c r="AL73" s="1"/>
      <c r="AM73" s="170" t="s">
        <v>19</v>
      </c>
      <c r="AN73" s="1"/>
      <c r="AO73" s="170" t="s">
        <v>19</v>
      </c>
      <c r="AP73" s="1"/>
      <c r="AQ73" s="170" t="s">
        <v>19</v>
      </c>
      <c r="AR73" s="1"/>
      <c r="AS73" s="170" t="s">
        <v>19</v>
      </c>
      <c r="AT73" s="1"/>
      <c r="AU73" s="170" t="s">
        <v>19</v>
      </c>
      <c r="AV73" s="1"/>
      <c r="AW73" s="170" t="s">
        <v>19</v>
      </c>
      <c r="AX73" s="1"/>
      <c r="AY73" s="1376" t="s">
        <v>19</v>
      </c>
      <c r="AZ73" s="1377"/>
      <c r="BA73" s="1377"/>
      <c r="BB73" s="1"/>
      <c r="BC73" s="1454">
        <v>1</v>
      </c>
      <c r="BD73" s="1379"/>
      <c r="BE73" s="1379"/>
      <c r="BF73" s="1379"/>
    </row>
    <row r="74" spans="1:58" ht="11.1" customHeight="1">
      <c r="A74" s="1046">
        <v>57</v>
      </c>
      <c r="B74" s="1"/>
      <c r="C74" s="170" t="s">
        <v>1395</v>
      </c>
      <c r="D74" s="1"/>
      <c r="E74" s="1376" t="s">
        <v>2105</v>
      </c>
      <c r="F74" s="1377"/>
      <c r="G74" s="1"/>
      <c r="H74" s="170" t="s">
        <v>19</v>
      </c>
      <c r="I74" s="1"/>
      <c r="J74" s="170" t="s">
        <v>19</v>
      </c>
      <c r="K74" s="1"/>
      <c r="L74" s="170" t="s">
        <v>2065</v>
      </c>
      <c r="M74" s="1"/>
      <c r="N74" s="1376" t="s">
        <v>19</v>
      </c>
      <c r="O74" s="1377"/>
      <c r="P74" s="1"/>
      <c r="Q74" s="170" t="s">
        <v>19</v>
      </c>
      <c r="R74" s="1"/>
      <c r="S74" s="170" t="s">
        <v>19</v>
      </c>
      <c r="T74" s="1"/>
      <c r="U74" s="170" t="s">
        <v>19</v>
      </c>
      <c r="V74" s="1"/>
      <c r="W74" s="170" t="s">
        <v>19</v>
      </c>
      <c r="X74" s="1"/>
      <c r="Y74" s="170" t="s">
        <v>19</v>
      </c>
      <c r="Z74" s="1"/>
      <c r="AA74" s="170" t="s">
        <v>19</v>
      </c>
      <c r="AB74" s="1"/>
      <c r="AC74" s="170" t="s">
        <v>19</v>
      </c>
      <c r="AD74" s="1"/>
      <c r="AE74" s="1"/>
      <c r="AF74" s="170" t="s">
        <v>19</v>
      </c>
      <c r="AG74" s="1"/>
      <c r="AH74" s="170" t="s">
        <v>19</v>
      </c>
      <c r="AI74" s="1"/>
      <c r="AJ74" s="170" t="s">
        <v>19</v>
      </c>
      <c r="AK74" s="1"/>
      <c r="AL74" s="1"/>
      <c r="AM74" s="170" t="s">
        <v>19</v>
      </c>
      <c r="AN74" s="1"/>
      <c r="AO74" s="170" t="s">
        <v>19</v>
      </c>
      <c r="AP74" s="1"/>
      <c r="AQ74" s="170" t="s">
        <v>19</v>
      </c>
      <c r="AR74" s="1"/>
      <c r="AS74" s="170" t="s">
        <v>19</v>
      </c>
      <c r="AT74" s="1"/>
      <c r="AU74" s="170" t="s">
        <v>19</v>
      </c>
      <c r="AV74" s="1"/>
      <c r="AW74" s="170" t="s">
        <v>19</v>
      </c>
      <c r="AX74" s="1"/>
      <c r="AY74" s="1376" t="s">
        <v>19</v>
      </c>
      <c r="AZ74" s="1377"/>
      <c r="BA74" s="1377"/>
      <c r="BB74" s="1"/>
      <c r="BC74" s="1454">
        <v>1</v>
      </c>
      <c r="BD74" s="1379"/>
      <c r="BE74" s="1379"/>
      <c r="BF74" s="1379"/>
    </row>
    <row r="75" spans="1:58" ht="11.1" customHeight="1">
      <c r="A75" s="1046">
        <v>58</v>
      </c>
      <c r="B75" s="1"/>
      <c r="C75" s="170" t="s">
        <v>1397</v>
      </c>
      <c r="D75" s="1"/>
      <c r="E75" s="1376" t="s">
        <v>2106</v>
      </c>
      <c r="F75" s="1377"/>
      <c r="G75" s="1"/>
      <c r="H75" s="170" t="s">
        <v>19</v>
      </c>
      <c r="I75" s="1"/>
      <c r="J75" s="170" t="s">
        <v>19</v>
      </c>
      <c r="K75" s="1"/>
      <c r="L75" s="170" t="s">
        <v>2065</v>
      </c>
      <c r="M75" s="1"/>
      <c r="N75" s="1376" t="s">
        <v>19</v>
      </c>
      <c r="O75" s="1377"/>
      <c r="P75" s="1"/>
      <c r="Q75" s="170" t="s">
        <v>19</v>
      </c>
      <c r="R75" s="1"/>
      <c r="S75" s="170" t="s">
        <v>19</v>
      </c>
      <c r="T75" s="1"/>
      <c r="U75" s="170" t="s">
        <v>19</v>
      </c>
      <c r="V75" s="1"/>
      <c r="W75" s="170" t="s">
        <v>19</v>
      </c>
      <c r="X75" s="1"/>
      <c r="Y75" s="170" t="s">
        <v>19</v>
      </c>
      <c r="Z75" s="1"/>
      <c r="AA75" s="170" t="s">
        <v>19</v>
      </c>
      <c r="AB75" s="1"/>
      <c r="AC75" s="170" t="s">
        <v>19</v>
      </c>
      <c r="AD75" s="1"/>
      <c r="AE75" s="1"/>
      <c r="AF75" s="170" t="s">
        <v>19</v>
      </c>
      <c r="AG75" s="1"/>
      <c r="AH75" s="170" t="s">
        <v>19</v>
      </c>
      <c r="AI75" s="1"/>
      <c r="AJ75" s="170" t="s">
        <v>19</v>
      </c>
      <c r="AK75" s="1"/>
      <c r="AL75" s="1"/>
      <c r="AM75" s="170" t="s">
        <v>19</v>
      </c>
      <c r="AN75" s="1"/>
      <c r="AO75" s="170" t="s">
        <v>19</v>
      </c>
      <c r="AP75" s="1"/>
      <c r="AQ75" s="170" t="s">
        <v>19</v>
      </c>
      <c r="AR75" s="1"/>
      <c r="AS75" s="170" t="s">
        <v>19</v>
      </c>
      <c r="AT75" s="1"/>
      <c r="AU75" s="170" t="s">
        <v>19</v>
      </c>
      <c r="AV75" s="1"/>
      <c r="AW75" s="170" t="s">
        <v>19</v>
      </c>
      <c r="AX75" s="1"/>
      <c r="AY75" s="1376" t="s">
        <v>19</v>
      </c>
      <c r="AZ75" s="1377"/>
      <c r="BA75" s="1377"/>
      <c r="BB75" s="1"/>
      <c r="BC75" s="1454">
        <v>1</v>
      </c>
      <c r="BD75" s="1379"/>
      <c r="BE75" s="1379"/>
      <c r="BF75" s="1379"/>
    </row>
    <row r="76" spans="1:58" ht="11.1" customHeight="1">
      <c r="A76" s="1046">
        <v>59</v>
      </c>
      <c r="B76" s="1"/>
      <c r="C76" s="170" t="s">
        <v>1399</v>
      </c>
      <c r="D76" s="1"/>
      <c r="E76" s="1376" t="s">
        <v>2107</v>
      </c>
      <c r="F76" s="1377"/>
      <c r="G76" s="1"/>
      <c r="H76" s="170" t="s">
        <v>19</v>
      </c>
      <c r="I76" s="1"/>
      <c r="J76" s="170" t="s">
        <v>19</v>
      </c>
      <c r="K76" s="1"/>
      <c r="L76" s="170" t="s">
        <v>2065</v>
      </c>
      <c r="M76" s="1"/>
      <c r="N76" s="1376" t="s">
        <v>19</v>
      </c>
      <c r="O76" s="1377"/>
      <c r="P76" s="1"/>
      <c r="Q76" s="170" t="s">
        <v>19</v>
      </c>
      <c r="R76" s="1"/>
      <c r="S76" s="170" t="s">
        <v>19</v>
      </c>
      <c r="T76" s="1"/>
      <c r="U76" s="170" t="s">
        <v>19</v>
      </c>
      <c r="V76" s="1"/>
      <c r="W76" s="170" t="s">
        <v>19</v>
      </c>
      <c r="X76" s="1"/>
      <c r="Y76" s="170" t="s">
        <v>19</v>
      </c>
      <c r="Z76" s="1"/>
      <c r="AA76" s="170" t="s">
        <v>19</v>
      </c>
      <c r="AB76" s="1"/>
      <c r="AC76" s="170" t="s">
        <v>19</v>
      </c>
      <c r="AD76" s="1"/>
      <c r="AE76" s="1"/>
      <c r="AF76" s="170" t="s">
        <v>19</v>
      </c>
      <c r="AG76" s="1"/>
      <c r="AH76" s="170" t="s">
        <v>19</v>
      </c>
      <c r="AI76" s="1"/>
      <c r="AJ76" s="170" t="s">
        <v>19</v>
      </c>
      <c r="AK76" s="1"/>
      <c r="AL76" s="1"/>
      <c r="AM76" s="170" t="s">
        <v>19</v>
      </c>
      <c r="AN76" s="1"/>
      <c r="AO76" s="170" t="s">
        <v>19</v>
      </c>
      <c r="AP76" s="1"/>
      <c r="AQ76" s="170" t="s">
        <v>19</v>
      </c>
      <c r="AR76" s="1"/>
      <c r="AS76" s="170" t="s">
        <v>19</v>
      </c>
      <c r="AT76" s="1"/>
      <c r="AU76" s="170" t="s">
        <v>19</v>
      </c>
      <c r="AV76" s="1"/>
      <c r="AW76" s="170" t="s">
        <v>19</v>
      </c>
      <c r="AX76" s="1"/>
      <c r="AY76" s="1376" t="s">
        <v>19</v>
      </c>
      <c r="AZ76" s="1377"/>
      <c r="BA76" s="1377"/>
      <c r="BB76" s="1"/>
      <c r="BC76" s="1454">
        <v>1</v>
      </c>
      <c r="BD76" s="1379"/>
      <c r="BE76" s="1379"/>
      <c r="BF76" s="1379"/>
    </row>
    <row r="77" spans="1:58" ht="11.1" customHeight="1">
      <c r="A77" s="1046">
        <v>60</v>
      </c>
      <c r="B77" s="1"/>
      <c r="C77" s="170" t="s">
        <v>1402</v>
      </c>
      <c r="D77" s="1"/>
      <c r="E77" s="1376" t="s">
        <v>2108</v>
      </c>
      <c r="F77" s="1377"/>
      <c r="G77" s="1"/>
      <c r="H77" s="170" t="s">
        <v>19</v>
      </c>
      <c r="I77" s="1"/>
      <c r="J77" s="170" t="s">
        <v>19</v>
      </c>
      <c r="K77" s="1"/>
      <c r="L77" s="170" t="s">
        <v>2065</v>
      </c>
      <c r="M77" s="1"/>
      <c r="N77" s="1376" t="s">
        <v>19</v>
      </c>
      <c r="O77" s="1377"/>
      <c r="P77" s="1"/>
      <c r="Q77" s="170" t="s">
        <v>19</v>
      </c>
      <c r="R77" s="1"/>
      <c r="S77" s="170" t="s">
        <v>19</v>
      </c>
      <c r="T77" s="1"/>
      <c r="U77" s="170" t="s">
        <v>19</v>
      </c>
      <c r="V77" s="1"/>
      <c r="W77" s="170" t="s">
        <v>19</v>
      </c>
      <c r="X77" s="1"/>
      <c r="Y77" s="170" t="s">
        <v>19</v>
      </c>
      <c r="Z77" s="1"/>
      <c r="AA77" s="170" t="s">
        <v>19</v>
      </c>
      <c r="AB77" s="1"/>
      <c r="AC77" s="170" t="s">
        <v>19</v>
      </c>
      <c r="AD77" s="1"/>
      <c r="AE77" s="1"/>
      <c r="AF77" s="170" t="s">
        <v>19</v>
      </c>
      <c r="AG77" s="1"/>
      <c r="AH77" s="170" t="s">
        <v>19</v>
      </c>
      <c r="AI77" s="1"/>
      <c r="AJ77" s="170" t="s">
        <v>19</v>
      </c>
      <c r="AK77" s="1"/>
      <c r="AL77" s="1"/>
      <c r="AM77" s="170" t="s">
        <v>19</v>
      </c>
      <c r="AN77" s="1"/>
      <c r="AO77" s="170" t="s">
        <v>19</v>
      </c>
      <c r="AP77" s="1"/>
      <c r="AQ77" s="170" t="s">
        <v>19</v>
      </c>
      <c r="AR77" s="1"/>
      <c r="AS77" s="170" t="s">
        <v>19</v>
      </c>
      <c r="AT77" s="1"/>
      <c r="AU77" s="170" t="s">
        <v>19</v>
      </c>
      <c r="AV77" s="1"/>
      <c r="AW77" s="170" t="s">
        <v>19</v>
      </c>
      <c r="AX77" s="1"/>
      <c r="AY77" s="1376" t="s">
        <v>19</v>
      </c>
      <c r="AZ77" s="1377"/>
      <c r="BA77" s="1377"/>
      <c r="BB77" s="1"/>
      <c r="BC77" s="1454">
        <v>1</v>
      </c>
      <c r="BD77" s="1379"/>
      <c r="BE77" s="1379"/>
      <c r="BF77" s="1379"/>
    </row>
    <row r="78" spans="1:58" ht="11.1" customHeight="1">
      <c r="A78" s="1046">
        <v>61</v>
      </c>
      <c r="B78" s="1"/>
      <c r="C78" s="170" t="s">
        <v>1404</v>
      </c>
      <c r="D78" s="1"/>
      <c r="E78" s="1376" t="s">
        <v>2109</v>
      </c>
      <c r="F78" s="1377"/>
      <c r="G78" s="1"/>
      <c r="H78" s="170" t="s">
        <v>19</v>
      </c>
      <c r="I78" s="1"/>
      <c r="J78" s="170" t="s">
        <v>19</v>
      </c>
      <c r="K78" s="1"/>
      <c r="L78" s="170" t="s">
        <v>2065</v>
      </c>
      <c r="M78" s="1"/>
      <c r="N78" s="1376" t="s">
        <v>19</v>
      </c>
      <c r="O78" s="1377"/>
      <c r="P78" s="1"/>
      <c r="Q78" s="170" t="s">
        <v>19</v>
      </c>
      <c r="R78" s="1"/>
      <c r="S78" s="170" t="s">
        <v>19</v>
      </c>
      <c r="T78" s="1"/>
      <c r="U78" s="170" t="s">
        <v>19</v>
      </c>
      <c r="V78" s="1"/>
      <c r="W78" s="170" t="s">
        <v>19</v>
      </c>
      <c r="X78" s="1"/>
      <c r="Y78" s="170" t="s">
        <v>19</v>
      </c>
      <c r="Z78" s="1"/>
      <c r="AA78" s="170" t="s">
        <v>19</v>
      </c>
      <c r="AB78" s="1"/>
      <c r="AC78" s="170" t="s">
        <v>19</v>
      </c>
      <c r="AD78" s="1"/>
      <c r="AE78" s="1"/>
      <c r="AF78" s="170" t="s">
        <v>19</v>
      </c>
      <c r="AG78" s="1"/>
      <c r="AH78" s="170" t="s">
        <v>19</v>
      </c>
      <c r="AI78" s="1"/>
      <c r="AJ78" s="170" t="s">
        <v>19</v>
      </c>
      <c r="AK78" s="1"/>
      <c r="AL78" s="1"/>
      <c r="AM78" s="170" t="s">
        <v>19</v>
      </c>
      <c r="AN78" s="1"/>
      <c r="AO78" s="170" t="s">
        <v>19</v>
      </c>
      <c r="AP78" s="1"/>
      <c r="AQ78" s="170" t="s">
        <v>19</v>
      </c>
      <c r="AR78" s="1"/>
      <c r="AS78" s="170" t="s">
        <v>19</v>
      </c>
      <c r="AT78" s="1"/>
      <c r="AU78" s="170" t="s">
        <v>19</v>
      </c>
      <c r="AV78" s="1"/>
      <c r="AW78" s="170" t="s">
        <v>19</v>
      </c>
      <c r="AX78" s="1"/>
      <c r="AY78" s="1376" t="s">
        <v>19</v>
      </c>
      <c r="AZ78" s="1377"/>
      <c r="BA78" s="1377"/>
      <c r="BB78" s="1"/>
      <c r="BC78" s="1454">
        <v>1</v>
      </c>
      <c r="BD78" s="1379"/>
      <c r="BE78" s="1379"/>
      <c r="BF78" s="1379"/>
    </row>
    <row r="79" spans="1:58" ht="11.1" customHeight="1">
      <c r="A79" s="1046">
        <v>62</v>
      </c>
      <c r="B79" s="1"/>
      <c r="C79" s="170" t="s">
        <v>1406</v>
      </c>
      <c r="D79" s="1"/>
      <c r="E79" s="1376" t="s">
        <v>2110</v>
      </c>
      <c r="F79" s="1377"/>
      <c r="G79" s="1"/>
      <c r="H79" s="170" t="s">
        <v>19</v>
      </c>
      <c r="I79" s="1"/>
      <c r="J79" s="170" t="s">
        <v>19</v>
      </c>
      <c r="K79" s="1"/>
      <c r="L79" s="170" t="s">
        <v>2065</v>
      </c>
      <c r="M79" s="1"/>
      <c r="N79" s="1376" t="s">
        <v>19</v>
      </c>
      <c r="O79" s="1377"/>
      <c r="P79" s="1"/>
      <c r="Q79" s="170" t="s">
        <v>19</v>
      </c>
      <c r="R79" s="1"/>
      <c r="S79" s="170" t="s">
        <v>19</v>
      </c>
      <c r="T79" s="1"/>
      <c r="U79" s="170" t="s">
        <v>19</v>
      </c>
      <c r="V79" s="1"/>
      <c r="W79" s="170" t="s">
        <v>19</v>
      </c>
      <c r="X79" s="1"/>
      <c r="Y79" s="170" t="s">
        <v>19</v>
      </c>
      <c r="Z79" s="1"/>
      <c r="AA79" s="170" t="s">
        <v>19</v>
      </c>
      <c r="AB79" s="1"/>
      <c r="AC79" s="170" t="s">
        <v>19</v>
      </c>
      <c r="AD79" s="1"/>
      <c r="AE79" s="1"/>
      <c r="AF79" s="170" t="s">
        <v>19</v>
      </c>
      <c r="AG79" s="1"/>
      <c r="AH79" s="170" t="s">
        <v>19</v>
      </c>
      <c r="AI79" s="1"/>
      <c r="AJ79" s="170" t="s">
        <v>19</v>
      </c>
      <c r="AK79" s="1"/>
      <c r="AL79" s="1"/>
      <c r="AM79" s="170" t="s">
        <v>19</v>
      </c>
      <c r="AN79" s="1"/>
      <c r="AO79" s="170" t="s">
        <v>19</v>
      </c>
      <c r="AP79" s="1"/>
      <c r="AQ79" s="170" t="s">
        <v>19</v>
      </c>
      <c r="AR79" s="1"/>
      <c r="AS79" s="170" t="s">
        <v>19</v>
      </c>
      <c r="AT79" s="1"/>
      <c r="AU79" s="170" t="s">
        <v>19</v>
      </c>
      <c r="AV79" s="1"/>
      <c r="AW79" s="170" t="s">
        <v>19</v>
      </c>
      <c r="AX79" s="1"/>
      <c r="AY79" s="1376" t="s">
        <v>19</v>
      </c>
      <c r="AZ79" s="1377"/>
      <c r="BA79" s="1377"/>
      <c r="BB79" s="1"/>
      <c r="BC79" s="1454">
        <v>1</v>
      </c>
      <c r="BD79" s="1379"/>
      <c r="BE79" s="1379"/>
      <c r="BF79" s="1379"/>
    </row>
    <row r="80" spans="1:58" ht="11.1" customHeight="1">
      <c r="A80" s="1426" t="s">
        <v>2111</v>
      </c>
      <c r="B80" s="1427"/>
      <c r="C80" s="1427"/>
      <c r="D80" s="1427"/>
      <c r="E80" s="1427"/>
      <c r="F80" s="1427"/>
      <c r="G80" s="17"/>
      <c r="H80" s="222"/>
      <c r="I80" s="17"/>
      <c r="J80" s="222"/>
      <c r="K80" s="17"/>
      <c r="L80" s="222"/>
      <c r="M80" s="17"/>
      <c r="N80" s="1457"/>
      <c r="O80" s="1458"/>
      <c r="P80" s="17"/>
      <c r="Q80" s="222" t="s">
        <v>19</v>
      </c>
      <c r="R80" s="17"/>
      <c r="S80" s="222" t="s">
        <v>19</v>
      </c>
      <c r="T80" s="17"/>
      <c r="U80" s="222" t="s">
        <v>19</v>
      </c>
      <c r="V80" s="17"/>
      <c r="W80" s="222"/>
      <c r="X80" s="17"/>
      <c r="Y80" s="222" t="s">
        <v>19</v>
      </c>
      <c r="Z80" s="17"/>
      <c r="AA80" s="222" t="s">
        <v>19</v>
      </c>
      <c r="AB80" s="17"/>
      <c r="AC80" s="222" t="s">
        <v>19</v>
      </c>
      <c r="AD80" s="17"/>
      <c r="AE80" s="17"/>
      <c r="AF80" s="222">
        <v>1</v>
      </c>
      <c r="AG80" s="17"/>
      <c r="AH80" s="222" t="s">
        <v>19</v>
      </c>
      <c r="AI80" s="17"/>
      <c r="AJ80" s="222"/>
      <c r="AK80" s="17"/>
      <c r="AL80" s="17"/>
      <c r="AM80" s="222" t="s">
        <v>19</v>
      </c>
      <c r="AN80" s="17"/>
      <c r="AO80" s="222">
        <v>1</v>
      </c>
      <c r="AP80" s="17"/>
      <c r="AQ80" s="222" t="s">
        <v>19</v>
      </c>
      <c r="AR80" s="17"/>
      <c r="AS80" s="222" t="s">
        <v>19</v>
      </c>
      <c r="AT80" s="17"/>
      <c r="AU80" s="222" t="s">
        <v>19</v>
      </c>
      <c r="AV80" s="17"/>
      <c r="AW80" s="222" t="s">
        <v>19</v>
      </c>
      <c r="AX80" s="17"/>
      <c r="AY80" s="1457" t="s">
        <v>19</v>
      </c>
      <c r="AZ80" s="1458"/>
      <c r="BA80" s="1458"/>
      <c r="BB80" s="17"/>
      <c r="BC80" s="1457">
        <v>2</v>
      </c>
      <c r="BD80" s="1458"/>
      <c r="BE80" s="1458"/>
      <c r="BF80" s="1458"/>
    </row>
    <row r="81" spans="1:58" ht="8.1" customHeight="1">
      <c r="A81" s="1046">
        <v>63</v>
      </c>
      <c r="B81" s="1"/>
      <c r="C81" s="170" t="s">
        <v>161</v>
      </c>
      <c r="D81" s="1"/>
      <c r="E81" s="1376" t="s">
        <v>2112</v>
      </c>
      <c r="F81" s="1377"/>
      <c r="G81" s="1"/>
      <c r="H81" s="170" t="s">
        <v>19</v>
      </c>
      <c r="I81" s="1"/>
      <c r="J81" s="170" t="s">
        <v>19</v>
      </c>
      <c r="K81" s="1"/>
      <c r="L81" s="170" t="s">
        <v>19</v>
      </c>
      <c r="M81" s="1"/>
      <c r="N81" s="1376" t="s">
        <v>19</v>
      </c>
      <c r="O81" s="1377"/>
      <c r="P81" s="1"/>
      <c r="Q81" s="170" t="s">
        <v>19</v>
      </c>
      <c r="R81" s="1"/>
      <c r="S81" s="170" t="s">
        <v>19</v>
      </c>
      <c r="T81" s="1"/>
      <c r="U81" s="170" t="s">
        <v>19</v>
      </c>
      <c r="V81" s="1"/>
      <c r="W81" s="170" t="s">
        <v>19</v>
      </c>
      <c r="X81" s="1"/>
      <c r="Y81" s="170" t="s">
        <v>19</v>
      </c>
      <c r="Z81" s="1"/>
      <c r="AA81" s="170" t="s">
        <v>19</v>
      </c>
      <c r="AB81" s="1"/>
      <c r="AC81" s="170" t="s">
        <v>19</v>
      </c>
      <c r="AD81" s="1"/>
      <c r="AE81" s="1"/>
      <c r="AF81" s="170" t="s">
        <v>19</v>
      </c>
      <c r="AG81" s="1"/>
      <c r="AH81" s="170" t="s">
        <v>19</v>
      </c>
      <c r="AI81" s="1"/>
      <c r="AJ81" s="170" t="s">
        <v>19</v>
      </c>
      <c r="AK81" s="1"/>
      <c r="AL81" s="1"/>
      <c r="AM81" s="170" t="s">
        <v>19</v>
      </c>
      <c r="AN81" s="1"/>
      <c r="AO81" s="170" t="s">
        <v>31</v>
      </c>
      <c r="AP81" s="1"/>
      <c r="AQ81" s="170" t="s">
        <v>19</v>
      </c>
      <c r="AR81" s="1"/>
      <c r="AS81" s="170" t="s">
        <v>19</v>
      </c>
      <c r="AT81" s="1"/>
      <c r="AU81" s="170" t="s">
        <v>19</v>
      </c>
      <c r="AV81" s="1"/>
      <c r="AW81" s="170" t="s">
        <v>19</v>
      </c>
      <c r="AX81" s="1"/>
      <c r="AY81" s="1376" t="s">
        <v>19</v>
      </c>
      <c r="AZ81" s="1377"/>
      <c r="BA81" s="1377"/>
      <c r="BB81" s="1"/>
      <c r="BC81" s="1454">
        <v>1</v>
      </c>
      <c r="BD81" s="1379"/>
      <c r="BE81" s="1379"/>
      <c r="BF81" s="1379"/>
    </row>
    <row r="82" spans="1:58" ht="8.1" customHeight="1">
      <c r="A82" s="1046">
        <v>64</v>
      </c>
      <c r="B82" s="1"/>
      <c r="C82" s="170" t="s">
        <v>158</v>
      </c>
      <c r="D82" s="1"/>
      <c r="E82" s="1376" t="s">
        <v>2113</v>
      </c>
      <c r="F82" s="1377"/>
      <c r="G82" s="1"/>
      <c r="H82" s="170" t="s">
        <v>19</v>
      </c>
      <c r="I82" s="1"/>
      <c r="J82" s="170" t="s">
        <v>19</v>
      </c>
      <c r="K82" s="1"/>
      <c r="L82" s="170" t="s">
        <v>19</v>
      </c>
      <c r="M82" s="1"/>
      <c r="N82" s="1376" t="s">
        <v>19</v>
      </c>
      <c r="O82" s="1377"/>
      <c r="P82" s="1"/>
      <c r="Q82" s="170" t="s">
        <v>19</v>
      </c>
      <c r="R82" s="1"/>
      <c r="S82" s="170" t="s">
        <v>19</v>
      </c>
      <c r="T82" s="1"/>
      <c r="U82" s="170" t="s">
        <v>19</v>
      </c>
      <c r="V82" s="1"/>
      <c r="W82" s="170" t="s">
        <v>19</v>
      </c>
      <c r="X82" s="1"/>
      <c r="Y82" s="170" t="s">
        <v>19</v>
      </c>
      <c r="Z82" s="1"/>
      <c r="AA82" s="170" t="s">
        <v>19</v>
      </c>
      <c r="AB82" s="1"/>
      <c r="AC82" s="170" t="s">
        <v>19</v>
      </c>
      <c r="AD82" s="1"/>
      <c r="AE82" s="1"/>
      <c r="AF82" s="170" t="s">
        <v>25</v>
      </c>
      <c r="AG82" s="1"/>
      <c r="AH82" s="170" t="s">
        <v>19</v>
      </c>
      <c r="AI82" s="1"/>
      <c r="AJ82" s="170" t="s">
        <v>19</v>
      </c>
      <c r="AK82" s="1"/>
      <c r="AL82" s="1"/>
      <c r="AM82" s="170" t="s">
        <v>19</v>
      </c>
      <c r="AN82" s="1"/>
      <c r="AO82" s="170" t="s">
        <v>19</v>
      </c>
      <c r="AP82" s="1"/>
      <c r="AQ82" s="170" t="s">
        <v>19</v>
      </c>
      <c r="AR82" s="1"/>
      <c r="AS82" s="170" t="s">
        <v>19</v>
      </c>
      <c r="AT82" s="1"/>
      <c r="AU82" s="170" t="s">
        <v>19</v>
      </c>
      <c r="AV82" s="1"/>
      <c r="AW82" s="170" t="s">
        <v>19</v>
      </c>
      <c r="AX82" s="1"/>
      <c r="AY82" s="1376" t="s">
        <v>19</v>
      </c>
      <c r="AZ82" s="1377"/>
      <c r="BA82" s="1377"/>
      <c r="BB82" s="1"/>
      <c r="BC82" s="1454">
        <v>1</v>
      </c>
      <c r="BD82" s="1379"/>
      <c r="BE82" s="1379"/>
      <c r="BF82" s="1379"/>
    </row>
    <row r="83" spans="1:58" ht="11.1" customHeight="1">
      <c r="A83" s="1426" t="s">
        <v>266</v>
      </c>
      <c r="B83" s="1427"/>
      <c r="C83" s="1427"/>
      <c r="D83" s="1427"/>
      <c r="E83" s="1427"/>
      <c r="F83" s="1427"/>
      <c r="G83" s="17"/>
      <c r="H83" s="222">
        <v>3</v>
      </c>
      <c r="I83" s="17"/>
      <c r="J83" s="222"/>
      <c r="K83" s="17"/>
      <c r="L83" s="222"/>
      <c r="M83" s="17"/>
      <c r="N83" s="1457"/>
      <c r="O83" s="1458"/>
      <c r="P83" s="17"/>
      <c r="Q83" s="222" t="s">
        <v>19</v>
      </c>
      <c r="R83" s="17"/>
      <c r="S83" s="222" t="s">
        <v>19</v>
      </c>
      <c r="T83" s="17"/>
      <c r="U83" s="222" t="s">
        <v>19</v>
      </c>
      <c r="V83" s="17"/>
      <c r="W83" s="222">
        <v>6</v>
      </c>
      <c r="X83" s="17"/>
      <c r="Y83" s="222" t="s">
        <v>19</v>
      </c>
      <c r="Z83" s="17"/>
      <c r="AA83" s="222">
        <v>1</v>
      </c>
      <c r="AB83" s="17"/>
      <c r="AC83" s="222" t="s">
        <v>19</v>
      </c>
      <c r="AD83" s="17"/>
      <c r="AE83" s="17"/>
      <c r="AF83" s="222"/>
      <c r="AG83" s="17"/>
      <c r="AH83" s="222" t="s">
        <v>19</v>
      </c>
      <c r="AI83" s="17"/>
      <c r="AJ83" s="222"/>
      <c r="AK83" s="17"/>
      <c r="AL83" s="17"/>
      <c r="AM83" s="222" t="s">
        <v>19</v>
      </c>
      <c r="AN83" s="17"/>
      <c r="AO83" s="222"/>
      <c r="AP83" s="17"/>
      <c r="AQ83" s="222" t="s">
        <v>19</v>
      </c>
      <c r="AR83" s="17"/>
      <c r="AS83" s="222" t="s">
        <v>19</v>
      </c>
      <c r="AT83" s="17"/>
      <c r="AU83" s="222" t="s">
        <v>19</v>
      </c>
      <c r="AV83" s="17"/>
      <c r="AW83" s="222" t="s">
        <v>19</v>
      </c>
      <c r="AX83" s="17"/>
      <c r="AY83" s="1457" t="s">
        <v>19</v>
      </c>
      <c r="AZ83" s="1458"/>
      <c r="BA83" s="1458"/>
      <c r="BB83" s="17"/>
      <c r="BC83" s="1457">
        <v>10</v>
      </c>
      <c r="BD83" s="1458"/>
      <c r="BE83" s="1458"/>
      <c r="BF83" s="1458"/>
    </row>
    <row r="84" spans="1:58" ht="8.1" customHeight="1">
      <c r="A84" s="1046">
        <v>65</v>
      </c>
      <c r="B84" s="1"/>
      <c r="C84" s="170" t="s">
        <v>2114</v>
      </c>
      <c r="D84" s="1"/>
      <c r="E84" s="1376" t="s">
        <v>2115</v>
      </c>
      <c r="F84" s="1377"/>
      <c r="G84" s="1"/>
      <c r="H84" s="170" t="s">
        <v>19</v>
      </c>
      <c r="I84" s="1"/>
      <c r="J84" s="170" t="s">
        <v>19</v>
      </c>
      <c r="K84" s="1"/>
      <c r="L84" s="170" t="s">
        <v>19</v>
      </c>
      <c r="M84" s="1"/>
      <c r="N84" s="1376" t="s">
        <v>19</v>
      </c>
      <c r="O84" s="1377"/>
      <c r="P84" s="1"/>
      <c r="Q84" s="170" t="s">
        <v>19</v>
      </c>
      <c r="R84" s="1"/>
      <c r="S84" s="170" t="s">
        <v>19</v>
      </c>
      <c r="T84" s="1"/>
      <c r="U84" s="170" t="s">
        <v>19</v>
      </c>
      <c r="V84" s="1"/>
      <c r="W84" s="170" t="s">
        <v>21</v>
      </c>
      <c r="X84" s="1"/>
      <c r="Y84" s="170" t="s">
        <v>19</v>
      </c>
      <c r="Z84" s="1"/>
      <c r="AA84" s="170" t="s">
        <v>19</v>
      </c>
      <c r="AB84" s="1"/>
      <c r="AC84" s="170" t="s">
        <v>19</v>
      </c>
      <c r="AD84" s="1"/>
      <c r="AE84" s="1"/>
      <c r="AF84" s="170" t="s">
        <v>19</v>
      </c>
      <c r="AG84" s="1"/>
      <c r="AH84" s="170" t="s">
        <v>19</v>
      </c>
      <c r="AI84" s="1"/>
      <c r="AJ84" s="170" t="s">
        <v>19</v>
      </c>
      <c r="AK84" s="1"/>
      <c r="AL84" s="1"/>
      <c r="AM84" s="170" t="s">
        <v>19</v>
      </c>
      <c r="AN84" s="1"/>
      <c r="AO84" s="170" t="s">
        <v>19</v>
      </c>
      <c r="AP84" s="1"/>
      <c r="AQ84" s="170" t="s">
        <v>19</v>
      </c>
      <c r="AR84" s="1"/>
      <c r="AS84" s="170" t="s">
        <v>19</v>
      </c>
      <c r="AT84" s="1"/>
      <c r="AU84" s="170" t="s">
        <v>19</v>
      </c>
      <c r="AV84" s="1"/>
      <c r="AW84" s="170" t="s">
        <v>19</v>
      </c>
      <c r="AX84" s="1"/>
      <c r="AY84" s="1376" t="s">
        <v>19</v>
      </c>
      <c r="AZ84" s="1377"/>
      <c r="BA84" s="1377"/>
      <c r="BB84" s="1"/>
      <c r="BC84" s="1454">
        <v>1</v>
      </c>
      <c r="BD84" s="1379"/>
      <c r="BE84" s="1379"/>
      <c r="BF84" s="1379"/>
    </row>
    <row r="85" spans="1:58" ht="8.1" customHeight="1">
      <c r="A85" s="1046">
        <v>66</v>
      </c>
      <c r="B85" s="1"/>
      <c r="C85" s="170" t="s">
        <v>149</v>
      </c>
      <c r="D85" s="1"/>
      <c r="E85" s="1376" t="s">
        <v>2116</v>
      </c>
      <c r="F85" s="1377"/>
      <c r="G85" s="1"/>
      <c r="H85" s="170" t="s">
        <v>19</v>
      </c>
      <c r="I85" s="1"/>
      <c r="J85" s="170" t="s">
        <v>19</v>
      </c>
      <c r="K85" s="1"/>
      <c r="L85" s="170" t="s">
        <v>19</v>
      </c>
      <c r="M85" s="1"/>
      <c r="N85" s="1376" t="s">
        <v>19</v>
      </c>
      <c r="O85" s="1377"/>
      <c r="P85" s="1"/>
      <c r="Q85" s="170" t="s">
        <v>19</v>
      </c>
      <c r="R85" s="1"/>
      <c r="S85" s="170" t="s">
        <v>19</v>
      </c>
      <c r="T85" s="1"/>
      <c r="U85" s="170" t="s">
        <v>19</v>
      </c>
      <c r="V85" s="1"/>
      <c r="W85" s="170" t="s">
        <v>21</v>
      </c>
      <c r="X85" s="1"/>
      <c r="Y85" s="170" t="s">
        <v>19</v>
      </c>
      <c r="Z85" s="1"/>
      <c r="AA85" s="170" t="s">
        <v>19</v>
      </c>
      <c r="AB85" s="1"/>
      <c r="AC85" s="170" t="s">
        <v>19</v>
      </c>
      <c r="AD85" s="1"/>
      <c r="AE85" s="1"/>
      <c r="AF85" s="170" t="s">
        <v>19</v>
      </c>
      <c r="AG85" s="1"/>
      <c r="AH85" s="170" t="s">
        <v>19</v>
      </c>
      <c r="AI85" s="1"/>
      <c r="AJ85" s="170" t="s">
        <v>19</v>
      </c>
      <c r="AK85" s="1"/>
      <c r="AL85" s="1"/>
      <c r="AM85" s="170" t="s">
        <v>19</v>
      </c>
      <c r="AN85" s="1"/>
      <c r="AO85" s="170" t="s">
        <v>19</v>
      </c>
      <c r="AP85" s="1"/>
      <c r="AQ85" s="170" t="s">
        <v>19</v>
      </c>
      <c r="AR85" s="1"/>
      <c r="AS85" s="170" t="s">
        <v>19</v>
      </c>
      <c r="AT85" s="1"/>
      <c r="AU85" s="170" t="s">
        <v>19</v>
      </c>
      <c r="AV85" s="1"/>
      <c r="AW85" s="170" t="s">
        <v>19</v>
      </c>
      <c r="AX85" s="1"/>
      <c r="AY85" s="1376" t="s">
        <v>19</v>
      </c>
      <c r="AZ85" s="1377"/>
      <c r="BA85" s="1377"/>
      <c r="BB85" s="1"/>
      <c r="BC85" s="1454">
        <v>1</v>
      </c>
      <c r="BD85" s="1379"/>
      <c r="BE85" s="1379"/>
      <c r="BF85" s="1379"/>
    </row>
    <row r="86" spans="1:58" ht="8.1" customHeight="1">
      <c r="A86" s="1046">
        <v>67</v>
      </c>
      <c r="B86" s="1"/>
      <c r="C86" s="170" t="s">
        <v>1439</v>
      </c>
      <c r="D86" s="1"/>
      <c r="E86" s="1376" t="s">
        <v>2117</v>
      </c>
      <c r="F86" s="1377"/>
      <c r="G86" s="1"/>
      <c r="H86" s="170" t="s">
        <v>19</v>
      </c>
      <c r="I86" s="1"/>
      <c r="J86" s="170" t="s">
        <v>19</v>
      </c>
      <c r="K86" s="1"/>
      <c r="L86" s="170" t="s">
        <v>19</v>
      </c>
      <c r="M86" s="1"/>
      <c r="N86" s="1376" t="s">
        <v>19</v>
      </c>
      <c r="O86" s="1377"/>
      <c r="P86" s="1"/>
      <c r="Q86" s="170" t="s">
        <v>19</v>
      </c>
      <c r="R86" s="1"/>
      <c r="S86" s="170" t="s">
        <v>19</v>
      </c>
      <c r="T86" s="1"/>
      <c r="U86" s="170" t="s">
        <v>19</v>
      </c>
      <c r="V86" s="1"/>
      <c r="W86" s="170" t="s">
        <v>21</v>
      </c>
      <c r="X86" s="1"/>
      <c r="Y86" s="170" t="s">
        <v>19</v>
      </c>
      <c r="Z86" s="1"/>
      <c r="AA86" s="170" t="s">
        <v>19</v>
      </c>
      <c r="AB86" s="1"/>
      <c r="AC86" s="170" t="s">
        <v>19</v>
      </c>
      <c r="AD86" s="1"/>
      <c r="AE86" s="1"/>
      <c r="AF86" s="170" t="s">
        <v>19</v>
      </c>
      <c r="AG86" s="1"/>
      <c r="AH86" s="170" t="s">
        <v>19</v>
      </c>
      <c r="AI86" s="1"/>
      <c r="AJ86" s="170" t="s">
        <v>19</v>
      </c>
      <c r="AK86" s="1"/>
      <c r="AL86" s="1"/>
      <c r="AM86" s="170" t="s">
        <v>19</v>
      </c>
      <c r="AN86" s="1"/>
      <c r="AO86" s="170" t="s">
        <v>19</v>
      </c>
      <c r="AP86" s="1"/>
      <c r="AQ86" s="170" t="s">
        <v>19</v>
      </c>
      <c r="AR86" s="1"/>
      <c r="AS86" s="170" t="s">
        <v>19</v>
      </c>
      <c r="AT86" s="1"/>
      <c r="AU86" s="170" t="s">
        <v>19</v>
      </c>
      <c r="AV86" s="1"/>
      <c r="AW86" s="170" t="s">
        <v>19</v>
      </c>
      <c r="AX86" s="1"/>
      <c r="AY86" s="1376" t="s">
        <v>19</v>
      </c>
      <c r="AZ86" s="1377"/>
      <c r="BA86" s="1377"/>
      <c r="BB86" s="1"/>
      <c r="BC86" s="1454">
        <v>1</v>
      </c>
      <c r="BD86" s="1379"/>
      <c r="BE86" s="1379"/>
      <c r="BF86" s="1379"/>
    </row>
    <row r="87" spans="1:58" ht="8.1" customHeight="1">
      <c r="A87" s="1046">
        <v>68</v>
      </c>
      <c r="B87" s="1"/>
      <c r="C87" s="170" t="s">
        <v>1440</v>
      </c>
      <c r="D87" s="1"/>
      <c r="E87" s="1376" t="s">
        <v>370</v>
      </c>
      <c r="F87" s="1377"/>
      <c r="G87" s="1"/>
      <c r="H87" s="170" t="s">
        <v>2063</v>
      </c>
      <c r="I87" s="1"/>
      <c r="J87" s="170" t="s">
        <v>19</v>
      </c>
      <c r="K87" s="1"/>
      <c r="L87" s="170" t="s">
        <v>19</v>
      </c>
      <c r="M87" s="1"/>
      <c r="N87" s="1376" t="s">
        <v>19</v>
      </c>
      <c r="O87" s="1377"/>
      <c r="P87" s="1"/>
      <c r="Q87" s="170" t="s">
        <v>19</v>
      </c>
      <c r="R87" s="1"/>
      <c r="S87" s="170" t="s">
        <v>19</v>
      </c>
      <c r="T87" s="1"/>
      <c r="U87" s="170" t="s">
        <v>19</v>
      </c>
      <c r="V87" s="1"/>
      <c r="W87" s="170" t="s">
        <v>21</v>
      </c>
      <c r="X87" s="1"/>
      <c r="Y87" s="170" t="s">
        <v>19</v>
      </c>
      <c r="Z87" s="1"/>
      <c r="AA87" s="170" t="s">
        <v>19</v>
      </c>
      <c r="AB87" s="1"/>
      <c r="AC87" s="170" t="s">
        <v>19</v>
      </c>
      <c r="AD87" s="1"/>
      <c r="AE87" s="1"/>
      <c r="AF87" s="170" t="s">
        <v>19</v>
      </c>
      <c r="AG87" s="1"/>
      <c r="AH87" s="170" t="s">
        <v>19</v>
      </c>
      <c r="AI87" s="1"/>
      <c r="AJ87" s="170" t="s">
        <v>19</v>
      </c>
      <c r="AK87" s="1"/>
      <c r="AL87" s="1"/>
      <c r="AM87" s="170" t="s">
        <v>19</v>
      </c>
      <c r="AN87" s="1"/>
      <c r="AO87" s="170" t="s">
        <v>19</v>
      </c>
      <c r="AP87" s="1"/>
      <c r="AQ87" s="170" t="s">
        <v>19</v>
      </c>
      <c r="AR87" s="1"/>
      <c r="AS87" s="170" t="s">
        <v>19</v>
      </c>
      <c r="AT87" s="1"/>
      <c r="AU87" s="170" t="s">
        <v>19</v>
      </c>
      <c r="AV87" s="1"/>
      <c r="AW87" s="170" t="s">
        <v>19</v>
      </c>
      <c r="AX87" s="1"/>
      <c r="AY87" s="1376" t="s">
        <v>19</v>
      </c>
      <c r="AZ87" s="1377"/>
      <c r="BA87" s="1377"/>
      <c r="BB87" s="1"/>
      <c r="BC87" s="1454">
        <v>2</v>
      </c>
      <c r="BD87" s="1379"/>
      <c r="BE87" s="1379"/>
      <c r="BF87" s="1379"/>
    </row>
    <row r="88" spans="1:58" ht="8.1" customHeight="1">
      <c r="A88" s="1046">
        <v>69</v>
      </c>
      <c r="B88" s="1"/>
      <c r="C88" s="170" t="s">
        <v>170</v>
      </c>
      <c r="D88" s="1"/>
      <c r="E88" s="1376" t="s">
        <v>2118</v>
      </c>
      <c r="F88" s="1377"/>
      <c r="G88" s="1"/>
      <c r="H88" s="170" t="s">
        <v>19</v>
      </c>
      <c r="I88" s="1"/>
      <c r="J88" s="170" t="s">
        <v>19</v>
      </c>
      <c r="K88" s="1"/>
      <c r="L88" s="170" t="s">
        <v>19</v>
      </c>
      <c r="M88" s="1"/>
      <c r="N88" s="1376" t="s">
        <v>19</v>
      </c>
      <c r="O88" s="1377"/>
      <c r="P88" s="1"/>
      <c r="Q88" s="170" t="s">
        <v>19</v>
      </c>
      <c r="R88" s="1"/>
      <c r="S88" s="170" t="s">
        <v>19</v>
      </c>
      <c r="T88" s="1"/>
      <c r="U88" s="170" t="s">
        <v>19</v>
      </c>
      <c r="V88" s="1"/>
      <c r="W88" s="170" t="s">
        <v>21</v>
      </c>
      <c r="X88" s="1"/>
      <c r="Y88" s="170" t="s">
        <v>19</v>
      </c>
      <c r="Z88" s="1"/>
      <c r="AA88" s="170" t="s">
        <v>19</v>
      </c>
      <c r="AB88" s="1"/>
      <c r="AC88" s="170" t="s">
        <v>19</v>
      </c>
      <c r="AD88" s="1"/>
      <c r="AE88" s="1"/>
      <c r="AF88" s="170" t="s">
        <v>19</v>
      </c>
      <c r="AG88" s="1"/>
      <c r="AH88" s="170" t="s">
        <v>19</v>
      </c>
      <c r="AI88" s="1"/>
      <c r="AJ88" s="170" t="s">
        <v>19</v>
      </c>
      <c r="AK88" s="1"/>
      <c r="AL88" s="1"/>
      <c r="AM88" s="170" t="s">
        <v>19</v>
      </c>
      <c r="AN88" s="1"/>
      <c r="AO88" s="170" t="s">
        <v>19</v>
      </c>
      <c r="AP88" s="1"/>
      <c r="AQ88" s="170" t="s">
        <v>19</v>
      </c>
      <c r="AR88" s="1"/>
      <c r="AS88" s="170" t="s">
        <v>19</v>
      </c>
      <c r="AT88" s="1"/>
      <c r="AU88" s="170" t="s">
        <v>19</v>
      </c>
      <c r="AV88" s="1"/>
      <c r="AW88" s="170" t="s">
        <v>19</v>
      </c>
      <c r="AX88" s="1"/>
      <c r="AY88" s="1376" t="s">
        <v>19</v>
      </c>
      <c r="AZ88" s="1377"/>
      <c r="BA88" s="1377"/>
      <c r="BB88" s="1"/>
      <c r="BC88" s="1454">
        <v>1</v>
      </c>
      <c r="BD88" s="1379"/>
      <c r="BE88" s="1379"/>
      <c r="BF88" s="1379"/>
    </row>
    <row r="89" spans="1:58" ht="8.1" customHeight="1">
      <c r="A89" s="1046">
        <v>70</v>
      </c>
      <c r="B89" s="1"/>
      <c r="C89" s="170" t="s">
        <v>1435</v>
      </c>
      <c r="D89" s="1"/>
      <c r="E89" s="1376" t="s">
        <v>2002</v>
      </c>
      <c r="F89" s="1377"/>
      <c r="G89" s="1"/>
      <c r="H89" s="170" t="s">
        <v>2063</v>
      </c>
      <c r="I89" s="1"/>
      <c r="J89" s="170" t="s">
        <v>19</v>
      </c>
      <c r="K89" s="1"/>
      <c r="L89" s="170" t="s">
        <v>19</v>
      </c>
      <c r="M89" s="1"/>
      <c r="N89" s="1376" t="s">
        <v>19</v>
      </c>
      <c r="O89" s="1377"/>
      <c r="P89" s="1"/>
      <c r="Q89" s="170" t="s">
        <v>19</v>
      </c>
      <c r="R89" s="1"/>
      <c r="S89" s="170" t="s">
        <v>19</v>
      </c>
      <c r="T89" s="1"/>
      <c r="U89" s="170" t="s">
        <v>19</v>
      </c>
      <c r="V89" s="1"/>
      <c r="W89" s="170" t="s">
        <v>19</v>
      </c>
      <c r="X89" s="1"/>
      <c r="Y89" s="170" t="s">
        <v>19</v>
      </c>
      <c r="Z89" s="1"/>
      <c r="AA89" s="170" t="s">
        <v>19</v>
      </c>
      <c r="AB89" s="1"/>
      <c r="AC89" s="170" t="s">
        <v>19</v>
      </c>
      <c r="AD89" s="1"/>
      <c r="AE89" s="1"/>
      <c r="AF89" s="170" t="s">
        <v>19</v>
      </c>
      <c r="AG89" s="1"/>
      <c r="AH89" s="170" t="s">
        <v>19</v>
      </c>
      <c r="AI89" s="1"/>
      <c r="AJ89" s="170" t="s">
        <v>19</v>
      </c>
      <c r="AK89" s="1"/>
      <c r="AL89" s="1"/>
      <c r="AM89" s="170" t="s">
        <v>19</v>
      </c>
      <c r="AN89" s="1"/>
      <c r="AO89" s="170" t="s">
        <v>19</v>
      </c>
      <c r="AP89" s="1"/>
      <c r="AQ89" s="170" t="s">
        <v>19</v>
      </c>
      <c r="AR89" s="1"/>
      <c r="AS89" s="170" t="s">
        <v>19</v>
      </c>
      <c r="AT89" s="1"/>
      <c r="AU89" s="170" t="s">
        <v>19</v>
      </c>
      <c r="AV89" s="1"/>
      <c r="AW89" s="170" t="s">
        <v>19</v>
      </c>
      <c r="AX89" s="1"/>
      <c r="AY89" s="1376" t="s">
        <v>19</v>
      </c>
      <c r="AZ89" s="1377"/>
      <c r="BA89" s="1377"/>
      <c r="BB89" s="1"/>
      <c r="BC89" s="1454">
        <v>1</v>
      </c>
      <c r="BD89" s="1379"/>
      <c r="BE89" s="1379"/>
      <c r="BF89" s="1379"/>
    </row>
    <row r="90" spans="1:58" ht="8.1" customHeight="1">
      <c r="A90" s="1046">
        <v>71</v>
      </c>
      <c r="B90" s="1"/>
      <c r="C90" s="170" t="s">
        <v>153</v>
      </c>
      <c r="D90" s="1"/>
      <c r="E90" s="1376" t="s">
        <v>2004</v>
      </c>
      <c r="F90" s="1377"/>
      <c r="G90" s="1"/>
      <c r="H90" s="170" t="s">
        <v>2063</v>
      </c>
      <c r="I90" s="1"/>
      <c r="J90" s="170" t="s">
        <v>19</v>
      </c>
      <c r="K90" s="1"/>
      <c r="L90" s="170" t="s">
        <v>19</v>
      </c>
      <c r="M90" s="1"/>
      <c r="N90" s="1376" t="s">
        <v>19</v>
      </c>
      <c r="O90" s="1377"/>
      <c r="P90" s="1"/>
      <c r="Q90" s="170" t="s">
        <v>19</v>
      </c>
      <c r="R90" s="1"/>
      <c r="S90" s="170" t="s">
        <v>19</v>
      </c>
      <c r="T90" s="1"/>
      <c r="U90" s="170" t="s">
        <v>19</v>
      </c>
      <c r="V90" s="1"/>
      <c r="W90" s="170" t="s">
        <v>21</v>
      </c>
      <c r="X90" s="1"/>
      <c r="Y90" s="170" t="s">
        <v>19</v>
      </c>
      <c r="Z90" s="1"/>
      <c r="AA90" s="170" t="s">
        <v>19</v>
      </c>
      <c r="AB90" s="1"/>
      <c r="AC90" s="170" t="s">
        <v>19</v>
      </c>
      <c r="AD90" s="1"/>
      <c r="AE90" s="1"/>
      <c r="AF90" s="170" t="s">
        <v>19</v>
      </c>
      <c r="AG90" s="1"/>
      <c r="AH90" s="170" t="s">
        <v>19</v>
      </c>
      <c r="AI90" s="1"/>
      <c r="AJ90" s="170" t="s">
        <v>19</v>
      </c>
      <c r="AK90" s="1"/>
      <c r="AL90" s="1"/>
      <c r="AM90" s="170" t="s">
        <v>19</v>
      </c>
      <c r="AN90" s="1"/>
      <c r="AO90" s="170" t="s">
        <v>19</v>
      </c>
      <c r="AP90" s="1"/>
      <c r="AQ90" s="170" t="s">
        <v>19</v>
      </c>
      <c r="AR90" s="1"/>
      <c r="AS90" s="170" t="s">
        <v>19</v>
      </c>
      <c r="AT90" s="1"/>
      <c r="AU90" s="170" t="s">
        <v>19</v>
      </c>
      <c r="AV90" s="1"/>
      <c r="AW90" s="170" t="s">
        <v>19</v>
      </c>
      <c r="AX90" s="1"/>
      <c r="AY90" s="1376" t="s">
        <v>19</v>
      </c>
      <c r="AZ90" s="1377"/>
      <c r="BA90" s="1377"/>
      <c r="BB90" s="1"/>
      <c r="BC90" s="1454">
        <v>2</v>
      </c>
      <c r="BD90" s="1379"/>
      <c r="BE90" s="1379"/>
      <c r="BF90" s="1379"/>
    </row>
    <row r="91" spans="1:58" ht="8.1" customHeight="1">
      <c r="A91" s="1046">
        <v>72</v>
      </c>
      <c r="B91" s="1"/>
      <c r="C91" s="170" t="s">
        <v>1443</v>
      </c>
      <c r="D91" s="1"/>
      <c r="E91" s="1376" t="s">
        <v>2119</v>
      </c>
      <c r="F91" s="1377"/>
      <c r="G91" s="1"/>
      <c r="H91" s="170" t="s">
        <v>19</v>
      </c>
      <c r="I91" s="1"/>
      <c r="J91" s="170" t="s">
        <v>19</v>
      </c>
      <c r="K91" s="1"/>
      <c r="L91" s="170" t="s">
        <v>19</v>
      </c>
      <c r="M91" s="1"/>
      <c r="N91" s="1376" t="s">
        <v>19</v>
      </c>
      <c r="O91" s="1377"/>
      <c r="P91" s="1"/>
      <c r="Q91" s="170" t="s">
        <v>19</v>
      </c>
      <c r="R91" s="1"/>
      <c r="S91" s="170" t="s">
        <v>19</v>
      </c>
      <c r="T91" s="1"/>
      <c r="U91" s="170" t="s">
        <v>19</v>
      </c>
      <c r="V91" s="1"/>
      <c r="W91" s="170" t="s">
        <v>19</v>
      </c>
      <c r="X91" s="1"/>
      <c r="Y91" s="170" t="s">
        <v>19</v>
      </c>
      <c r="Z91" s="1"/>
      <c r="AA91" s="170" t="s">
        <v>986</v>
      </c>
      <c r="AB91" s="1"/>
      <c r="AC91" s="170" t="s">
        <v>19</v>
      </c>
      <c r="AD91" s="1"/>
      <c r="AE91" s="1"/>
      <c r="AF91" s="170" t="s">
        <v>19</v>
      </c>
      <c r="AG91" s="1"/>
      <c r="AH91" s="170" t="s">
        <v>19</v>
      </c>
      <c r="AI91" s="1"/>
      <c r="AJ91" s="170" t="s">
        <v>19</v>
      </c>
      <c r="AK91" s="1"/>
      <c r="AL91" s="1"/>
      <c r="AM91" s="170" t="s">
        <v>19</v>
      </c>
      <c r="AN91" s="1"/>
      <c r="AO91" s="170" t="s">
        <v>19</v>
      </c>
      <c r="AP91" s="1"/>
      <c r="AQ91" s="170" t="s">
        <v>19</v>
      </c>
      <c r="AR91" s="1"/>
      <c r="AS91" s="170" t="s">
        <v>19</v>
      </c>
      <c r="AT91" s="1"/>
      <c r="AU91" s="170" t="s">
        <v>19</v>
      </c>
      <c r="AV91" s="1"/>
      <c r="AW91" s="170" t="s">
        <v>19</v>
      </c>
      <c r="AX91" s="1"/>
      <c r="AY91" s="1376" t="s">
        <v>19</v>
      </c>
      <c r="AZ91" s="1377"/>
      <c r="BA91" s="1377"/>
      <c r="BB91" s="1"/>
      <c r="BC91" s="1454">
        <v>1</v>
      </c>
      <c r="BD91" s="1379"/>
      <c r="BE91" s="1379"/>
      <c r="BF91" s="1379"/>
    </row>
    <row r="92" spans="1:58" ht="11.1" customHeight="1">
      <c r="A92" s="1426" t="s">
        <v>2120</v>
      </c>
      <c r="B92" s="1427"/>
      <c r="C92" s="1427"/>
      <c r="D92" s="1427"/>
      <c r="E92" s="1427"/>
      <c r="F92" s="1427"/>
      <c r="G92" s="17"/>
      <c r="H92" s="222"/>
      <c r="I92" s="17"/>
      <c r="J92" s="222"/>
      <c r="K92" s="17"/>
      <c r="L92" s="222"/>
      <c r="M92" s="17"/>
      <c r="N92" s="1457"/>
      <c r="O92" s="1458"/>
      <c r="P92" s="17"/>
      <c r="Q92" s="222" t="s">
        <v>19</v>
      </c>
      <c r="R92" s="17"/>
      <c r="S92" s="222" t="s">
        <v>19</v>
      </c>
      <c r="T92" s="17"/>
      <c r="U92" s="222" t="s">
        <v>19</v>
      </c>
      <c r="V92" s="17"/>
      <c r="W92" s="222"/>
      <c r="X92" s="17"/>
      <c r="Y92" s="222" t="s">
        <v>19</v>
      </c>
      <c r="Z92" s="17"/>
      <c r="AA92" s="222"/>
      <c r="AB92" s="17"/>
      <c r="AC92" s="222" t="s">
        <v>19</v>
      </c>
      <c r="AD92" s="17"/>
      <c r="AE92" s="17"/>
      <c r="AF92" s="222"/>
      <c r="AG92" s="17"/>
      <c r="AH92" s="222" t="s">
        <v>19</v>
      </c>
      <c r="AI92" s="17"/>
      <c r="AJ92" s="222"/>
      <c r="AK92" s="17"/>
      <c r="AL92" s="17"/>
      <c r="AM92" s="222" t="s">
        <v>19</v>
      </c>
      <c r="AN92" s="17"/>
      <c r="AO92" s="222"/>
      <c r="AP92" s="17"/>
      <c r="AQ92" s="222" t="s">
        <v>19</v>
      </c>
      <c r="AR92" s="17"/>
      <c r="AS92" s="222">
        <v>1</v>
      </c>
      <c r="AT92" s="17"/>
      <c r="AU92" s="222" t="s">
        <v>19</v>
      </c>
      <c r="AV92" s="17"/>
      <c r="AW92" s="222" t="s">
        <v>19</v>
      </c>
      <c r="AX92" s="17"/>
      <c r="AY92" s="1457" t="s">
        <v>19</v>
      </c>
      <c r="AZ92" s="1458"/>
      <c r="BA92" s="1458"/>
      <c r="BB92" s="17"/>
      <c r="BC92" s="1457">
        <v>1</v>
      </c>
      <c r="BD92" s="1458"/>
      <c r="BE92" s="1458"/>
      <c r="BF92" s="1458"/>
    </row>
    <row r="93" spans="1:58" ht="8.1" customHeight="1">
      <c r="A93" s="1046">
        <v>73</v>
      </c>
      <c r="B93" s="1"/>
      <c r="C93" s="170" t="s">
        <v>163</v>
      </c>
      <c r="D93" s="1"/>
      <c r="E93" s="1376" t="s">
        <v>2121</v>
      </c>
      <c r="F93" s="1377"/>
      <c r="G93" s="1"/>
      <c r="H93" s="170" t="s">
        <v>19</v>
      </c>
      <c r="I93" s="1"/>
      <c r="J93" s="170" t="s">
        <v>19</v>
      </c>
      <c r="K93" s="1"/>
      <c r="L93" s="170" t="s">
        <v>19</v>
      </c>
      <c r="M93" s="1"/>
      <c r="N93" s="1376" t="s">
        <v>19</v>
      </c>
      <c r="O93" s="1377"/>
      <c r="P93" s="1"/>
      <c r="Q93" s="170" t="s">
        <v>19</v>
      </c>
      <c r="R93" s="1"/>
      <c r="S93" s="170" t="s">
        <v>19</v>
      </c>
      <c r="T93" s="1"/>
      <c r="U93" s="170" t="s">
        <v>19</v>
      </c>
      <c r="V93" s="1"/>
      <c r="W93" s="170" t="s">
        <v>19</v>
      </c>
      <c r="X93" s="1"/>
      <c r="Y93" s="170" t="s">
        <v>19</v>
      </c>
      <c r="Z93" s="1"/>
      <c r="AA93" s="170" t="s">
        <v>19</v>
      </c>
      <c r="AB93" s="1"/>
      <c r="AC93" s="170" t="s">
        <v>19</v>
      </c>
      <c r="AD93" s="1"/>
      <c r="AE93" s="1"/>
      <c r="AF93" s="170" t="s">
        <v>19</v>
      </c>
      <c r="AG93" s="1"/>
      <c r="AH93" s="170" t="s">
        <v>19</v>
      </c>
      <c r="AI93" s="1"/>
      <c r="AJ93" s="170" t="s">
        <v>19</v>
      </c>
      <c r="AK93" s="1"/>
      <c r="AL93" s="1"/>
      <c r="AM93" s="170" t="s">
        <v>19</v>
      </c>
      <c r="AN93" s="1"/>
      <c r="AO93" s="170" t="s">
        <v>19</v>
      </c>
      <c r="AP93" s="1"/>
      <c r="AQ93" s="170" t="s">
        <v>19</v>
      </c>
      <c r="AR93" s="1"/>
      <c r="AS93" s="170" t="s">
        <v>33</v>
      </c>
      <c r="AT93" s="1"/>
      <c r="AU93" s="170" t="s">
        <v>19</v>
      </c>
      <c r="AV93" s="1"/>
      <c r="AW93" s="170" t="s">
        <v>19</v>
      </c>
      <c r="AX93" s="1"/>
      <c r="AY93" s="1376" t="s">
        <v>19</v>
      </c>
      <c r="AZ93" s="1377"/>
      <c r="BA93" s="1377"/>
      <c r="BB93" s="1"/>
      <c r="BC93" s="1454">
        <v>1</v>
      </c>
      <c r="BD93" s="1379"/>
      <c r="BE93" s="1379"/>
      <c r="BF93" s="1379"/>
    </row>
    <row r="94" spans="1:58" ht="11.1" customHeight="1">
      <c r="A94" s="1426" t="s">
        <v>2122</v>
      </c>
      <c r="B94" s="1427"/>
      <c r="C94" s="1427"/>
      <c r="D94" s="1427"/>
      <c r="E94" s="1427"/>
      <c r="F94" s="1427"/>
      <c r="G94" s="17"/>
      <c r="H94" s="222"/>
      <c r="I94" s="17"/>
      <c r="J94" s="222"/>
      <c r="K94" s="17"/>
      <c r="L94" s="222"/>
      <c r="M94" s="17"/>
      <c r="N94" s="1457"/>
      <c r="O94" s="1458"/>
      <c r="P94" s="17"/>
      <c r="Q94" s="222" t="s">
        <v>19</v>
      </c>
      <c r="R94" s="17"/>
      <c r="S94" s="222" t="s">
        <v>19</v>
      </c>
      <c r="T94" s="17"/>
      <c r="U94" s="222" t="s">
        <v>19</v>
      </c>
      <c r="V94" s="17"/>
      <c r="W94" s="222"/>
      <c r="X94" s="17"/>
      <c r="Y94" s="222">
        <v>1</v>
      </c>
      <c r="Z94" s="17"/>
      <c r="AA94" s="222"/>
      <c r="AB94" s="17"/>
      <c r="AC94" s="222" t="s">
        <v>19</v>
      </c>
      <c r="AD94" s="17"/>
      <c r="AE94" s="17"/>
      <c r="AF94" s="222"/>
      <c r="AG94" s="17"/>
      <c r="AH94" s="222" t="s">
        <v>19</v>
      </c>
      <c r="AI94" s="17"/>
      <c r="AJ94" s="222"/>
      <c r="AK94" s="17"/>
      <c r="AL94" s="17"/>
      <c r="AM94" s="222" t="s">
        <v>19</v>
      </c>
      <c r="AN94" s="17"/>
      <c r="AO94" s="222"/>
      <c r="AP94" s="17"/>
      <c r="AQ94" s="222" t="s">
        <v>19</v>
      </c>
      <c r="AR94" s="17"/>
      <c r="AS94" s="222"/>
      <c r="AT94" s="17"/>
      <c r="AU94" s="222" t="s">
        <v>19</v>
      </c>
      <c r="AV94" s="17"/>
      <c r="AW94" s="222" t="s">
        <v>19</v>
      </c>
      <c r="AX94" s="17"/>
      <c r="AY94" s="1457" t="s">
        <v>19</v>
      </c>
      <c r="AZ94" s="1458"/>
      <c r="BA94" s="1458"/>
      <c r="BB94" s="17"/>
      <c r="BC94" s="1457">
        <v>1</v>
      </c>
      <c r="BD94" s="1458"/>
      <c r="BE94" s="1458"/>
      <c r="BF94" s="1458"/>
    </row>
    <row r="95" spans="1:58" ht="8.1" customHeight="1">
      <c r="A95" s="1046">
        <v>74</v>
      </c>
      <c r="B95" s="1"/>
      <c r="C95" s="170" t="s">
        <v>191</v>
      </c>
      <c r="D95" s="1"/>
      <c r="E95" s="1376" t="s">
        <v>2123</v>
      </c>
      <c r="F95" s="1377"/>
      <c r="G95" s="1"/>
      <c r="H95" s="170" t="s">
        <v>19</v>
      </c>
      <c r="I95" s="1"/>
      <c r="J95" s="170" t="s">
        <v>19</v>
      </c>
      <c r="K95" s="1"/>
      <c r="L95" s="170" t="s">
        <v>19</v>
      </c>
      <c r="M95" s="1"/>
      <c r="N95" s="1376" t="s">
        <v>19</v>
      </c>
      <c r="O95" s="1377"/>
      <c r="P95" s="1"/>
      <c r="Q95" s="170" t="s">
        <v>19</v>
      </c>
      <c r="R95" s="1"/>
      <c r="S95" s="170" t="s">
        <v>19</v>
      </c>
      <c r="T95" s="1"/>
      <c r="U95" s="170" t="s">
        <v>19</v>
      </c>
      <c r="V95" s="1"/>
      <c r="W95" s="170" t="s">
        <v>19</v>
      </c>
      <c r="X95" s="1"/>
      <c r="Y95" s="170" t="s">
        <v>23</v>
      </c>
      <c r="Z95" s="1"/>
      <c r="AA95" s="170" t="s">
        <v>19</v>
      </c>
      <c r="AB95" s="1"/>
      <c r="AC95" s="170" t="s">
        <v>19</v>
      </c>
      <c r="AD95" s="1"/>
      <c r="AE95" s="1"/>
      <c r="AF95" s="170" t="s">
        <v>19</v>
      </c>
      <c r="AG95" s="1"/>
      <c r="AH95" s="170" t="s">
        <v>19</v>
      </c>
      <c r="AI95" s="1"/>
      <c r="AJ95" s="170" t="s">
        <v>19</v>
      </c>
      <c r="AK95" s="1"/>
      <c r="AL95" s="1"/>
      <c r="AM95" s="170" t="s">
        <v>19</v>
      </c>
      <c r="AN95" s="1"/>
      <c r="AO95" s="170" t="s">
        <v>19</v>
      </c>
      <c r="AP95" s="1"/>
      <c r="AQ95" s="170" t="s">
        <v>19</v>
      </c>
      <c r="AR95" s="1"/>
      <c r="AS95" s="170" t="s">
        <v>19</v>
      </c>
      <c r="AT95" s="1"/>
      <c r="AU95" s="170" t="s">
        <v>19</v>
      </c>
      <c r="AV95" s="1"/>
      <c r="AW95" s="170" t="s">
        <v>19</v>
      </c>
      <c r="AX95" s="1"/>
      <c r="AY95" s="1376" t="s">
        <v>19</v>
      </c>
      <c r="AZ95" s="1377"/>
      <c r="BA95" s="1377"/>
      <c r="BB95" s="1"/>
      <c r="BC95" s="1454">
        <v>1</v>
      </c>
      <c r="BD95" s="1379"/>
      <c r="BE95" s="1379"/>
      <c r="BF95" s="1379"/>
    </row>
    <row r="96" spans="1:58" ht="11.1" customHeight="1">
      <c r="A96" s="1426" t="s">
        <v>2007</v>
      </c>
      <c r="B96" s="1427"/>
      <c r="C96" s="1427"/>
      <c r="D96" s="1427"/>
      <c r="E96" s="1427"/>
      <c r="F96" s="1427"/>
      <c r="G96" s="17"/>
      <c r="H96" s="222">
        <v>1</v>
      </c>
      <c r="I96" s="17"/>
      <c r="J96" s="222"/>
      <c r="K96" s="17"/>
      <c r="L96" s="222"/>
      <c r="M96" s="17"/>
      <c r="N96" s="1457"/>
      <c r="O96" s="1458"/>
      <c r="P96" s="17"/>
      <c r="Q96" s="222" t="s">
        <v>19</v>
      </c>
      <c r="R96" s="17"/>
      <c r="S96" s="222" t="s">
        <v>19</v>
      </c>
      <c r="T96" s="17"/>
      <c r="U96" s="222" t="s">
        <v>19</v>
      </c>
      <c r="V96" s="17"/>
      <c r="W96" s="222"/>
      <c r="X96" s="17"/>
      <c r="Y96" s="222"/>
      <c r="Z96" s="17"/>
      <c r="AA96" s="222"/>
      <c r="AB96" s="17"/>
      <c r="AC96" s="222" t="s">
        <v>19</v>
      </c>
      <c r="AD96" s="17"/>
      <c r="AE96" s="17"/>
      <c r="AF96" s="222"/>
      <c r="AG96" s="17"/>
      <c r="AH96" s="222" t="s">
        <v>19</v>
      </c>
      <c r="AI96" s="17"/>
      <c r="AJ96" s="222"/>
      <c r="AK96" s="17"/>
      <c r="AL96" s="17"/>
      <c r="AM96" s="222" t="s">
        <v>19</v>
      </c>
      <c r="AN96" s="17"/>
      <c r="AO96" s="222"/>
      <c r="AP96" s="17"/>
      <c r="AQ96" s="222" t="s">
        <v>19</v>
      </c>
      <c r="AR96" s="17"/>
      <c r="AS96" s="222"/>
      <c r="AT96" s="17"/>
      <c r="AU96" s="222" t="s">
        <v>19</v>
      </c>
      <c r="AV96" s="17"/>
      <c r="AW96" s="222" t="s">
        <v>19</v>
      </c>
      <c r="AX96" s="17"/>
      <c r="AY96" s="1457" t="s">
        <v>19</v>
      </c>
      <c r="AZ96" s="1458"/>
      <c r="BA96" s="1458"/>
      <c r="BB96" s="17"/>
      <c r="BC96" s="1457">
        <v>1</v>
      </c>
      <c r="BD96" s="1458"/>
      <c r="BE96" s="1458"/>
      <c r="BF96" s="1458"/>
    </row>
    <row r="97" spans="1:58" ht="8.1" customHeight="1">
      <c r="A97" s="1046">
        <v>75</v>
      </c>
      <c r="B97" s="1"/>
      <c r="C97" s="170" t="s">
        <v>2124</v>
      </c>
      <c r="D97" s="1"/>
      <c r="E97" s="1376" t="s">
        <v>2008</v>
      </c>
      <c r="F97" s="1377"/>
      <c r="G97" s="1"/>
      <c r="H97" s="170" t="s">
        <v>2063</v>
      </c>
      <c r="I97" s="1"/>
      <c r="J97" s="170" t="s">
        <v>19</v>
      </c>
      <c r="K97" s="1"/>
      <c r="L97" s="170" t="s">
        <v>19</v>
      </c>
      <c r="M97" s="1"/>
      <c r="N97" s="1376" t="s">
        <v>19</v>
      </c>
      <c r="O97" s="1377"/>
      <c r="P97" s="1"/>
      <c r="Q97" s="170" t="s">
        <v>19</v>
      </c>
      <c r="R97" s="1"/>
      <c r="S97" s="170" t="s">
        <v>19</v>
      </c>
      <c r="T97" s="1"/>
      <c r="U97" s="170" t="s">
        <v>19</v>
      </c>
      <c r="V97" s="1"/>
      <c r="W97" s="170" t="s">
        <v>19</v>
      </c>
      <c r="X97" s="1"/>
      <c r="Y97" s="170" t="s">
        <v>19</v>
      </c>
      <c r="Z97" s="1"/>
      <c r="AA97" s="170" t="s">
        <v>19</v>
      </c>
      <c r="AB97" s="1"/>
      <c r="AC97" s="170" t="s">
        <v>19</v>
      </c>
      <c r="AD97" s="1"/>
      <c r="AE97" s="1"/>
      <c r="AF97" s="170" t="s">
        <v>19</v>
      </c>
      <c r="AG97" s="1"/>
      <c r="AH97" s="170" t="s">
        <v>19</v>
      </c>
      <c r="AI97" s="1"/>
      <c r="AJ97" s="170" t="s">
        <v>19</v>
      </c>
      <c r="AK97" s="1"/>
      <c r="AL97" s="1"/>
      <c r="AM97" s="170" t="s">
        <v>19</v>
      </c>
      <c r="AN97" s="1"/>
      <c r="AO97" s="170" t="s">
        <v>19</v>
      </c>
      <c r="AP97" s="1"/>
      <c r="AQ97" s="170" t="s">
        <v>19</v>
      </c>
      <c r="AR97" s="1"/>
      <c r="AS97" s="170" t="s">
        <v>19</v>
      </c>
      <c r="AT97" s="1"/>
      <c r="AU97" s="170" t="s">
        <v>19</v>
      </c>
      <c r="AV97" s="1"/>
      <c r="AW97" s="170" t="s">
        <v>19</v>
      </c>
      <c r="AX97" s="1"/>
      <c r="AY97" s="1376" t="s">
        <v>19</v>
      </c>
      <c r="AZ97" s="1377"/>
      <c r="BA97" s="1377"/>
      <c r="BB97" s="1"/>
      <c r="BC97" s="1454">
        <v>1</v>
      </c>
      <c r="BD97" s="1379"/>
      <c r="BE97" s="1379"/>
      <c r="BF97" s="1379"/>
    </row>
    <row r="98" spans="1:58" ht="11.1" customHeight="1">
      <c r="A98" s="1426" t="s">
        <v>2125</v>
      </c>
      <c r="B98" s="1427"/>
      <c r="C98" s="1427"/>
      <c r="D98" s="1427"/>
      <c r="E98" s="1427"/>
      <c r="F98" s="1427"/>
      <c r="G98" s="17"/>
      <c r="H98" s="222"/>
      <c r="I98" s="17"/>
      <c r="J98" s="222"/>
      <c r="K98" s="17"/>
      <c r="L98" s="222"/>
      <c r="M98" s="17"/>
      <c r="N98" s="1457"/>
      <c r="O98" s="1458"/>
      <c r="P98" s="17"/>
      <c r="Q98" s="222" t="s">
        <v>19</v>
      </c>
      <c r="R98" s="17"/>
      <c r="S98" s="222" t="s">
        <v>19</v>
      </c>
      <c r="T98" s="17"/>
      <c r="U98" s="222" t="s">
        <v>19</v>
      </c>
      <c r="V98" s="17"/>
      <c r="W98" s="222"/>
      <c r="X98" s="17"/>
      <c r="Y98" s="222"/>
      <c r="Z98" s="17"/>
      <c r="AA98" s="222"/>
      <c r="AB98" s="17"/>
      <c r="AC98" s="222" t="s">
        <v>19</v>
      </c>
      <c r="AD98" s="17"/>
      <c r="AE98" s="17"/>
      <c r="AF98" s="222"/>
      <c r="AG98" s="17"/>
      <c r="AH98" s="222" t="s">
        <v>19</v>
      </c>
      <c r="AI98" s="17"/>
      <c r="AJ98" s="222"/>
      <c r="AK98" s="17"/>
      <c r="AL98" s="17"/>
      <c r="AM98" s="222" t="s">
        <v>19</v>
      </c>
      <c r="AN98" s="17"/>
      <c r="AO98" s="222"/>
      <c r="AP98" s="17"/>
      <c r="AQ98" s="222" t="s">
        <v>19</v>
      </c>
      <c r="AR98" s="17"/>
      <c r="AS98" s="222"/>
      <c r="AT98" s="17"/>
      <c r="AU98" s="222" t="s">
        <v>19</v>
      </c>
      <c r="AV98" s="17"/>
      <c r="AW98" s="222" t="s">
        <v>19</v>
      </c>
      <c r="AX98" s="17"/>
      <c r="AY98" s="1457">
        <v>18</v>
      </c>
      <c r="AZ98" s="1458"/>
      <c r="BA98" s="1458"/>
      <c r="BB98" s="17"/>
      <c r="BC98" s="1457">
        <v>18</v>
      </c>
      <c r="BD98" s="1458"/>
      <c r="BE98" s="1458"/>
      <c r="BF98" s="1458"/>
    </row>
    <row r="99" spans="1:58" ht="11.1" customHeight="1">
      <c r="A99" s="1046">
        <v>76</v>
      </c>
      <c r="B99" s="1"/>
      <c r="C99" s="170" t="s">
        <v>2126</v>
      </c>
      <c r="D99" s="1"/>
      <c r="E99" s="1376" t="s">
        <v>2127</v>
      </c>
      <c r="F99" s="1377"/>
      <c r="G99" s="1"/>
      <c r="H99" s="170" t="s">
        <v>19</v>
      </c>
      <c r="I99" s="1"/>
      <c r="J99" s="170" t="s">
        <v>19</v>
      </c>
      <c r="K99" s="1"/>
      <c r="L99" s="170" t="s">
        <v>19</v>
      </c>
      <c r="M99" s="1"/>
      <c r="N99" s="1376" t="s">
        <v>19</v>
      </c>
      <c r="O99" s="1377"/>
      <c r="P99" s="1"/>
      <c r="Q99" s="170" t="s">
        <v>19</v>
      </c>
      <c r="R99" s="1"/>
      <c r="S99" s="170" t="s">
        <v>19</v>
      </c>
      <c r="T99" s="1"/>
      <c r="U99" s="170" t="s">
        <v>19</v>
      </c>
      <c r="V99" s="1"/>
      <c r="W99" s="170" t="s">
        <v>19</v>
      </c>
      <c r="X99" s="1"/>
      <c r="Y99" s="170" t="s">
        <v>19</v>
      </c>
      <c r="Z99" s="1"/>
      <c r="AA99" s="170" t="s">
        <v>19</v>
      </c>
      <c r="AB99" s="1"/>
      <c r="AC99" s="170" t="s">
        <v>19</v>
      </c>
      <c r="AD99" s="1"/>
      <c r="AE99" s="1"/>
      <c r="AF99" s="170" t="s">
        <v>19</v>
      </c>
      <c r="AG99" s="1"/>
      <c r="AH99" s="170" t="s">
        <v>19</v>
      </c>
      <c r="AI99" s="1"/>
      <c r="AJ99" s="170" t="s">
        <v>19</v>
      </c>
      <c r="AK99" s="1"/>
      <c r="AL99" s="1"/>
      <c r="AM99" s="170" t="s">
        <v>19</v>
      </c>
      <c r="AN99" s="1"/>
      <c r="AO99" s="170" t="s">
        <v>19</v>
      </c>
      <c r="AP99" s="1"/>
      <c r="AQ99" s="170" t="s">
        <v>19</v>
      </c>
      <c r="AR99" s="1"/>
      <c r="AS99" s="170" t="s">
        <v>19</v>
      </c>
      <c r="AT99" s="1"/>
      <c r="AU99" s="170" t="s">
        <v>19</v>
      </c>
      <c r="AV99" s="1"/>
      <c r="AW99" s="170" t="s">
        <v>19</v>
      </c>
      <c r="AX99" s="1"/>
      <c r="AY99" s="1376" t="s">
        <v>35</v>
      </c>
      <c r="AZ99" s="1377"/>
      <c r="BA99" s="1377"/>
      <c r="BB99" s="1"/>
      <c r="BC99" s="1454">
        <v>1</v>
      </c>
      <c r="BD99" s="1379"/>
      <c r="BE99" s="1379"/>
      <c r="BF99" s="1379"/>
    </row>
    <row r="100" spans="1:58" ht="11.1" customHeight="1">
      <c r="A100" s="1046">
        <v>77</v>
      </c>
      <c r="B100" s="1"/>
      <c r="C100" s="170" t="s">
        <v>192</v>
      </c>
      <c r="D100" s="1"/>
      <c r="E100" s="1376" t="s">
        <v>2128</v>
      </c>
      <c r="F100" s="1377"/>
      <c r="G100" s="1"/>
      <c r="H100" s="170" t="s">
        <v>19</v>
      </c>
      <c r="I100" s="1"/>
      <c r="J100" s="170" t="s">
        <v>19</v>
      </c>
      <c r="K100" s="1"/>
      <c r="L100" s="170" t="s">
        <v>19</v>
      </c>
      <c r="M100" s="1"/>
      <c r="N100" s="1376" t="s">
        <v>19</v>
      </c>
      <c r="O100" s="1377"/>
      <c r="P100" s="1"/>
      <c r="Q100" s="170" t="s">
        <v>19</v>
      </c>
      <c r="R100" s="1"/>
      <c r="S100" s="170" t="s">
        <v>19</v>
      </c>
      <c r="T100" s="1"/>
      <c r="U100" s="170" t="s">
        <v>19</v>
      </c>
      <c r="V100" s="1"/>
      <c r="W100" s="170" t="s">
        <v>19</v>
      </c>
      <c r="X100" s="1"/>
      <c r="Y100" s="170" t="s">
        <v>19</v>
      </c>
      <c r="Z100" s="1"/>
      <c r="AA100" s="170" t="s">
        <v>19</v>
      </c>
      <c r="AB100" s="1"/>
      <c r="AC100" s="170" t="s">
        <v>19</v>
      </c>
      <c r="AD100" s="1"/>
      <c r="AE100" s="1"/>
      <c r="AF100" s="170" t="s">
        <v>19</v>
      </c>
      <c r="AG100" s="1"/>
      <c r="AH100" s="170" t="s">
        <v>19</v>
      </c>
      <c r="AI100" s="1"/>
      <c r="AJ100" s="170" t="s">
        <v>19</v>
      </c>
      <c r="AK100" s="1"/>
      <c r="AL100" s="1"/>
      <c r="AM100" s="170" t="s">
        <v>19</v>
      </c>
      <c r="AN100" s="1"/>
      <c r="AO100" s="170" t="s">
        <v>19</v>
      </c>
      <c r="AP100" s="1"/>
      <c r="AQ100" s="170" t="s">
        <v>19</v>
      </c>
      <c r="AR100" s="1"/>
      <c r="AS100" s="170" t="s">
        <v>19</v>
      </c>
      <c r="AT100" s="1"/>
      <c r="AU100" s="170" t="s">
        <v>19</v>
      </c>
      <c r="AV100" s="1"/>
      <c r="AW100" s="170" t="s">
        <v>19</v>
      </c>
      <c r="AX100" s="1"/>
      <c r="AY100" s="1376" t="s">
        <v>35</v>
      </c>
      <c r="AZ100" s="1377"/>
      <c r="BA100" s="1377"/>
      <c r="BB100" s="1"/>
      <c r="BC100" s="1454">
        <v>1</v>
      </c>
      <c r="BD100" s="1379"/>
      <c r="BE100" s="1379"/>
      <c r="BF100" s="1379"/>
    </row>
    <row r="101" spans="1:58" ht="11.1" customHeight="1">
      <c r="A101" s="1046">
        <v>78</v>
      </c>
      <c r="B101" s="1"/>
      <c r="C101" s="170" t="s">
        <v>1444</v>
      </c>
      <c r="D101" s="1"/>
      <c r="E101" s="1376" t="s">
        <v>2129</v>
      </c>
      <c r="F101" s="1377"/>
      <c r="G101" s="1"/>
      <c r="H101" s="170" t="s">
        <v>19</v>
      </c>
      <c r="I101" s="1"/>
      <c r="J101" s="170" t="s">
        <v>19</v>
      </c>
      <c r="K101" s="1"/>
      <c r="L101" s="170" t="s">
        <v>19</v>
      </c>
      <c r="M101" s="1"/>
      <c r="N101" s="1376" t="s">
        <v>19</v>
      </c>
      <c r="O101" s="1377"/>
      <c r="P101" s="1"/>
      <c r="Q101" s="170" t="s">
        <v>19</v>
      </c>
      <c r="R101" s="1"/>
      <c r="S101" s="170" t="s">
        <v>19</v>
      </c>
      <c r="T101" s="1"/>
      <c r="U101" s="170" t="s">
        <v>19</v>
      </c>
      <c r="V101" s="1"/>
      <c r="W101" s="170" t="s">
        <v>19</v>
      </c>
      <c r="X101" s="1"/>
      <c r="Y101" s="170" t="s">
        <v>19</v>
      </c>
      <c r="Z101" s="1"/>
      <c r="AA101" s="170" t="s">
        <v>19</v>
      </c>
      <c r="AB101" s="1"/>
      <c r="AC101" s="170" t="s">
        <v>19</v>
      </c>
      <c r="AD101" s="1"/>
      <c r="AE101" s="1"/>
      <c r="AF101" s="170" t="s">
        <v>19</v>
      </c>
      <c r="AG101" s="1"/>
      <c r="AH101" s="170" t="s">
        <v>19</v>
      </c>
      <c r="AI101" s="1"/>
      <c r="AJ101" s="170" t="s">
        <v>19</v>
      </c>
      <c r="AK101" s="1"/>
      <c r="AL101" s="1"/>
      <c r="AM101" s="170" t="s">
        <v>19</v>
      </c>
      <c r="AN101" s="1"/>
      <c r="AO101" s="170" t="s">
        <v>19</v>
      </c>
      <c r="AP101" s="1"/>
      <c r="AQ101" s="170" t="s">
        <v>19</v>
      </c>
      <c r="AR101" s="1"/>
      <c r="AS101" s="170" t="s">
        <v>19</v>
      </c>
      <c r="AT101" s="1"/>
      <c r="AU101" s="170" t="s">
        <v>19</v>
      </c>
      <c r="AV101" s="1"/>
      <c r="AW101" s="170" t="s">
        <v>19</v>
      </c>
      <c r="AX101" s="1"/>
      <c r="AY101" s="1376" t="s">
        <v>35</v>
      </c>
      <c r="AZ101" s="1377"/>
      <c r="BA101" s="1377"/>
      <c r="BB101" s="1"/>
      <c r="BC101" s="1454">
        <v>1</v>
      </c>
      <c r="BD101" s="1379"/>
      <c r="BE101" s="1379"/>
      <c r="BF101" s="1379"/>
    </row>
    <row r="102" spans="1:58" ht="11.1" customHeight="1">
      <c r="A102" s="1046">
        <v>79</v>
      </c>
      <c r="B102" s="1"/>
      <c r="C102" s="170" t="s">
        <v>166</v>
      </c>
      <c r="D102" s="1"/>
      <c r="E102" s="1376" t="s">
        <v>2130</v>
      </c>
      <c r="F102" s="1377"/>
      <c r="G102" s="1"/>
      <c r="H102" s="170" t="s">
        <v>19</v>
      </c>
      <c r="I102" s="1"/>
      <c r="J102" s="170" t="s">
        <v>19</v>
      </c>
      <c r="K102" s="1"/>
      <c r="L102" s="170" t="s">
        <v>19</v>
      </c>
      <c r="M102" s="1"/>
      <c r="N102" s="1376" t="s">
        <v>19</v>
      </c>
      <c r="O102" s="1377"/>
      <c r="P102" s="1"/>
      <c r="Q102" s="170" t="s">
        <v>19</v>
      </c>
      <c r="R102" s="1"/>
      <c r="S102" s="170" t="s">
        <v>19</v>
      </c>
      <c r="T102" s="1"/>
      <c r="U102" s="170" t="s">
        <v>19</v>
      </c>
      <c r="V102" s="1"/>
      <c r="W102" s="170" t="s">
        <v>19</v>
      </c>
      <c r="X102" s="1"/>
      <c r="Y102" s="170" t="s">
        <v>19</v>
      </c>
      <c r="Z102" s="1"/>
      <c r="AA102" s="170" t="s">
        <v>19</v>
      </c>
      <c r="AB102" s="1"/>
      <c r="AC102" s="170" t="s">
        <v>19</v>
      </c>
      <c r="AD102" s="1"/>
      <c r="AE102" s="1"/>
      <c r="AF102" s="170" t="s">
        <v>19</v>
      </c>
      <c r="AG102" s="1"/>
      <c r="AH102" s="170" t="s">
        <v>19</v>
      </c>
      <c r="AI102" s="1"/>
      <c r="AJ102" s="170" t="s">
        <v>19</v>
      </c>
      <c r="AK102" s="1"/>
      <c r="AL102" s="1"/>
      <c r="AM102" s="170" t="s">
        <v>19</v>
      </c>
      <c r="AN102" s="1"/>
      <c r="AO102" s="170" t="s">
        <v>19</v>
      </c>
      <c r="AP102" s="1"/>
      <c r="AQ102" s="170" t="s">
        <v>19</v>
      </c>
      <c r="AR102" s="1"/>
      <c r="AS102" s="170" t="s">
        <v>19</v>
      </c>
      <c r="AT102" s="1"/>
      <c r="AU102" s="170" t="s">
        <v>19</v>
      </c>
      <c r="AV102" s="1"/>
      <c r="AW102" s="170" t="s">
        <v>19</v>
      </c>
      <c r="AX102" s="1"/>
      <c r="AY102" s="1376" t="s">
        <v>35</v>
      </c>
      <c r="AZ102" s="1377"/>
      <c r="BA102" s="1377"/>
      <c r="BB102" s="1"/>
      <c r="BC102" s="1454">
        <v>1</v>
      </c>
      <c r="BD102" s="1379"/>
      <c r="BE102" s="1379"/>
      <c r="BF102" s="1379"/>
    </row>
    <row r="103" spans="1:58" ht="11.1" customHeight="1">
      <c r="A103" s="1046">
        <v>80</v>
      </c>
      <c r="B103" s="1"/>
      <c r="C103" s="170" t="s">
        <v>171</v>
      </c>
      <c r="D103" s="1"/>
      <c r="E103" s="1376" t="s">
        <v>2131</v>
      </c>
      <c r="F103" s="1377"/>
      <c r="G103" s="1"/>
      <c r="H103" s="170" t="s">
        <v>19</v>
      </c>
      <c r="I103" s="1"/>
      <c r="J103" s="170" t="s">
        <v>19</v>
      </c>
      <c r="K103" s="1"/>
      <c r="L103" s="170" t="s">
        <v>19</v>
      </c>
      <c r="M103" s="1"/>
      <c r="N103" s="1376" t="s">
        <v>19</v>
      </c>
      <c r="O103" s="1377"/>
      <c r="P103" s="1"/>
      <c r="Q103" s="170" t="s">
        <v>19</v>
      </c>
      <c r="R103" s="1"/>
      <c r="S103" s="170" t="s">
        <v>19</v>
      </c>
      <c r="T103" s="1"/>
      <c r="U103" s="170" t="s">
        <v>19</v>
      </c>
      <c r="V103" s="1"/>
      <c r="W103" s="170" t="s">
        <v>19</v>
      </c>
      <c r="X103" s="1"/>
      <c r="Y103" s="170" t="s">
        <v>19</v>
      </c>
      <c r="Z103" s="1"/>
      <c r="AA103" s="170" t="s">
        <v>19</v>
      </c>
      <c r="AB103" s="1"/>
      <c r="AC103" s="170" t="s">
        <v>19</v>
      </c>
      <c r="AD103" s="1"/>
      <c r="AE103" s="1"/>
      <c r="AF103" s="170" t="s">
        <v>19</v>
      </c>
      <c r="AG103" s="1"/>
      <c r="AH103" s="170" t="s">
        <v>19</v>
      </c>
      <c r="AI103" s="1"/>
      <c r="AJ103" s="170" t="s">
        <v>19</v>
      </c>
      <c r="AK103" s="1"/>
      <c r="AL103" s="1"/>
      <c r="AM103" s="170" t="s">
        <v>19</v>
      </c>
      <c r="AN103" s="1"/>
      <c r="AO103" s="170" t="s">
        <v>19</v>
      </c>
      <c r="AP103" s="1"/>
      <c r="AQ103" s="170" t="s">
        <v>19</v>
      </c>
      <c r="AR103" s="1"/>
      <c r="AS103" s="170" t="s">
        <v>19</v>
      </c>
      <c r="AT103" s="1"/>
      <c r="AU103" s="170" t="s">
        <v>19</v>
      </c>
      <c r="AV103" s="1"/>
      <c r="AW103" s="170" t="s">
        <v>19</v>
      </c>
      <c r="AX103" s="1"/>
      <c r="AY103" s="1376" t="s">
        <v>35</v>
      </c>
      <c r="AZ103" s="1377"/>
      <c r="BA103" s="1377"/>
      <c r="BB103" s="1"/>
      <c r="BC103" s="1454">
        <v>1</v>
      </c>
      <c r="BD103" s="1379"/>
      <c r="BE103" s="1379"/>
      <c r="BF103" s="1379"/>
    </row>
    <row r="104" spans="1:58" ht="11.1" customHeight="1">
      <c r="A104" s="1046">
        <v>81</v>
      </c>
      <c r="B104" s="1"/>
      <c r="C104" s="170" t="s">
        <v>172</v>
      </c>
      <c r="D104" s="1"/>
      <c r="E104" s="1376" t="s">
        <v>2132</v>
      </c>
      <c r="F104" s="1377"/>
      <c r="G104" s="1"/>
      <c r="H104" s="170" t="s">
        <v>19</v>
      </c>
      <c r="I104" s="1"/>
      <c r="J104" s="170" t="s">
        <v>19</v>
      </c>
      <c r="K104" s="1"/>
      <c r="L104" s="170" t="s">
        <v>19</v>
      </c>
      <c r="M104" s="1"/>
      <c r="N104" s="1376" t="s">
        <v>19</v>
      </c>
      <c r="O104" s="1377"/>
      <c r="P104" s="1"/>
      <c r="Q104" s="170" t="s">
        <v>19</v>
      </c>
      <c r="R104" s="1"/>
      <c r="S104" s="170" t="s">
        <v>19</v>
      </c>
      <c r="T104" s="1"/>
      <c r="U104" s="170" t="s">
        <v>19</v>
      </c>
      <c r="V104" s="1"/>
      <c r="W104" s="170" t="s">
        <v>19</v>
      </c>
      <c r="X104" s="1"/>
      <c r="Y104" s="170" t="s">
        <v>19</v>
      </c>
      <c r="Z104" s="1"/>
      <c r="AA104" s="170" t="s">
        <v>19</v>
      </c>
      <c r="AB104" s="1"/>
      <c r="AC104" s="170" t="s">
        <v>19</v>
      </c>
      <c r="AD104" s="1"/>
      <c r="AE104" s="1"/>
      <c r="AF104" s="170" t="s">
        <v>19</v>
      </c>
      <c r="AG104" s="1"/>
      <c r="AH104" s="170" t="s">
        <v>19</v>
      </c>
      <c r="AI104" s="1"/>
      <c r="AJ104" s="170" t="s">
        <v>19</v>
      </c>
      <c r="AK104" s="1"/>
      <c r="AL104" s="1"/>
      <c r="AM104" s="170" t="s">
        <v>19</v>
      </c>
      <c r="AN104" s="1"/>
      <c r="AO104" s="170" t="s">
        <v>19</v>
      </c>
      <c r="AP104" s="1"/>
      <c r="AQ104" s="170" t="s">
        <v>19</v>
      </c>
      <c r="AR104" s="1"/>
      <c r="AS104" s="170" t="s">
        <v>19</v>
      </c>
      <c r="AT104" s="1"/>
      <c r="AU104" s="170" t="s">
        <v>19</v>
      </c>
      <c r="AV104" s="1"/>
      <c r="AW104" s="170" t="s">
        <v>19</v>
      </c>
      <c r="AX104" s="1"/>
      <c r="AY104" s="1376" t="s">
        <v>35</v>
      </c>
      <c r="AZ104" s="1377"/>
      <c r="BA104" s="1377"/>
      <c r="BB104" s="1"/>
      <c r="BC104" s="1454">
        <v>1</v>
      </c>
      <c r="BD104" s="1379"/>
      <c r="BE104" s="1379"/>
      <c r="BF104" s="1379"/>
    </row>
    <row r="105" spans="1:58" ht="11.1" customHeight="1">
      <c r="A105" s="1046">
        <v>82</v>
      </c>
      <c r="B105" s="1"/>
      <c r="C105" s="170" t="s">
        <v>1445</v>
      </c>
      <c r="D105" s="1"/>
      <c r="E105" s="1376" t="s">
        <v>2133</v>
      </c>
      <c r="F105" s="1377"/>
      <c r="G105" s="1"/>
      <c r="H105" s="170" t="s">
        <v>19</v>
      </c>
      <c r="I105" s="1"/>
      <c r="J105" s="170" t="s">
        <v>19</v>
      </c>
      <c r="K105" s="1"/>
      <c r="L105" s="170" t="s">
        <v>19</v>
      </c>
      <c r="M105" s="1"/>
      <c r="N105" s="1376" t="s">
        <v>19</v>
      </c>
      <c r="O105" s="1377"/>
      <c r="P105" s="1"/>
      <c r="Q105" s="170" t="s">
        <v>19</v>
      </c>
      <c r="R105" s="1"/>
      <c r="S105" s="170" t="s">
        <v>19</v>
      </c>
      <c r="T105" s="1"/>
      <c r="U105" s="170" t="s">
        <v>19</v>
      </c>
      <c r="V105" s="1"/>
      <c r="W105" s="170" t="s">
        <v>19</v>
      </c>
      <c r="X105" s="1"/>
      <c r="Y105" s="170" t="s">
        <v>19</v>
      </c>
      <c r="Z105" s="1"/>
      <c r="AA105" s="170" t="s">
        <v>19</v>
      </c>
      <c r="AB105" s="1"/>
      <c r="AC105" s="170" t="s">
        <v>19</v>
      </c>
      <c r="AD105" s="1"/>
      <c r="AE105" s="1"/>
      <c r="AF105" s="170" t="s">
        <v>19</v>
      </c>
      <c r="AG105" s="1"/>
      <c r="AH105" s="170" t="s">
        <v>19</v>
      </c>
      <c r="AI105" s="1"/>
      <c r="AJ105" s="170" t="s">
        <v>19</v>
      </c>
      <c r="AK105" s="1"/>
      <c r="AL105" s="1"/>
      <c r="AM105" s="170" t="s">
        <v>19</v>
      </c>
      <c r="AN105" s="1"/>
      <c r="AO105" s="170" t="s">
        <v>19</v>
      </c>
      <c r="AP105" s="1"/>
      <c r="AQ105" s="170" t="s">
        <v>19</v>
      </c>
      <c r="AR105" s="1"/>
      <c r="AS105" s="170" t="s">
        <v>19</v>
      </c>
      <c r="AT105" s="1"/>
      <c r="AU105" s="170" t="s">
        <v>19</v>
      </c>
      <c r="AV105" s="1"/>
      <c r="AW105" s="170" t="s">
        <v>19</v>
      </c>
      <c r="AX105" s="1"/>
      <c r="AY105" s="1376" t="s">
        <v>35</v>
      </c>
      <c r="AZ105" s="1377"/>
      <c r="BA105" s="1377"/>
      <c r="BB105" s="1"/>
      <c r="BC105" s="1454">
        <v>1</v>
      </c>
      <c r="BD105" s="1379"/>
      <c r="BE105" s="1379"/>
      <c r="BF105" s="1379"/>
    </row>
    <row r="106" spans="1:58" ht="11.1" customHeight="1">
      <c r="A106" s="1046">
        <v>83</v>
      </c>
      <c r="B106" s="1"/>
      <c r="C106" s="170" t="s">
        <v>1446</v>
      </c>
      <c r="D106" s="1"/>
      <c r="E106" s="1376" t="s">
        <v>2134</v>
      </c>
      <c r="F106" s="1377"/>
      <c r="G106" s="1"/>
      <c r="H106" s="170" t="s">
        <v>19</v>
      </c>
      <c r="I106" s="1"/>
      <c r="J106" s="170" t="s">
        <v>19</v>
      </c>
      <c r="K106" s="1"/>
      <c r="L106" s="170" t="s">
        <v>19</v>
      </c>
      <c r="M106" s="1"/>
      <c r="N106" s="1376" t="s">
        <v>19</v>
      </c>
      <c r="O106" s="1377"/>
      <c r="P106" s="1"/>
      <c r="Q106" s="170" t="s">
        <v>19</v>
      </c>
      <c r="R106" s="1"/>
      <c r="S106" s="170" t="s">
        <v>19</v>
      </c>
      <c r="T106" s="1"/>
      <c r="U106" s="170" t="s">
        <v>19</v>
      </c>
      <c r="V106" s="1"/>
      <c r="W106" s="170" t="s">
        <v>19</v>
      </c>
      <c r="X106" s="1"/>
      <c r="Y106" s="170" t="s">
        <v>19</v>
      </c>
      <c r="Z106" s="1"/>
      <c r="AA106" s="170" t="s">
        <v>19</v>
      </c>
      <c r="AB106" s="1"/>
      <c r="AC106" s="170" t="s">
        <v>19</v>
      </c>
      <c r="AD106" s="1"/>
      <c r="AE106" s="1"/>
      <c r="AF106" s="170" t="s">
        <v>19</v>
      </c>
      <c r="AG106" s="1"/>
      <c r="AH106" s="170" t="s">
        <v>19</v>
      </c>
      <c r="AI106" s="1"/>
      <c r="AJ106" s="170" t="s">
        <v>19</v>
      </c>
      <c r="AK106" s="1"/>
      <c r="AL106" s="1"/>
      <c r="AM106" s="170" t="s">
        <v>19</v>
      </c>
      <c r="AN106" s="1"/>
      <c r="AO106" s="170" t="s">
        <v>19</v>
      </c>
      <c r="AP106" s="1"/>
      <c r="AQ106" s="170" t="s">
        <v>19</v>
      </c>
      <c r="AR106" s="1"/>
      <c r="AS106" s="170" t="s">
        <v>19</v>
      </c>
      <c r="AT106" s="1"/>
      <c r="AU106" s="170" t="s">
        <v>19</v>
      </c>
      <c r="AV106" s="1"/>
      <c r="AW106" s="170" t="s">
        <v>19</v>
      </c>
      <c r="AX106" s="1"/>
      <c r="AY106" s="1376" t="s">
        <v>35</v>
      </c>
      <c r="AZ106" s="1377"/>
      <c r="BA106" s="1377"/>
      <c r="BB106" s="1"/>
      <c r="BC106" s="1454">
        <v>1</v>
      </c>
      <c r="BD106" s="1379"/>
      <c r="BE106" s="1379"/>
      <c r="BF106" s="1379"/>
    </row>
    <row r="107" spans="1:58" ht="11.1" customHeight="1">
      <c r="A107" s="1046">
        <v>84</v>
      </c>
      <c r="B107" s="1"/>
      <c r="C107" s="170" t="s">
        <v>173</v>
      </c>
      <c r="D107" s="1"/>
      <c r="E107" s="1376" t="s">
        <v>2135</v>
      </c>
      <c r="F107" s="1377"/>
      <c r="G107" s="1"/>
      <c r="H107" s="170" t="s">
        <v>19</v>
      </c>
      <c r="I107" s="1"/>
      <c r="J107" s="170" t="s">
        <v>19</v>
      </c>
      <c r="K107" s="1"/>
      <c r="L107" s="170" t="s">
        <v>19</v>
      </c>
      <c r="M107" s="1"/>
      <c r="N107" s="1376" t="s">
        <v>19</v>
      </c>
      <c r="O107" s="1377"/>
      <c r="P107" s="1"/>
      <c r="Q107" s="170" t="s">
        <v>19</v>
      </c>
      <c r="R107" s="1"/>
      <c r="S107" s="170" t="s">
        <v>19</v>
      </c>
      <c r="T107" s="1"/>
      <c r="U107" s="170" t="s">
        <v>19</v>
      </c>
      <c r="V107" s="1"/>
      <c r="W107" s="170" t="s">
        <v>19</v>
      </c>
      <c r="X107" s="1"/>
      <c r="Y107" s="170" t="s">
        <v>19</v>
      </c>
      <c r="Z107" s="1"/>
      <c r="AA107" s="170" t="s">
        <v>19</v>
      </c>
      <c r="AB107" s="1"/>
      <c r="AC107" s="170" t="s">
        <v>19</v>
      </c>
      <c r="AD107" s="1"/>
      <c r="AE107" s="1"/>
      <c r="AF107" s="170" t="s">
        <v>19</v>
      </c>
      <c r="AG107" s="1"/>
      <c r="AH107" s="170" t="s">
        <v>19</v>
      </c>
      <c r="AI107" s="1"/>
      <c r="AJ107" s="170" t="s">
        <v>19</v>
      </c>
      <c r="AK107" s="1"/>
      <c r="AL107" s="1"/>
      <c r="AM107" s="170" t="s">
        <v>19</v>
      </c>
      <c r="AN107" s="1"/>
      <c r="AO107" s="170" t="s">
        <v>19</v>
      </c>
      <c r="AP107" s="1"/>
      <c r="AQ107" s="170" t="s">
        <v>19</v>
      </c>
      <c r="AR107" s="1"/>
      <c r="AS107" s="170" t="s">
        <v>19</v>
      </c>
      <c r="AT107" s="1"/>
      <c r="AU107" s="170" t="s">
        <v>19</v>
      </c>
      <c r="AV107" s="1"/>
      <c r="AW107" s="170" t="s">
        <v>19</v>
      </c>
      <c r="AX107" s="1"/>
      <c r="AY107" s="1376" t="s">
        <v>35</v>
      </c>
      <c r="AZ107" s="1377"/>
      <c r="BA107" s="1377"/>
      <c r="BB107" s="1"/>
      <c r="BC107" s="1454">
        <v>1</v>
      </c>
      <c r="BD107" s="1379"/>
      <c r="BE107" s="1379"/>
      <c r="BF107" s="1379"/>
    </row>
    <row r="108" spans="1:58" ht="11.1" customHeight="1">
      <c r="A108" s="1046">
        <v>85</v>
      </c>
      <c r="B108" s="1"/>
      <c r="C108" s="170" t="s">
        <v>193</v>
      </c>
      <c r="D108" s="1"/>
      <c r="E108" s="1376" t="s">
        <v>2136</v>
      </c>
      <c r="F108" s="1377"/>
      <c r="G108" s="1"/>
      <c r="H108" s="170" t="s">
        <v>19</v>
      </c>
      <c r="I108" s="1"/>
      <c r="J108" s="170" t="s">
        <v>19</v>
      </c>
      <c r="K108" s="1"/>
      <c r="L108" s="170" t="s">
        <v>19</v>
      </c>
      <c r="M108" s="1"/>
      <c r="N108" s="1376" t="s">
        <v>19</v>
      </c>
      <c r="O108" s="1377"/>
      <c r="P108" s="1"/>
      <c r="Q108" s="170" t="s">
        <v>19</v>
      </c>
      <c r="R108" s="1"/>
      <c r="S108" s="170" t="s">
        <v>19</v>
      </c>
      <c r="T108" s="1"/>
      <c r="U108" s="170" t="s">
        <v>19</v>
      </c>
      <c r="V108" s="1"/>
      <c r="W108" s="170" t="s">
        <v>19</v>
      </c>
      <c r="X108" s="1"/>
      <c r="Y108" s="170" t="s">
        <v>19</v>
      </c>
      <c r="Z108" s="1"/>
      <c r="AA108" s="170" t="s">
        <v>19</v>
      </c>
      <c r="AB108" s="1"/>
      <c r="AC108" s="170" t="s">
        <v>19</v>
      </c>
      <c r="AD108" s="1"/>
      <c r="AE108" s="1"/>
      <c r="AF108" s="170" t="s">
        <v>19</v>
      </c>
      <c r="AG108" s="1"/>
      <c r="AH108" s="170" t="s">
        <v>19</v>
      </c>
      <c r="AI108" s="1"/>
      <c r="AJ108" s="170" t="s">
        <v>19</v>
      </c>
      <c r="AK108" s="1"/>
      <c r="AL108" s="1"/>
      <c r="AM108" s="170" t="s">
        <v>19</v>
      </c>
      <c r="AN108" s="1"/>
      <c r="AO108" s="170" t="s">
        <v>19</v>
      </c>
      <c r="AP108" s="1"/>
      <c r="AQ108" s="170" t="s">
        <v>19</v>
      </c>
      <c r="AR108" s="1"/>
      <c r="AS108" s="170" t="s">
        <v>19</v>
      </c>
      <c r="AT108" s="1"/>
      <c r="AU108" s="170" t="s">
        <v>19</v>
      </c>
      <c r="AV108" s="1"/>
      <c r="AW108" s="170" t="s">
        <v>19</v>
      </c>
      <c r="AX108" s="1"/>
      <c r="AY108" s="1376" t="s">
        <v>35</v>
      </c>
      <c r="AZ108" s="1377"/>
      <c r="BA108" s="1377"/>
      <c r="BB108" s="1"/>
      <c r="BC108" s="1454">
        <v>1</v>
      </c>
      <c r="BD108" s="1379"/>
      <c r="BE108" s="1379"/>
      <c r="BF108" s="1379"/>
    </row>
    <row r="109" spans="1:58" ht="11.1" customHeight="1">
      <c r="A109" s="1046">
        <v>86</v>
      </c>
      <c r="B109" s="1"/>
      <c r="C109" s="170" t="s">
        <v>174</v>
      </c>
      <c r="D109" s="1"/>
      <c r="E109" s="1376" t="s">
        <v>2137</v>
      </c>
      <c r="F109" s="1377"/>
      <c r="G109" s="1"/>
      <c r="H109" s="170" t="s">
        <v>19</v>
      </c>
      <c r="I109" s="1"/>
      <c r="J109" s="170" t="s">
        <v>19</v>
      </c>
      <c r="K109" s="1"/>
      <c r="L109" s="170" t="s">
        <v>19</v>
      </c>
      <c r="M109" s="1"/>
      <c r="N109" s="1376" t="s">
        <v>19</v>
      </c>
      <c r="O109" s="1377"/>
      <c r="P109" s="1"/>
      <c r="Q109" s="170" t="s">
        <v>19</v>
      </c>
      <c r="R109" s="1"/>
      <c r="S109" s="170" t="s">
        <v>19</v>
      </c>
      <c r="T109" s="1"/>
      <c r="U109" s="170" t="s">
        <v>19</v>
      </c>
      <c r="V109" s="1"/>
      <c r="W109" s="170" t="s">
        <v>19</v>
      </c>
      <c r="X109" s="1"/>
      <c r="Y109" s="170" t="s">
        <v>19</v>
      </c>
      <c r="Z109" s="1"/>
      <c r="AA109" s="170" t="s">
        <v>19</v>
      </c>
      <c r="AB109" s="1"/>
      <c r="AC109" s="170" t="s">
        <v>19</v>
      </c>
      <c r="AD109" s="1"/>
      <c r="AE109" s="1"/>
      <c r="AF109" s="170" t="s">
        <v>19</v>
      </c>
      <c r="AG109" s="1"/>
      <c r="AH109" s="170" t="s">
        <v>19</v>
      </c>
      <c r="AI109" s="1"/>
      <c r="AJ109" s="170" t="s">
        <v>19</v>
      </c>
      <c r="AK109" s="1"/>
      <c r="AL109" s="1"/>
      <c r="AM109" s="170" t="s">
        <v>19</v>
      </c>
      <c r="AN109" s="1"/>
      <c r="AO109" s="170" t="s">
        <v>19</v>
      </c>
      <c r="AP109" s="1"/>
      <c r="AQ109" s="170" t="s">
        <v>19</v>
      </c>
      <c r="AR109" s="1"/>
      <c r="AS109" s="170" t="s">
        <v>19</v>
      </c>
      <c r="AT109" s="1"/>
      <c r="AU109" s="170" t="s">
        <v>19</v>
      </c>
      <c r="AV109" s="1"/>
      <c r="AW109" s="170" t="s">
        <v>19</v>
      </c>
      <c r="AX109" s="1"/>
      <c r="AY109" s="1376" t="s">
        <v>35</v>
      </c>
      <c r="AZ109" s="1377"/>
      <c r="BA109" s="1377"/>
      <c r="BB109" s="1"/>
      <c r="BC109" s="1454">
        <v>1</v>
      </c>
      <c r="BD109" s="1379"/>
      <c r="BE109" s="1379"/>
      <c r="BF109" s="1379"/>
    </row>
    <row r="110" spans="1:58" ht="11.1" customHeight="1">
      <c r="A110" s="1046">
        <v>87</v>
      </c>
      <c r="B110" s="1"/>
      <c r="C110" s="170" t="s">
        <v>194</v>
      </c>
      <c r="D110" s="1"/>
      <c r="E110" s="1376" t="s">
        <v>2138</v>
      </c>
      <c r="F110" s="1377"/>
      <c r="G110" s="1"/>
      <c r="H110" s="170" t="s">
        <v>19</v>
      </c>
      <c r="I110" s="1"/>
      <c r="J110" s="170" t="s">
        <v>19</v>
      </c>
      <c r="K110" s="1"/>
      <c r="L110" s="170" t="s">
        <v>19</v>
      </c>
      <c r="M110" s="1"/>
      <c r="N110" s="1376" t="s">
        <v>19</v>
      </c>
      <c r="O110" s="1377"/>
      <c r="P110" s="1"/>
      <c r="Q110" s="170" t="s">
        <v>19</v>
      </c>
      <c r="R110" s="1"/>
      <c r="S110" s="170" t="s">
        <v>19</v>
      </c>
      <c r="T110" s="1"/>
      <c r="U110" s="170" t="s">
        <v>19</v>
      </c>
      <c r="V110" s="1"/>
      <c r="W110" s="170" t="s">
        <v>19</v>
      </c>
      <c r="X110" s="1"/>
      <c r="Y110" s="170" t="s">
        <v>19</v>
      </c>
      <c r="Z110" s="1"/>
      <c r="AA110" s="170" t="s">
        <v>19</v>
      </c>
      <c r="AB110" s="1"/>
      <c r="AC110" s="170" t="s">
        <v>19</v>
      </c>
      <c r="AD110" s="1"/>
      <c r="AE110" s="1"/>
      <c r="AF110" s="170" t="s">
        <v>19</v>
      </c>
      <c r="AG110" s="1"/>
      <c r="AH110" s="170" t="s">
        <v>19</v>
      </c>
      <c r="AI110" s="1"/>
      <c r="AJ110" s="170" t="s">
        <v>19</v>
      </c>
      <c r="AK110" s="1"/>
      <c r="AL110" s="1"/>
      <c r="AM110" s="170" t="s">
        <v>19</v>
      </c>
      <c r="AN110" s="1"/>
      <c r="AO110" s="170" t="s">
        <v>19</v>
      </c>
      <c r="AP110" s="1"/>
      <c r="AQ110" s="170" t="s">
        <v>19</v>
      </c>
      <c r="AR110" s="1"/>
      <c r="AS110" s="170" t="s">
        <v>19</v>
      </c>
      <c r="AT110" s="1"/>
      <c r="AU110" s="170" t="s">
        <v>19</v>
      </c>
      <c r="AV110" s="1"/>
      <c r="AW110" s="170" t="s">
        <v>19</v>
      </c>
      <c r="AX110" s="1"/>
      <c r="AY110" s="1376" t="s">
        <v>35</v>
      </c>
      <c r="AZ110" s="1377"/>
      <c r="BA110" s="1377"/>
      <c r="BB110" s="1"/>
      <c r="BC110" s="1454">
        <v>1</v>
      </c>
      <c r="BD110" s="1379"/>
      <c r="BE110" s="1379"/>
      <c r="BF110" s="1379"/>
    </row>
    <row r="111" spans="1:58" ht="11.1" customHeight="1">
      <c r="A111" s="1046">
        <v>88</v>
      </c>
      <c r="B111" s="1"/>
      <c r="C111" s="170" t="s">
        <v>175</v>
      </c>
      <c r="D111" s="1"/>
      <c r="E111" s="1376" t="s">
        <v>2139</v>
      </c>
      <c r="F111" s="1377"/>
      <c r="G111" s="1"/>
      <c r="H111" s="170" t="s">
        <v>19</v>
      </c>
      <c r="I111" s="1"/>
      <c r="J111" s="170" t="s">
        <v>19</v>
      </c>
      <c r="K111" s="1"/>
      <c r="L111" s="170" t="s">
        <v>19</v>
      </c>
      <c r="M111" s="1"/>
      <c r="N111" s="1376" t="s">
        <v>19</v>
      </c>
      <c r="O111" s="1377"/>
      <c r="P111" s="1"/>
      <c r="Q111" s="170" t="s">
        <v>19</v>
      </c>
      <c r="R111" s="1"/>
      <c r="S111" s="170" t="s">
        <v>19</v>
      </c>
      <c r="T111" s="1"/>
      <c r="U111" s="170" t="s">
        <v>19</v>
      </c>
      <c r="V111" s="1"/>
      <c r="W111" s="170" t="s">
        <v>19</v>
      </c>
      <c r="X111" s="1"/>
      <c r="Y111" s="170" t="s">
        <v>19</v>
      </c>
      <c r="Z111" s="1"/>
      <c r="AA111" s="170" t="s">
        <v>19</v>
      </c>
      <c r="AB111" s="1"/>
      <c r="AC111" s="170" t="s">
        <v>19</v>
      </c>
      <c r="AD111" s="1"/>
      <c r="AE111" s="1"/>
      <c r="AF111" s="170" t="s">
        <v>19</v>
      </c>
      <c r="AG111" s="1"/>
      <c r="AH111" s="170" t="s">
        <v>19</v>
      </c>
      <c r="AI111" s="1"/>
      <c r="AJ111" s="170" t="s">
        <v>19</v>
      </c>
      <c r="AK111" s="1"/>
      <c r="AL111" s="1"/>
      <c r="AM111" s="170" t="s">
        <v>19</v>
      </c>
      <c r="AN111" s="1"/>
      <c r="AO111" s="170" t="s">
        <v>19</v>
      </c>
      <c r="AP111" s="1"/>
      <c r="AQ111" s="170" t="s">
        <v>19</v>
      </c>
      <c r="AR111" s="1"/>
      <c r="AS111" s="170" t="s">
        <v>19</v>
      </c>
      <c r="AT111" s="1"/>
      <c r="AU111" s="170" t="s">
        <v>19</v>
      </c>
      <c r="AV111" s="1"/>
      <c r="AW111" s="170" t="s">
        <v>19</v>
      </c>
      <c r="AX111" s="1"/>
      <c r="AY111" s="1376" t="s">
        <v>35</v>
      </c>
      <c r="AZ111" s="1377"/>
      <c r="BA111" s="1377"/>
      <c r="BB111" s="1"/>
      <c r="BC111" s="1454">
        <v>1</v>
      </c>
      <c r="BD111" s="1379"/>
      <c r="BE111" s="1379"/>
      <c r="BF111" s="1379"/>
    </row>
    <row r="112" spans="1:58" ht="11.1" customHeight="1">
      <c r="A112" s="1046">
        <v>89</v>
      </c>
      <c r="B112" s="1"/>
      <c r="C112" s="170" t="s">
        <v>1447</v>
      </c>
      <c r="D112" s="1"/>
      <c r="E112" s="1376" t="s">
        <v>2140</v>
      </c>
      <c r="F112" s="1377"/>
      <c r="G112" s="1"/>
      <c r="H112" s="170" t="s">
        <v>19</v>
      </c>
      <c r="I112" s="1"/>
      <c r="J112" s="170" t="s">
        <v>19</v>
      </c>
      <c r="K112" s="1"/>
      <c r="L112" s="170" t="s">
        <v>19</v>
      </c>
      <c r="M112" s="1"/>
      <c r="N112" s="1376" t="s">
        <v>19</v>
      </c>
      <c r="O112" s="1377"/>
      <c r="P112" s="1"/>
      <c r="Q112" s="170" t="s">
        <v>19</v>
      </c>
      <c r="R112" s="1"/>
      <c r="S112" s="170" t="s">
        <v>19</v>
      </c>
      <c r="T112" s="1"/>
      <c r="U112" s="170" t="s">
        <v>19</v>
      </c>
      <c r="V112" s="1"/>
      <c r="W112" s="170" t="s">
        <v>19</v>
      </c>
      <c r="X112" s="1"/>
      <c r="Y112" s="170" t="s">
        <v>19</v>
      </c>
      <c r="Z112" s="1"/>
      <c r="AA112" s="170" t="s">
        <v>19</v>
      </c>
      <c r="AB112" s="1"/>
      <c r="AC112" s="170" t="s">
        <v>19</v>
      </c>
      <c r="AD112" s="1"/>
      <c r="AE112" s="1"/>
      <c r="AF112" s="170" t="s">
        <v>19</v>
      </c>
      <c r="AG112" s="1"/>
      <c r="AH112" s="170" t="s">
        <v>19</v>
      </c>
      <c r="AI112" s="1"/>
      <c r="AJ112" s="170" t="s">
        <v>19</v>
      </c>
      <c r="AK112" s="1"/>
      <c r="AL112" s="1"/>
      <c r="AM112" s="170" t="s">
        <v>19</v>
      </c>
      <c r="AN112" s="1"/>
      <c r="AO112" s="170" t="s">
        <v>19</v>
      </c>
      <c r="AP112" s="1"/>
      <c r="AQ112" s="170" t="s">
        <v>19</v>
      </c>
      <c r="AR112" s="1"/>
      <c r="AS112" s="170" t="s">
        <v>19</v>
      </c>
      <c r="AT112" s="1"/>
      <c r="AU112" s="170" t="s">
        <v>19</v>
      </c>
      <c r="AV112" s="1"/>
      <c r="AW112" s="170" t="s">
        <v>19</v>
      </c>
      <c r="AX112" s="1"/>
      <c r="AY112" s="1376" t="s">
        <v>35</v>
      </c>
      <c r="AZ112" s="1377"/>
      <c r="BA112" s="1377"/>
      <c r="BB112" s="1"/>
      <c r="BC112" s="1454">
        <v>1</v>
      </c>
      <c r="BD112" s="1379"/>
      <c r="BE112" s="1379"/>
      <c r="BF112" s="1379"/>
    </row>
    <row r="113" spans="1:58" ht="11.1" customHeight="1">
      <c r="A113" s="1046">
        <v>90</v>
      </c>
      <c r="B113" s="1"/>
      <c r="C113" s="170" t="s">
        <v>176</v>
      </c>
      <c r="D113" s="1"/>
      <c r="E113" s="1376" t="s">
        <v>2141</v>
      </c>
      <c r="F113" s="1377"/>
      <c r="G113" s="1"/>
      <c r="H113" s="170" t="s">
        <v>19</v>
      </c>
      <c r="I113" s="1"/>
      <c r="J113" s="170" t="s">
        <v>19</v>
      </c>
      <c r="K113" s="1"/>
      <c r="L113" s="170" t="s">
        <v>19</v>
      </c>
      <c r="M113" s="1"/>
      <c r="N113" s="1376" t="s">
        <v>19</v>
      </c>
      <c r="O113" s="1377"/>
      <c r="P113" s="1"/>
      <c r="Q113" s="170" t="s">
        <v>19</v>
      </c>
      <c r="R113" s="1"/>
      <c r="S113" s="170" t="s">
        <v>19</v>
      </c>
      <c r="T113" s="1"/>
      <c r="U113" s="170" t="s">
        <v>19</v>
      </c>
      <c r="V113" s="1"/>
      <c r="W113" s="170" t="s">
        <v>19</v>
      </c>
      <c r="X113" s="1"/>
      <c r="Y113" s="170" t="s">
        <v>19</v>
      </c>
      <c r="Z113" s="1"/>
      <c r="AA113" s="170" t="s">
        <v>19</v>
      </c>
      <c r="AB113" s="1"/>
      <c r="AC113" s="170" t="s">
        <v>19</v>
      </c>
      <c r="AD113" s="1"/>
      <c r="AE113" s="1"/>
      <c r="AF113" s="170" t="s">
        <v>19</v>
      </c>
      <c r="AG113" s="1"/>
      <c r="AH113" s="170" t="s">
        <v>19</v>
      </c>
      <c r="AI113" s="1"/>
      <c r="AJ113" s="170" t="s">
        <v>19</v>
      </c>
      <c r="AK113" s="1"/>
      <c r="AL113" s="1"/>
      <c r="AM113" s="170" t="s">
        <v>19</v>
      </c>
      <c r="AN113" s="1"/>
      <c r="AO113" s="170" t="s">
        <v>19</v>
      </c>
      <c r="AP113" s="1"/>
      <c r="AQ113" s="170" t="s">
        <v>19</v>
      </c>
      <c r="AR113" s="1"/>
      <c r="AS113" s="170" t="s">
        <v>19</v>
      </c>
      <c r="AT113" s="1"/>
      <c r="AU113" s="170" t="s">
        <v>19</v>
      </c>
      <c r="AV113" s="1"/>
      <c r="AW113" s="170" t="s">
        <v>19</v>
      </c>
      <c r="AX113" s="1"/>
      <c r="AY113" s="1376" t="s">
        <v>35</v>
      </c>
      <c r="AZ113" s="1377"/>
      <c r="BA113" s="1377"/>
      <c r="BB113" s="1"/>
      <c r="BC113" s="1454">
        <v>1</v>
      </c>
      <c r="BD113" s="1379"/>
      <c r="BE113" s="1379"/>
      <c r="BF113" s="1379"/>
    </row>
    <row r="114" spans="1:58" ht="11.1" customHeight="1">
      <c r="A114" s="1046">
        <v>91</v>
      </c>
      <c r="B114" s="1"/>
      <c r="C114" s="170" t="s">
        <v>2142</v>
      </c>
      <c r="D114" s="1"/>
      <c r="E114" s="1376" t="s">
        <v>2143</v>
      </c>
      <c r="F114" s="1377"/>
      <c r="G114" s="1"/>
      <c r="H114" s="170" t="s">
        <v>19</v>
      </c>
      <c r="I114" s="1"/>
      <c r="J114" s="170" t="s">
        <v>19</v>
      </c>
      <c r="K114" s="1"/>
      <c r="L114" s="170" t="s">
        <v>19</v>
      </c>
      <c r="M114" s="1"/>
      <c r="N114" s="1376" t="s">
        <v>19</v>
      </c>
      <c r="O114" s="1377"/>
      <c r="P114" s="1"/>
      <c r="Q114" s="170" t="s">
        <v>19</v>
      </c>
      <c r="R114" s="1"/>
      <c r="S114" s="170" t="s">
        <v>19</v>
      </c>
      <c r="T114" s="1"/>
      <c r="U114" s="170" t="s">
        <v>19</v>
      </c>
      <c r="V114" s="1"/>
      <c r="W114" s="170" t="s">
        <v>19</v>
      </c>
      <c r="X114" s="1"/>
      <c r="Y114" s="170" t="s">
        <v>19</v>
      </c>
      <c r="Z114" s="1"/>
      <c r="AA114" s="170" t="s">
        <v>19</v>
      </c>
      <c r="AB114" s="1"/>
      <c r="AC114" s="170" t="s">
        <v>19</v>
      </c>
      <c r="AD114" s="1"/>
      <c r="AE114" s="1"/>
      <c r="AF114" s="170" t="s">
        <v>19</v>
      </c>
      <c r="AG114" s="1"/>
      <c r="AH114" s="170" t="s">
        <v>19</v>
      </c>
      <c r="AI114" s="1"/>
      <c r="AJ114" s="170" t="s">
        <v>19</v>
      </c>
      <c r="AK114" s="1"/>
      <c r="AL114" s="1"/>
      <c r="AM114" s="170" t="s">
        <v>19</v>
      </c>
      <c r="AN114" s="1"/>
      <c r="AO114" s="170" t="s">
        <v>19</v>
      </c>
      <c r="AP114" s="1"/>
      <c r="AQ114" s="170" t="s">
        <v>19</v>
      </c>
      <c r="AR114" s="1"/>
      <c r="AS114" s="170" t="s">
        <v>19</v>
      </c>
      <c r="AT114" s="1"/>
      <c r="AU114" s="170" t="s">
        <v>19</v>
      </c>
      <c r="AV114" s="1"/>
      <c r="AW114" s="170" t="s">
        <v>19</v>
      </c>
      <c r="AX114" s="1"/>
      <c r="AY114" s="1376" t="s">
        <v>35</v>
      </c>
      <c r="AZ114" s="1377"/>
      <c r="BA114" s="1377"/>
      <c r="BB114" s="1"/>
      <c r="BC114" s="1454">
        <v>1</v>
      </c>
      <c r="BD114" s="1379"/>
      <c r="BE114" s="1379"/>
      <c r="BF114" s="1379"/>
    </row>
    <row r="115" spans="1:58" ht="11.1" customHeight="1">
      <c r="A115" s="1046">
        <v>92</v>
      </c>
      <c r="B115" s="1"/>
      <c r="C115" s="170" t="s">
        <v>195</v>
      </c>
      <c r="D115" s="1"/>
      <c r="E115" s="1376" t="s">
        <v>2144</v>
      </c>
      <c r="F115" s="1377"/>
      <c r="G115" s="1"/>
      <c r="H115" s="170" t="s">
        <v>19</v>
      </c>
      <c r="I115" s="1"/>
      <c r="J115" s="170" t="s">
        <v>19</v>
      </c>
      <c r="K115" s="1"/>
      <c r="L115" s="170" t="s">
        <v>19</v>
      </c>
      <c r="M115" s="1"/>
      <c r="N115" s="1376" t="s">
        <v>19</v>
      </c>
      <c r="O115" s="1377"/>
      <c r="P115" s="1"/>
      <c r="Q115" s="170" t="s">
        <v>19</v>
      </c>
      <c r="R115" s="1"/>
      <c r="S115" s="170" t="s">
        <v>19</v>
      </c>
      <c r="T115" s="1"/>
      <c r="U115" s="170" t="s">
        <v>19</v>
      </c>
      <c r="V115" s="1"/>
      <c r="W115" s="170" t="s">
        <v>19</v>
      </c>
      <c r="X115" s="1"/>
      <c r="Y115" s="170" t="s">
        <v>19</v>
      </c>
      <c r="Z115" s="1"/>
      <c r="AA115" s="170" t="s">
        <v>19</v>
      </c>
      <c r="AB115" s="1"/>
      <c r="AC115" s="170" t="s">
        <v>19</v>
      </c>
      <c r="AD115" s="1"/>
      <c r="AE115" s="1"/>
      <c r="AF115" s="170" t="s">
        <v>19</v>
      </c>
      <c r="AG115" s="1"/>
      <c r="AH115" s="170" t="s">
        <v>19</v>
      </c>
      <c r="AI115" s="1"/>
      <c r="AJ115" s="170" t="s">
        <v>19</v>
      </c>
      <c r="AK115" s="1"/>
      <c r="AL115" s="1"/>
      <c r="AM115" s="170" t="s">
        <v>19</v>
      </c>
      <c r="AN115" s="1"/>
      <c r="AO115" s="170" t="s">
        <v>19</v>
      </c>
      <c r="AP115" s="1"/>
      <c r="AQ115" s="170" t="s">
        <v>19</v>
      </c>
      <c r="AR115" s="1"/>
      <c r="AS115" s="170" t="s">
        <v>19</v>
      </c>
      <c r="AT115" s="1"/>
      <c r="AU115" s="170" t="s">
        <v>19</v>
      </c>
      <c r="AV115" s="1"/>
      <c r="AW115" s="170" t="s">
        <v>19</v>
      </c>
      <c r="AX115" s="1"/>
      <c r="AY115" s="1376" t="s">
        <v>35</v>
      </c>
      <c r="AZ115" s="1377"/>
      <c r="BA115" s="1377"/>
      <c r="BB115" s="1"/>
      <c r="BC115" s="1454">
        <v>1</v>
      </c>
      <c r="BD115" s="1379"/>
      <c r="BE115" s="1379"/>
      <c r="BF115" s="1379"/>
    </row>
    <row r="116" spans="1:58" ht="11.1" customHeight="1">
      <c r="A116" s="1046">
        <v>93</v>
      </c>
      <c r="B116" s="1"/>
      <c r="C116" s="170" t="s">
        <v>177</v>
      </c>
      <c r="D116" s="1"/>
      <c r="E116" s="1376" t="s">
        <v>2145</v>
      </c>
      <c r="F116" s="1377"/>
      <c r="G116" s="1"/>
      <c r="H116" s="170" t="s">
        <v>19</v>
      </c>
      <c r="I116" s="1"/>
      <c r="J116" s="170" t="s">
        <v>19</v>
      </c>
      <c r="K116" s="1"/>
      <c r="L116" s="170" t="s">
        <v>19</v>
      </c>
      <c r="M116" s="1"/>
      <c r="N116" s="1376" t="s">
        <v>19</v>
      </c>
      <c r="O116" s="1377"/>
      <c r="P116" s="1"/>
      <c r="Q116" s="170" t="s">
        <v>19</v>
      </c>
      <c r="R116" s="1"/>
      <c r="S116" s="170" t="s">
        <v>19</v>
      </c>
      <c r="T116" s="1"/>
      <c r="U116" s="170" t="s">
        <v>19</v>
      </c>
      <c r="V116" s="1"/>
      <c r="W116" s="170" t="s">
        <v>19</v>
      </c>
      <c r="X116" s="1"/>
      <c r="Y116" s="170" t="s">
        <v>19</v>
      </c>
      <c r="Z116" s="1"/>
      <c r="AA116" s="170" t="s">
        <v>19</v>
      </c>
      <c r="AB116" s="1"/>
      <c r="AC116" s="170" t="s">
        <v>19</v>
      </c>
      <c r="AD116" s="1"/>
      <c r="AE116" s="1"/>
      <c r="AF116" s="170" t="s">
        <v>19</v>
      </c>
      <c r="AG116" s="1"/>
      <c r="AH116" s="170" t="s">
        <v>19</v>
      </c>
      <c r="AI116" s="1"/>
      <c r="AJ116" s="170" t="s">
        <v>19</v>
      </c>
      <c r="AK116" s="1"/>
      <c r="AL116" s="1"/>
      <c r="AM116" s="170" t="s">
        <v>19</v>
      </c>
      <c r="AN116" s="1"/>
      <c r="AO116" s="170" t="s">
        <v>19</v>
      </c>
      <c r="AP116" s="1"/>
      <c r="AQ116" s="170" t="s">
        <v>19</v>
      </c>
      <c r="AR116" s="1"/>
      <c r="AS116" s="170" t="s">
        <v>19</v>
      </c>
      <c r="AT116" s="1"/>
      <c r="AU116" s="170" t="s">
        <v>19</v>
      </c>
      <c r="AV116" s="1"/>
      <c r="AW116" s="170" t="s">
        <v>19</v>
      </c>
      <c r="AX116" s="1"/>
      <c r="AY116" s="1376" t="s">
        <v>35</v>
      </c>
      <c r="AZ116" s="1377"/>
      <c r="BA116" s="1377"/>
      <c r="BB116" s="1"/>
      <c r="BC116" s="1454">
        <v>1</v>
      </c>
      <c r="BD116" s="1379"/>
      <c r="BE116" s="1379"/>
      <c r="BF116" s="1379"/>
    </row>
    <row r="117" spans="1:58" ht="11.1" customHeight="1">
      <c r="A117" s="1426" t="s">
        <v>270</v>
      </c>
      <c r="B117" s="1427"/>
      <c r="C117" s="1427"/>
      <c r="D117" s="1427"/>
      <c r="E117" s="1427"/>
      <c r="F117" s="1427"/>
      <c r="G117" s="17"/>
      <c r="H117" s="222">
        <v>3</v>
      </c>
      <c r="I117" s="17"/>
      <c r="J117" s="222"/>
      <c r="K117" s="17"/>
      <c r="L117" s="222"/>
      <c r="M117" s="17"/>
      <c r="N117" s="1457"/>
      <c r="O117" s="1458"/>
      <c r="P117" s="17"/>
      <c r="Q117" s="222" t="s">
        <v>19</v>
      </c>
      <c r="R117" s="17"/>
      <c r="S117" s="222" t="s">
        <v>19</v>
      </c>
      <c r="T117" s="17"/>
      <c r="U117" s="222" t="s">
        <v>19</v>
      </c>
      <c r="V117" s="17"/>
      <c r="W117" s="222">
        <v>2</v>
      </c>
      <c r="X117" s="17"/>
      <c r="Y117" s="222"/>
      <c r="Z117" s="17"/>
      <c r="AA117" s="222"/>
      <c r="AB117" s="17"/>
      <c r="AC117" s="222" t="s">
        <v>19</v>
      </c>
      <c r="AD117" s="17"/>
      <c r="AE117" s="17"/>
      <c r="AF117" s="222"/>
      <c r="AG117" s="17"/>
      <c r="AH117" s="222" t="s">
        <v>19</v>
      </c>
      <c r="AI117" s="17"/>
      <c r="AJ117" s="222"/>
      <c r="AK117" s="17"/>
      <c r="AL117" s="17"/>
      <c r="AM117" s="222" t="s">
        <v>19</v>
      </c>
      <c r="AN117" s="17"/>
      <c r="AO117" s="222"/>
      <c r="AP117" s="17"/>
      <c r="AQ117" s="222" t="s">
        <v>19</v>
      </c>
      <c r="AR117" s="17"/>
      <c r="AS117" s="222"/>
      <c r="AT117" s="17"/>
      <c r="AU117" s="222" t="s">
        <v>19</v>
      </c>
      <c r="AV117" s="17"/>
      <c r="AW117" s="222" t="s">
        <v>19</v>
      </c>
      <c r="AX117" s="17"/>
      <c r="AY117" s="1457"/>
      <c r="AZ117" s="1458"/>
      <c r="BA117" s="1458"/>
      <c r="BB117" s="17"/>
      <c r="BC117" s="1457">
        <v>5</v>
      </c>
      <c r="BD117" s="1458"/>
      <c r="BE117" s="1458"/>
      <c r="BF117" s="1458"/>
    </row>
    <row r="118" spans="1:58" ht="8.1" customHeight="1">
      <c r="A118" s="1046">
        <v>94</v>
      </c>
      <c r="B118" s="1"/>
      <c r="C118" s="170" t="s">
        <v>2146</v>
      </c>
      <c r="D118" s="1"/>
      <c r="E118" s="1376" t="s">
        <v>372</v>
      </c>
      <c r="F118" s="1377"/>
      <c r="G118" s="1"/>
      <c r="H118" s="170" t="s">
        <v>2063</v>
      </c>
      <c r="I118" s="1"/>
      <c r="J118" s="170" t="s">
        <v>19</v>
      </c>
      <c r="K118" s="1"/>
      <c r="L118" s="170" t="s">
        <v>19</v>
      </c>
      <c r="M118" s="1"/>
      <c r="N118" s="1376" t="s">
        <v>19</v>
      </c>
      <c r="O118" s="1377"/>
      <c r="P118" s="1"/>
      <c r="Q118" s="170" t="s">
        <v>19</v>
      </c>
      <c r="R118" s="1"/>
      <c r="S118" s="170" t="s">
        <v>19</v>
      </c>
      <c r="T118" s="1"/>
      <c r="U118" s="170" t="s">
        <v>19</v>
      </c>
      <c r="V118" s="1"/>
      <c r="W118" s="170" t="s">
        <v>19</v>
      </c>
      <c r="X118" s="1"/>
      <c r="Y118" s="170" t="s">
        <v>19</v>
      </c>
      <c r="Z118" s="1"/>
      <c r="AA118" s="170" t="s">
        <v>19</v>
      </c>
      <c r="AB118" s="1"/>
      <c r="AC118" s="170" t="s">
        <v>19</v>
      </c>
      <c r="AD118" s="1"/>
      <c r="AE118" s="1"/>
      <c r="AF118" s="170" t="s">
        <v>19</v>
      </c>
      <c r="AG118" s="1"/>
      <c r="AH118" s="170" t="s">
        <v>19</v>
      </c>
      <c r="AI118" s="1"/>
      <c r="AJ118" s="170" t="s">
        <v>19</v>
      </c>
      <c r="AK118" s="1"/>
      <c r="AL118" s="1"/>
      <c r="AM118" s="170" t="s">
        <v>19</v>
      </c>
      <c r="AN118" s="1"/>
      <c r="AO118" s="170" t="s">
        <v>19</v>
      </c>
      <c r="AP118" s="1"/>
      <c r="AQ118" s="170" t="s">
        <v>19</v>
      </c>
      <c r="AR118" s="1"/>
      <c r="AS118" s="170" t="s">
        <v>19</v>
      </c>
      <c r="AT118" s="1"/>
      <c r="AU118" s="170" t="s">
        <v>19</v>
      </c>
      <c r="AV118" s="1"/>
      <c r="AW118" s="170" t="s">
        <v>19</v>
      </c>
      <c r="AX118" s="1"/>
      <c r="AY118" s="1376" t="s">
        <v>19</v>
      </c>
      <c r="AZ118" s="1377"/>
      <c r="BA118" s="1377"/>
      <c r="BB118" s="1"/>
      <c r="BC118" s="1454">
        <v>1</v>
      </c>
      <c r="BD118" s="1379"/>
      <c r="BE118" s="1379"/>
      <c r="BF118" s="1379"/>
    </row>
    <row r="119" spans="1:58" ht="8.1" customHeight="1">
      <c r="A119" s="1046">
        <v>95</v>
      </c>
      <c r="B119" s="1"/>
      <c r="C119" s="170" t="s">
        <v>1438</v>
      </c>
      <c r="D119" s="1"/>
      <c r="E119" s="1376" t="s">
        <v>2147</v>
      </c>
      <c r="F119" s="1377"/>
      <c r="G119" s="1"/>
      <c r="H119" s="170" t="s">
        <v>19</v>
      </c>
      <c r="I119" s="1"/>
      <c r="J119" s="170" t="s">
        <v>19</v>
      </c>
      <c r="K119" s="1"/>
      <c r="L119" s="170" t="s">
        <v>19</v>
      </c>
      <c r="M119" s="1"/>
      <c r="N119" s="1376" t="s">
        <v>19</v>
      </c>
      <c r="O119" s="1377"/>
      <c r="P119" s="1"/>
      <c r="Q119" s="170" t="s">
        <v>19</v>
      </c>
      <c r="R119" s="1"/>
      <c r="S119" s="170" t="s">
        <v>19</v>
      </c>
      <c r="T119" s="1"/>
      <c r="U119" s="170" t="s">
        <v>19</v>
      </c>
      <c r="V119" s="1"/>
      <c r="W119" s="170" t="s">
        <v>21</v>
      </c>
      <c r="X119" s="1"/>
      <c r="Y119" s="170" t="s">
        <v>19</v>
      </c>
      <c r="Z119" s="1"/>
      <c r="AA119" s="170" t="s">
        <v>19</v>
      </c>
      <c r="AB119" s="1"/>
      <c r="AC119" s="170" t="s">
        <v>19</v>
      </c>
      <c r="AD119" s="1"/>
      <c r="AE119" s="1"/>
      <c r="AF119" s="170" t="s">
        <v>19</v>
      </c>
      <c r="AG119" s="1"/>
      <c r="AH119" s="170" t="s">
        <v>19</v>
      </c>
      <c r="AI119" s="1"/>
      <c r="AJ119" s="170" t="s">
        <v>19</v>
      </c>
      <c r="AK119" s="1"/>
      <c r="AL119" s="1"/>
      <c r="AM119" s="170" t="s">
        <v>19</v>
      </c>
      <c r="AN119" s="1"/>
      <c r="AO119" s="170" t="s">
        <v>19</v>
      </c>
      <c r="AP119" s="1"/>
      <c r="AQ119" s="170" t="s">
        <v>19</v>
      </c>
      <c r="AR119" s="1"/>
      <c r="AS119" s="170" t="s">
        <v>19</v>
      </c>
      <c r="AT119" s="1"/>
      <c r="AU119" s="170" t="s">
        <v>19</v>
      </c>
      <c r="AV119" s="1"/>
      <c r="AW119" s="170" t="s">
        <v>19</v>
      </c>
      <c r="AX119" s="1"/>
      <c r="AY119" s="1376" t="s">
        <v>19</v>
      </c>
      <c r="AZ119" s="1377"/>
      <c r="BA119" s="1377"/>
      <c r="BB119" s="1"/>
      <c r="BC119" s="1454">
        <v>1</v>
      </c>
      <c r="BD119" s="1379"/>
      <c r="BE119" s="1379"/>
      <c r="BF119" s="1379"/>
    </row>
    <row r="120" spans="1:58" ht="8.1" customHeight="1">
      <c r="A120" s="1046">
        <v>96</v>
      </c>
      <c r="B120" s="1"/>
      <c r="C120" s="170" t="s">
        <v>1434</v>
      </c>
      <c r="D120" s="1"/>
      <c r="E120" s="1376" t="s">
        <v>373</v>
      </c>
      <c r="F120" s="1377"/>
      <c r="G120" s="1"/>
      <c r="H120" s="170" t="s">
        <v>2063</v>
      </c>
      <c r="I120" s="1"/>
      <c r="J120" s="170" t="s">
        <v>19</v>
      </c>
      <c r="K120" s="1"/>
      <c r="L120" s="170" t="s">
        <v>19</v>
      </c>
      <c r="M120" s="1"/>
      <c r="N120" s="1376" t="s">
        <v>19</v>
      </c>
      <c r="O120" s="1377"/>
      <c r="P120" s="1"/>
      <c r="Q120" s="170" t="s">
        <v>19</v>
      </c>
      <c r="R120" s="1"/>
      <c r="S120" s="170" t="s">
        <v>19</v>
      </c>
      <c r="T120" s="1"/>
      <c r="U120" s="170" t="s">
        <v>19</v>
      </c>
      <c r="V120" s="1"/>
      <c r="W120" s="170" t="s">
        <v>19</v>
      </c>
      <c r="X120" s="1"/>
      <c r="Y120" s="170" t="s">
        <v>19</v>
      </c>
      <c r="Z120" s="1"/>
      <c r="AA120" s="170" t="s">
        <v>19</v>
      </c>
      <c r="AB120" s="1"/>
      <c r="AC120" s="170" t="s">
        <v>19</v>
      </c>
      <c r="AD120" s="1"/>
      <c r="AE120" s="1"/>
      <c r="AF120" s="170" t="s">
        <v>19</v>
      </c>
      <c r="AG120" s="1"/>
      <c r="AH120" s="170" t="s">
        <v>19</v>
      </c>
      <c r="AI120" s="1"/>
      <c r="AJ120" s="170" t="s">
        <v>19</v>
      </c>
      <c r="AK120" s="1"/>
      <c r="AL120" s="1"/>
      <c r="AM120" s="170" t="s">
        <v>19</v>
      </c>
      <c r="AN120" s="1"/>
      <c r="AO120" s="170" t="s">
        <v>19</v>
      </c>
      <c r="AP120" s="1"/>
      <c r="AQ120" s="170" t="s">
        <v>19</v>
      </c>
      <c r="AR120" s="1"/>
      <c r="AS120" s="170" t="s">
        <v>19</v>
      </c>
      <c r="AT120" s="1"/>
      <c r="AU120" s="170" t="s">
        <v>19</v>
      </c>
      <c r="AV120" s="1"/>
      <c r="AW120" s="170" t="s">
        <v>19</v>
      </c>
      <c r="AX120" s="1"/>
      <c r="AY120" s="1376" t="s">
        <v>19</v>
      </c>
      <c r="AZ120" s="1377"/>
      <c r="BA120" s="1377"/>
      <c r="BB120" s="1"/>
      <c r="BC120" s="1454">
        <v>1</v>
      </c>
      <c r="BD120" s="1379"/>
      <c r="BE120" s="1379"/>
      <c r="BF120" s="1379"/>
    </row>
    <row r="121" spans="1:58" ht="8.1" customHeight="1">
      <c r="A121" s="1046">
        <v>97</v>
      </c>
      <c r="B121" s="1"/>
      <c r="C121" s="170" t="s">
        <v>156</v>
      </c>
      <c r="D121" s="1"/>
      <c r="E121" s="1376" t="s">
        <v>1077</v>
      </c>
      <c r="F121" s="1377"/>
      <c r="G121" s="1"/>
      <c r="H121" s="170" t="s">
        <v>19</v>
      </c>
      <c r="I121" s="1"/>
      <c r="J121" s="170" t="s">
        <v>19</v>
      </c>
      <c r="K121" s="1"/>
      <c r="L121" s="170" t="s">
        <v>19</v>
      </c>
      <c r="M121" s="1"/>
      <c r="N121" s="1376" t="s">
        <v>19</v>
      </c>
      <c r="O121" s="1377"/>
      <c r="P121" s="1"/>
      <c r="Q121" s="170" t="s">
        <v>19</v>
      </c>
      <c r="R121" s="1"/>
      <c r="S121" s="170" t="s">
        <v>19</v>
      </c>
      <c r="T121" s="1"/>
      <c r="U121" s="170" t="s">
        <v>19</v>
      </c>
      <c r="V121" s="1"/>
      <c r="W121" s="170" t="s">
        <v>21</v>
      </c>
      <c r="X121" s="1"/>
      <c r="Y121" s="170" t="s">
        <v>19</v>
      </c>
      <c r="Z121" s="1"/>
      <c r="AA121" s="170" t="s">
        <v>19</v>
      </c>
      <c r="AB121" s="1"/>
      <c r="AC121" s="170" t="s">
        <v>19</v>
      </c>
      <c r="AD121" s="1"/>
      <c r="AE121" s="1"/>
      <c r="AF121" s="170" t="s">
        <v>19</v>
      </c>
      <c r="AG121" s="1"/>
      <c r="AH121" s="170" t="s">
        <v>19</v>
      </c>
      <c r="AI121" s="1"/>
      <c r="AJ121" s="170" t="s">
        <v>19</v>
      </c>
      <c r="AK121" s="1"/>
      <c r="AL121" s="1"/>
      <c r="AM121" s="170" t="s">
        <v>19</v>
      </c>
      <c r="AN121" s="1"/>
      <c r="AO121" s="170" t="s">
        <v>19</v>
      </c>
      <c r="AP121" s="1"/>
      <c r="AQ121" s="170" t="s">
        <v>19</v>
      </c>
      <c r="AR121" s="1"/>
      <c r="AS121" s="170" t="s">
        <v>19</v>
      </c>
      <c r="AT121" s="1"/>
      <c r="AU121" s="170" t="s">
        <v>19</v>
      </c>
      <c r="AV121" s="1"/>
      <c r="AW121" s="170" t="s">
        <v>19</v>
      </c>
      <c r="AX121" s="1"/>
      <c r="AY121" s="1376" t="s">
        <v>19</v>
      </c>
      <c r="AZ121" s="1377"/>
      <c r="BA121" s="1377"/>
      <c r="BB121" s="1"/>
      <c r="BC121" s="1454">
        <v>1</v>
      </c>
      <c r="BD121" s="1379"/>
      <c r="BE121" s="1379"/>
      <c r="BF121" s="1379"/>
    </row>
    <row r="122" spans="1:58" ht="8.1" customHeight="1">
      <c r="A122" s="1046">
        <v>98</v>
      </c>
      <c r="B122" s="1"/>
      <c r="C122" s="170" t="s">
        <v>231</v>
      </c>
      <c r="D122" s="1"/>
      <c r="E122" s="1376" t="s">
        <v>371</v>
      </c>
      <c r="F122" s="1377"/>
      <c r="G122" s="1"/>
      <c r="H122" s="170" t="s">
        <v>2063</v>
      </c>
      <c r="I122" s="1"/>
      <c r="J122" s="170" t="s">
        <v>19</v>
      </c>
      <c r="K122" s="1"/>
      <c r="L122" s="170" t="s">
        <v>19</v>
      </c>
      <c r="M122" s="1"/>
      <c r="N122" s="1376" t="s">
        <v>19</v>
      </c>
      <c r="O122" s="1377"/>
      <c r="P122" s="1"/>
      <c r="Q122" s="170" t="s">
        <v>19</v>
      </c>
      <c r="R122" s="1"/>
      <c r="S122" s="170" t="s">
        <v>19</v>
      </c>
      <c r="T122" s="1"/>
      <c r="U122" s="170" t="s">
        <v>19</v>
      </c>
      <c r="V122" s="1"/>
      <c r="W122" s="170" t="s">
        <v>19</v>
      </c>
      <c r="X122" s="1"/>
      <c r="Y122" s="170" t="s">
        <v>19</v>
      </c>
      <c r="Z122" s="1"/>
      <c r="AA122" s="170" t="s">
        <v>19</v>
      </c>
      <c r="AB122" s="1"/>
      <c r="AC122" s="170" t="s">
        <v>19</v>
      </c>
      <c r="AD122" s="1"/>
      <c r="AE122" s="1"/>
      <c r="AF122" s="170" t="s">
        <v>19</v>
      </c>
      <c r="AG122" s="1"/>
      <c r="AH122" s="170" t="s">
        <v>19</v>
      </c>
      <c r="AI122" s="1"/>
      <c r="AJ122" s="170" t="s">
        <v>19</v>
      </c>
      <c r="AK122" s="1"/>
      <c r="AL122" s="1"/>
      <c r="AM122" s="170" t="s">
        <v>19</v>
      </c>
      <c r="AN122" s="1"/>
      <c r="AO122" s="170" t="s">
        <v>19</v>
      </c>
      <c r="AP122" s="1"/>
      <c r="AQ122" s="170" t="s">
        <v>19</v>
      </c>
      <c r="AR122" s="1"/>
      <c r="AS122" s="170" t="s">
        <v>19</v>
      </c>
      <c r="AT122" s="1"/>
      <c r="AU122" s="170" t="s">
        <v>19</v>
      </c>
      <c r="AV122" s="1"/>
      <c r="AW122" s="170" t="s">
        <v>19</v>
      </c>
      <c r="AX122" s="1"/>
      <c r="AY122" s="1376" t="s">
        <v>19</v>
      </c>
      <c r="AZ122" s="1377"/>
      <c r="BA122" s="1377"/>
      <c r="BB122" s="1"/>
      <c r="BC122" s="1454">
        <v>1</v>
      </c>
      <c r="BD122" s="1379"/>
      <c r="BE122" s="1379"/>
      <c r="BF122" s="1379"/>
    </row>
    <row r="123" spans="1:58" ht="11.1" customHeight="1">
      <c r="A123" s="1426" t="s">
        <v>274</v>
      </c>
      <c r="B123" s="1427"/>
      <c r="C123" s="1427"/>
      <c r="D123" s="1427"/>
      <c r="E123" s="1427"/>
      <c r="F123" s="1427"/>
      <c r="G123" s="17"/>
      <c r="H123" s="222">
        <v>10</v>
      </c>
      <c r="I123" s="17"/>
      <c r="J123" s="222">
        <v>1</v>
      </c>
      <c r="K123" s="17"/>
      <c r="L123" s="222"/>
      <c r="M123" s="17"/>
      <c r="N123" s="1457"/>
      <c r="O123" s="1458"/>
      <c r="P123" s="17"/>
      <c r="Q123" s="222" t="s">
        <v>19</v>
      </c>
      <c r="R123" s="17"/>
      <c r="S123" s="222" t="s">
        <v>19</v>
      </c>
      <c r="T123" s="17"/>
      <c r="U123" s="222" t="s">
        <v>19</v>
      </c>
      <c r="V123" s="17"/>
      <c r="W123" s="222"/>
      <c r="X123" s="17"/>
      <c r="Y123" s="222"/>
      <c r="Z123" s="17"/>
      <c r="AA123" s="222"/>
      <c r="AB123" s="17"/>
      <c r="AC123" s="222" t="s">
        <v>19</v>
      </c>
      <c r="AD123" s="17"/>
      <c r="AE123" s="17"/>
      <c r="AF123" s="222"/>
      <c r="AG123" s="17"/>
      <c r="AH123" s="222" t="s">
        <v>19</v>
      </c>
      <c r="AI123" s="17"/>
      <c r="AJ123" s="222"/>
      <c r="AK123" s="17"/>
      <c r="AL123" s="17"/>
      <c r="AM123" s="222" t="s">
        <v>19</v>
      </c>
      <c r="AN123" s="17"/>
      <c r="AO123" s="222"/>
      <c r="AP123" s="17"/>
      <c r="AQ123" s="222" t="s">
        <v>19</v>
      </c>
      <c r="AR123" s="17"/>
      <c r="AS123" s="222"/>
      <c r="AT123" s="17"/>
      <c r="AU123" s="222" t="s">
        <v>19</v>
      </c>
      <c r="AV123" s="17"/>
      <c r="AW123" s="222" t="s">
        <v>19</v>
      </c>
      <c r="AX123" s="17"/>
      <c r="AY123" s="1457"/>
      <c r="AZ123" s="1458"/>
      <c r="BA123" s="1458"/>
      <c r="BB123" s="17"/>
      <c r="BC123" s="1457">
        <v>11</v>
      </c>
      <c r="BD123" s="1458"/>
      <c r="BE123" s="1458"/>
      <c r="BF123" s="1458"/>
    </row>
    <row r="124" spans="1:58" ht="11.1" customHeight="1">
      <c r="A124" s="1046">
        <v>99</v>
      </c>
      <c r="B124" s="1"/>
      <c r="C124" s="170" t="s">
        <v>2148</v>
      </c>
      <c r="D124" s="1"/>
      <c r="E124" s="1376" t="s">
        <v>376</v>
      </c>
      <c r="F124" s="1377"/>
      <c r="G124" s="1"/>
      <c r="H124" s="170" t="s">
        <v>2063</v>
      </c>
      <c r="I124" s="1"/>
      <c r="J124" s="170" t="s">
        <v>19</v>
      </c>
      <c r="K124" s="1"/>
      <c r="L124" s="170" t="s">
        <v>19</v>
      </c>
      <c r="M124" s="1"/>
      <c r="N124" s="1376" t="s">
        <v>19</v>
      </c>
      <c r="O124" s="1377"/>
      <c r="P124" s="1"/>
      <c r="Q124" s="170" t="s">
        <v>19</v>
      </c>
      <c r="R124" s="1"/>
      <c r="S124" s="170" t="s">
        <v>19</v>
      </c>
      <c r="T124" s="1"/>
      <c r="U124" s="170" t="s">
        <v>19</v>
      </c>
      <c r="V124" s="1"/>
      <c r="W124" s="170" t="s">
        <v>19</v>
      </c>
      <c r="X124" s="1"/>
      <c r="Y124" s="170" t="s">
        <v>19</v>
      </c>
      <c r="Z124" s="1"/>
      <c r="AA124" s="170" t="s">
        <v>19</v>
      </c>
      <c r="AB124" s="1"/>
      <c r="AC124" s="170" t="s">
        <v>19</v>
      </c>
      <c r="AD124" s="1"/>
      <c r="AE124" s="1"/>
      <c r="AF124" s="170" t="s">
        <v>19</v>
      </c>
      <c r="AG124" s="1"/>
      <c r="AH124" s="170" t="s">
        <v>19</v>
      </c>
      <c r="AI124" s="1"/>
      <c r="AJ124" s="170" t="s">
        <v>19</v>
      </c>
      <c r="AK124" s="1"/>
      <c r="AL124" s="1"/>
      <c r="AM124" s="170" t="s">
        <v>19</v>
      </c>
      <c r="AN124" s="1"/>
      <c r="AO124" s="170" t="s">
        <v>19</v>
      </c>
      <c r="AP124" s="1"/>
      <c r="AQ124" s="170" t="s">
        <v>19</v>
      </c>
      <c r="AR124" s="1"/>
      <c r="AS124" s="170" t="s">
        <v>19</v>
      </c>
      <c r="AT124" s="1"/>
      <c r="AU124" s="170" t="s">
        <v>19</v>
      </c>
      <c r="AV124" s="1"/>
      <c r="AW124" s="170" t="s">
        <v>19</v>
      </c>
      <c r="AX124" s="1"/>
      <c r="AY124" s="1376" t="s">
        <v>19</v>
      </c>
      <c r="AZ124" s="1377"/>
      <c r="BA124" s="1377"/>
      <c r="BB124" s="1"/>
      <c r="BC124" s="1454">
        <v>1</v>
      </c>
      <c r="BD124" s="1379"/>
      <c r="BE124" s="1379"/>
      <c r="BF124" s="1379"/>
    </row>
    <row r="125" spans="1:58" ht="8.1" customHeight="1">
      <c r="A125" s="1046">
        <v>100</v>
      </c>
      <c r="B125" s="1"/>
      <c r="C125" s="170" t="s">
        <v>2149</v>
      </c>
      <c r="D125" s="1"/>
      <c r="E125" s="1376" t="s">
        <v>374</v>
      </c>
      <c r="F125" s="1377"/>
      <c r="G125" s="1"/>
      <c r="H125" s="170" t="s">
        <v>2063</v>
      </c>
      <c r="I125" s="1"/>
      <c r="J125" s="170" t="s">
        <v>19</v>
      </c>
      <c r="K125" s="1"/>
      <c r="L125" s="170" t="s">
        <v>19</v>
      </c>
      <c r="M125" s="1"/>
      <c r="N125" s="1376" t="s">
        <v>19</v>
      </c>
      <c r="O125" s="1377"/>
      <c r="P125" s="1"/>
      <c r="Q125" s="170" t="s">
        <v>19</v>
      </c>
      <c r="R125" s="1"/>
      <c r="S125" s="170" t="s">
        <v>19</v>
      </c>
      <c r="T125" s="1"/>
      <c r="U125" s="170" t="s">
        <v>19</v>
      </c>
      <c r="V125" s="1"/>
      <c r="W125" s="170" t="s">
        <v>19</v>
      </c>
      <c r="X125" s="1"/>
      <c r="Y125" s="170" t="s">
        <v>19</v>
      </c>
      <c r="Z125" s="1"/>
      <c r="AA125" s="170" t="s">
        <v>19</v>
      </c>
      <c r="AB125" s="1"/>
      <c r="AC125" s="170" t="s">
        <v>19</v>
      </c>
      <c r="AD125" s="1"/>
      <c r="AE125" s="1"/>
      <c r="AF125" s="170" t="s">
        <v>19</v>
      </c>
      <c r="AG125" s="1"/>
      <c r="AH125" s="170" t="s">
        <v>19</v>
      </c>
      <c r="AI125" s="1"/>
      <c r="AJ125" s="170" t="s">
        <v>19</v>
      </c>
      <c r="AK125" s="1"/>
      <c r="AL125" s="1"/>
      <c r="AM125" s="170" t="s">
        <v>19</v>
      </c>
      <c r="AN125" s="1"/>
      <c r="AO125" s="170" t="s">
        <v>19</v>
      </c>
      <c r="AP125" s="1"/>
      <c r="AQ125" s="170" t="s">
        <v>19</v>
      </c>
      <c r="AR125" s="1"/>
      <c r="AS125" s="170" t="s">
        <v>19</v>
      </c>
      <c r="AT125" s="1"/>
      <c r="AU125" s="170" t="s">
        <v>19</v>
      </c>
      <c r="AV125" s="1"/>
      <c r="AW125" s="170" t="s">
        <v>19</v>
      </c>
      <c r="AX125" s="1"/>
      <c r="AY125" s="1376" t="s">
        <v>19</v>
      </c>
      <c r="AZ125" s="1377"/>
      <c r="BA125" s="1377"/>
      <c r="BB125" s="1"/>
      <c r="BC125" s="1454">
        <v>1</v>
      </c>
      <c r="BD125" s="1379"/>
      <c r="BE125" s="1379"/>
      <c r="BF125" s="1379"/>
    </row>
    <row r="126" spans="1:58" ht="8.1" customHeight="1">
      <c r="A126" s="1046">
        <v>101</v>
      </c>
      <c r="B126" s="1"/>
      <c r="C126" s="170" t="s">
        <v>2150</v>
      </c>
      <c r="D126" s="1"/>
      <c r="E126" s="1376" t="s">
        <v>377</v>
      </c>
      <c r="F126" s="1377"/>
      <c r="G126" s="1"/>
      <c r="H126" s="170" t="s">
        <v>2063</v>
      </c>
      <c r="I126" s="1"/>
      <c r="J126" s="170" t="s">
        <v>19</v>
      </c>
      <c r="K126" s="1"/>
      <c r="L126" s="170" t="s">
        <v>19</v>
      </c>
      <c r="M126" s="1"/>
      <c r="N126" s="1376" t="s">
        <v>19</v>
      </c>
      <c r="O126" s="1377"/>
      <c r="P126" s="1"/>
      <c r="Q126" s="170" t="s">
        <v>19</v>
      </c>
      <c r="R126" s="1"/>
      <c r="S126" s="170" t="s">
        <v>19</v>
      </c>
      <c r="T126" s="1"/>
      <c r="U126" s="170" t="s">
        <v>19</v>
      </c>
      <c r="V126" s="1"/>
      <c r="W126" s="170" t="s">
        <v>19</v>
      </c>
      <c r="X126" s="1"/>
      <c r="Y126" s="170" t="s">
        <v>19</v>
      </c>
      <c r="Z126" s="1"/>
      <c r="AA126" s="170" t="s">
        <v>19</v>
      </c>
      <c r="AB126" s="1"/>
      <c r="AC126" s="170" t="s">
        <v>19</v>
      </c>
      <c r="AD126" s="1"/>
      <c r="AE126" s="1"/>
      <c r="AF126" s="170" t="s">
        <v>19</v>
      </c>
      <c r="AG126" s="1"/>
      <c r="AH126" s="170" t="s">
        <v>19</v>
      </c>
      <c r="AI126" s="1"/>
      <c r="AJ126" s="170" t="s">
        <v>19</v>
      </c>
      <c r="AK126" s="1"/>
      <c r="AL126" s="1"/>
      <c r="AM126" s="170" t="s">
        <v>19</v>
      </c>
      <c r="AN126" s="1"/>
      <c r="AO126" s="170" t="s">
        <v>19</v>
      </c>
      <c r="AP126" s="1"/>
      <c r="AQ126" s="170" t="s">
        <v>19</v>
      </c>
      <c r="AR126" s="1"/>
      <c r="AS126" s="170" t="s">
        <v>19</v>
      </c>
      <c r="AT126" s="1"/>
      <c r="AU126" s="170" t="s">
        <v>19</v>
      </c>
      <c r="AV126" s="1"/>
      <c r="AW126" s="170" t="s">
        <v>19</v>
      </c>
      <c r="AX126" s="1"/>
      <c r="AY126" s="1376" t="s">
        <v>19</v>
      </c>
      <c r="AZ126" s="1377"/>
      <c r="BA126" s="1377"/>
      <c r="BB126" s="1"/>
      <c r="BC126" s="1454">
        <v>1</v>
      </c>
      <c r="BD126" s="1379"/>
      <c r="BE126" s="1379"/>
      <c r="BF126" s="1379"/>
    </row>
    <row r="127" spans="1:58" ht="8.1" customHeight="1">
      <c r="A127" s="1046">
        <v>102</v>
      </c>
      <c r="B127" s="1"/>
      <c r="C127" s="170" t="s">
        <v>2151</v>
      </c>
      <c r="D127" s="1"/>
      <c r="E127" s="1376" t="s">
        <v>1081</v>
      </c>
      <c r="F127" s="1377"/>
      <c r="G127" s="1"/>
      <c r="H127" s="170" t="s">
        <v>2063</v>
      </c>
      <c r="I127" s="1"/>
      <c r="J127" s="170" t="s">
        <v>19</v>
      </c>
      <c r="K127" s="1"/>
      <c r="L127" s="170" t="s">
        <v>19</v>
      </c>
      <c r="M127" s="1"/>
      <c r="N127" s="1376" t="s">
        <v>19</v>
      </c>
      <c r="O127" s="1377"/>
      <c r="P127" s="1"/>
      <c r="Q127" s="170" t="s">
        <v>19</v>
      </c>
      <c r="R127" s="1"/>
      <c r="S127" s="170" t="s">
        <v>19</v>
      </c>
      <c r="T127" s="1"/>
      <c r="U127" s="170" t="s">
        <v>19</v>
      </c>
      <c r="V127" s="1"/>
      <c r="W127" s="170" t="s">
        <v>19</v>
      </c>
      <c r="X127" s="1"/>
      <c r="Y127" s="170" t="s">
        <v>19</v>
      </c>
      <c r="Z127" s="1"/>
      <c r="AA127" s="170" t="s">
        <v>19</v>
      </c>
      <c r="AB127" s="1"/>
      <c r="AC127" s="170" t="s">
        <v>19</v>
      </c>
      <c r="AD127" s="1"/>
      <c r="AE127" s="1"/>
      <c r="AF127" s="170" t="s">
        <v>19</v>
      </c>
      <c r="AG127" s="1"/>
      <c r="AH127" s="170" t="s">
        <v>19</v>
      </c>
      <c r="AI127" s="1"/>
      <c r="AJ127" s="170" t="s">
        <v>19</v>
      </c>
      <c r="AK127" s="1"/>
      <c r="AL127" s="1"/>
      <c r="AM127" s="170" t="s">
        <v>19</v>
      </c>
      <c r="AN127" s="1"/>
      <c r="AO127" s="170" t="s">
        <v>19</v>
      </c>
      <c r="AP127" s="1"/>
      <c r="AQ127" s="170" t="s">
        <v>19</v>
      </c>
      <c r="AR127" s="1"/>
      <c r="AS127" s="170" t="s">
        <v>19</v>
      </c>
      <c r="AT127" s="1"/>
      <c r="AU127" s="170" t="s">
        <v>19</v>
      </c>
      <c r="AV127" s="1"/>
      <c r="AW127" s="170" t="s">
        <v>19</v>
      </c>
      <c r="AX127" s="1"/>
      <c r="AY127" s="1376" t="s">
        <v>19</v>
      </c>
      <c r="AZ127" s="1377"/>
      <c r="BA127" s="1377"/>
      <c r="BB127" s="1"/>
      <c r="BC127" s="1454">
        <v>1</v>
      </c>
      <c r="BD127" s="1379"/>
      <c r="BE127" s="1379"/>
      <c r="BF127" s="1379"/>
    </row>
    <row r="128" spans="1:58" ht="11.1" customHeight="1">
      <c r="A128" s="1046">
        <v>103</v>
      </c>
      <c r="B128" s="1"/>
      <c r="C128" s="170" t="s">
        <v>2152</v>
      </c>
      <c r="D128" s="1"/>
      <c r="E128" s="1376" t="s">
        <v>378</v>
      </c>
      <c r="F128" s="1377"/>
      <c r="G128" s="1"/>
      <c r="H128" s="170" t="s">
        <v>2063</v>
      </c>
      <c r="I128" s="1"/>
      <c r="J128" s="170" t="s">
        <v>2064</v>
      </c>
      <c r="K128" s="1"/>
      <c r="L128" s="170" t="s">
        <v>19</v>
      </c>
      <c r="M128" s="1"/>
      <c r="N128" s="1376" t="s">
        <v>19</v>
      </c>
      <c r="O128" s="1377"/>
      <c r="P128" s="1"/>
      <c r="Q128" s="170" t="s">
        <v>19</v>
      </c>
      <c r="R128" s="1"/>
      <c r="S128" s="170" t="s">
        <v>19</v>
      </c>
      <c r="T128" s="1"/>
      <c r="U128" s="170" t="s">
        <v>19</v>
      </c>
      <c r="V128" s="1"/>
      <c r="W128" s="170" t="s">
        <v>19</v>
      </c>
      <c r="X128" s="1"/>
      <c r="Y128" s="170" t="s">
        <v>19</v>
      </c>
      <c r="Z128" s="1"/>
      <c r="AA128" s="170" t="s">
        <v>19</v>
      </c>
      <c r="AB128" s="1"/>
      <c r="AC128" s="170" t="s">
        <v>19</v>
      </c>
      <c r="AD128" s="1"/>
      <c r="AE128" s="1"/>
      <c r="AF128" s="170" t="s">
        <v>19</v>
      </c>
      <c r="AG128" s="1"/>
      <c r="AH128" s="170" t="s">
        <v>19</v>
      </c>
      <c r="AI128" s="1"/>
      <c r="AJ128" s="170" t="s">
        <v>19</v>
      </c>
      <c r="AK128" s="1"/>
      <c r="AL128" s="1"/>
      <c r="AM128" s="170" t="s">
        <v>19</v>
      </c>
      <c r="AN128" s="1"/>
      <c r="AO128" s="170" t="s">
        <v>19</v>
      </c>
      <c r="AP128" s="1"/>
      <c r="AQ128" s="170" t="s">
        <v>19</v>
      </c>
      <c r="AR128" s="1"/>
      <c r="AS128" s="170" t="s">
        <v>19</v>
      </c>
      <c r="AT128" s="1"/>
      <c r="AU128" s="170" t="s">
        <v>19</v>
      </c>
      <c r="AV128" s="1"/>
      <c r="AW128" s="170" t="s">
        <v>19</v>
      </c>
      <c r="AX128" s="1"/>
      <c r="AY128" s="1376" t="s">
        <v>19</v>
      </c>
      <c r="AZ128" s="1377"/>
      <c r="BA128" s="1377"/>
      <c r="BB128" s="1"/>
      <c r="BC128" s="1454">
        <v>2</v>
      </c>
      <c r="BD128" s="1379"/>
      <c r="BE128" s="1379"/>
      <c r="BF128" s="1379"/>
    </row>
    <row r="129" spans="1:58" ht="11.1" customHeight="1">
      <c r="A129" s="1046">
        <v>104</v>
      </c>
      <c r="B129" s="1"/>
      <c r="C129" s="170" t="s">
        <v>2153</v>
      </c>
      <c r="D129" s="1"/>
      <c r="E129" s="1376" t="s">
        <v>379</v>
      </c>
      <c r="F129" s="1377"/>
      <c r="G129" s="1"/>
      <c r="H129" s="170" t="s">
        <v>2063</v>
      </c>
      <c r="I129" s="1"/>
      <c r="J129" s="170" t="s">
        <v>19</v>
      </c>
      <c r="K129" s="1"/>
      <c r="L129" s="170" t="s">
        <v>19</v>
      </c>
      <c r="M129" s="1"/>
      <c r="N129" s="1376" t="s">
        <v>19</v>
      </c>
      <c r="O129" s="1377"/>
      <c r="P129" s="1"/>
      <c r="Q129" s="170" t="s">
        <v>19</v>
      </c>
      <c r="R129" s="1"/>
      <c r="S129" s="170" t="s">
        <v>19</v>
      </c>
      <c r="T129" s="1"/>
      <c r="U129" s="170" t="s">
        <v>19</v>
      </c>
      <c r="V129" s="1"/>
      <c r="W129" s="170" t="s">
        <v>19</v>
      </c>
      <c r="X129" s="1"/>
      <c r="Y129" s="170" t="s">
        <v>19</v>
      </c>
      <c r="Z129" s="1"/>
      <c r="AA129" s="170" t="s">
        <v>19</v>
      </c>
      <c r="AB129" s="1"/>
      <c r="AC129" s="170" t="s">
        <v>19</v>
      </c>
      <c r="AD129" s="1"/>
      <c r="AE129" s="1"/>
      <c r="AF129" s="170" t="s">
        <v>19</v>
      </c>
      <c r="AG129" s="1"/>
      <c r="AH129" s="170" t="s">
        <v>19</v>
      </c>
      <c r="AI129" s="1"/>
      <c r="AJ129" s="170" t="s">
        <v>19</v>
      </c>
      <c r="AK129" s="1"/>
      <c r="AL129" s="1"/>
      <c r="AM129" s="170" t="s">
        <v>19</v>
      </c>
      <c r="AN129" s="1"/>
      <c r="AO129" s="170" t="s">
        <v>19</v>
      </c>
      <c r="AP129" s="1"/>
      <c r="AQ129" s="170" t="s">
        <v>19</v>
      </c>
      <c r="AR129" s="1"/>
      <c r="AS129" s="170" t="s">
        <v>19</v>
      </c>
      <c r="AT129" s="1"/>
      <c r="AU129" s="170" t="s">
        <v>19</v>
      </c>
      <c r="AV129" s="1"/>
      <c r="AW129" s="170" t="s">
        <v>19</v>
      </c>
      <c r="AX129" s="1"/>
      <c r="AY129" s="1376" t="s">
        <v>19</v>
      </c>
      <c r="AZ129" s="1377"/>
      <c r="BA129" s="1377"/>
      <c r="BB129" s="1"/>
      <c r="BC129" s="1454">
        <v>1</v>
      </c>
      <c r="BD129" s="1379"/>
      <c r="BE129" s="1379"/>
      <c r="BF129" s="1379"/>
    </row>
    <row r="130" spans="1:58" ht="11.1" customHeight="1">
      <c r="A130" s="1046">
        <v>105</v>
      </c>
      <c r="B130" s="1"/>
      <c r="C130" s="170" t="s">
        <v>2154</v>
      </c>
      <c r="D130" s="1"/>
      <c r="E130" s="1376" t="s">
        <v>1082</v>
      </c>
      <c r="F130" s="1377"/>
      <c r="G130" s="1"/>
      <c r="H130" s="170" t="s">
        <v>2063</v>
      </c>
      <c r="I130" s="1"/>
      <c r="J130" s="170" t="s">
        <v>19</v>
      </c>
      <c r="K130" s="1"/>
      <c r="L130" s="170" t="s">
        <v>19</v>
      </c>
      <c r="M130" s="1"/>
      <c r="N130" s="1376" t="s">
        <v>19</v>
      </c>
      <c r="O130" s="1377"/>
      <c r="P130" s="1"/>
      <c r="Q130" s="170" t="s">
        <v>19</v>
      </c>
      <c r="R130" s="1"/>
      <c r="S130" s="170" t="s">
        <v>19</v>
      </c>
      <c r="T130" s="1"/>
      <c r="U130" s="170" t="s">
        <v>19</v>
      </c>
      <c r="V130" s="1"/>
      <c r="W130" s="170" t="s">
        <v>19</v>
      </c>
      <c r="X130" s="1"/>
      <c r="Y130" s="170" t="s">
        <v>19</v>
      </c>
      <c r="Z130" s="1"/>
      <c r="AA130" s="170" t="s">
        <v>19</v>
      </c>
      <c r="AB130" s="1"/>
      <c r="AC130" s="170" t="s">
        <v>19</v>
      </c>
      <c r="AD130" s="1"/>
      <c r="AE130" s="1"/>
      <c r="AF130" s="170" t="s">
        <v>19</v>
      </c>
      <c r="AG130" s="1"/>
      <c r="AH130" s="170" t="s">
        <v>19</v>
      </c>
      <c r="AI130" s="1"/>
      <c r="AJ130" s="170" t="s">
        <v>19</v>
      </c>
      <c r="AK130" s="1"/>
      <c r="AL130" s="1"/>
      <c r="AM130" s="170" t="s">
        <v>19</v>
      </c>
      <c r="AN130" s="1"/>
      <c r="AO130" s="170" t="s">
        <v>19</v>
      </c>
      <c r="AP130" s="1"/>
      <c r="AQ130" s="170" t="s">
        <v>19</v>
      </c>
      <c r="AR130" s="1"/>
      <c r="AS130" s="170" t="s">
        <v>19</v>
      </c>
      <c r="AT130" s="1"/>
      <c r="AU130" s="170" t="s">
        <v>19</v>
      </c>
      <c r="AV130" s="1"/>
      <c r="AW130" s="170" t="s">
        <v>19</v>
      </c>
      <c r="AX130" s="1"/>
      <c r="AY130" s="1376" t="s">
        <v>19</v>
      </c>
      <c r="AZ130" s="1377"/>
      <c r="BA130" s="1377"/>
      <c r="BB130" s="1"/>
      <c r="BC130" s="1454">
        <v>1</v>
      </c>
      <c r="BD130" s="1379"/>
      <c r="BE130" s="1379"/>
      <c r="BF130" s="1379"/>
    </row>
    <row r="131" spans="1:58" ht="8.1" customHeight="1">
      <c r="A131" s="1046">
        <v>106</v>
      </c>
      <c r="B131" s="1"/>
      <c r="C131" s="170" t="s">
        <v>2155</v>
      </c>
      <c r="D131" s="1"/>
      <c r="E131" s="1376" t="s">
        <v>1083</v>
      </c>
      <c r="F131" s="1377"/>
      <c r="G131" s="1"/>
      <c r="H131" s="170" t="s">
        <v>2063</v>
      </c>
      <c r="I131" s="1"/>
      <c r="J131" s="170" t="s">
        <v>19</v>
      </c>
      <c r="K131" s="1"/>
      <c r="L131" s="170" t="s">
        <v>19</v>
      </c>
      <c r="M131" s="1"/>
      <c r="N131" s="1376" t="s">
        <v>19</v>
      </c>
      <c r="O131" s="1377"/>
      <c r="P131" s="1"/>
      <c r="Q131" s="170" t="s">
        <v>19</v>
      </c>
      <c r="R131" s="1"/>
      <c r="S131" s="170" t="s">
        <v>19</v>
      </c>
      <c r="T131" s="1"/>
      <c r="U131" s="170" t="s">
        <v>19</v>
      </c>
      <c r="V131" s="1"/>
      <c r="W131" s="170" t="s">
        <v>19</v>
      </c>
      <c r="X131" s="1"/>
      <c r="Y131" s="170" t="s">
        <v>19</v>
      </c>
      <c r="Z131" s="1"/>
      <c r="AA131" s="170" t="s">
        <v>19</v>
      </c>
      <c r="AB131" s="1"/>
      <c r="AC131" s="170" t="s">
        <v>19</v>
      </c>
      <c r="AD131" s="1"/>
      <c r="AE131" s="1"/>
      <c r="AF131" s="170" t="s">
        <v>19</v>
      </c>
      <c r="AG131" s="1"/>
      <c r="AH131" s="170" t="s">
        <v>19</v>
      </c>
      <c r="AI131" s="1"/>
      <c r="AJ131" s="170" t="s">
        <v>19</v>
      </c>
      <c r="AK131" s="1"/>
      <c r="AL131" s="1"/>
      <c r="AM131" s="170" t="s">
        <v>19</v>
      </c>
      <c r="AN131" s="1"/>
      <c r="AO131" s="170" t="s">
        <v>19</v>
      </c>
      <c r="AP131" s="1"/>
      <c r="AQ131" s="170" t="s">
        <v>19</v>
      </c>
      <c r="AR131" s="1"/>
      <c r="AS131" s="170" t="s">
        <v>19</v>
      </c>
      <c r="AT131" s="1"/>
      <c r="AU131" s="170" t="s">
        <v>19</v>
      </c>
      <c r="AV131" s="1"/>
      <c r="AW131" s="170" t="s">
        <v>19</v>
      </c>
      <c r="AX131" s="1"/>
      <c r="AY131" s="1376" t="s">
        <v>19</v>
      </c>
      <c r="AZ131" s="1377"/>
      <c r="BA131" s="1377"/>
      <c r="BB131" s="1"/>
      <c r="BC131" s="1454">
        <v>1</v>
      </c>
      <c r="BD131" s="1379"/>
      <c r="BE131" s="1379"/>
      <c r="BF131" s="1379"/>
    </row>
    <row r="132" spans="1:58" ht="8.1" customHeight="1">
      <c r="A132" s="1046">
        <v>107</v>
      </c>
      <c r="B132" s="1"/>
      <c r="C132" s="170" t="s">
        <v>2156</v>
      </c>
      <c r="D132" s="1"/>
      <c r="E132" s="1376" t="s">
        <v>375</v>
      </c>
      <c r="F132" s="1377"/>
      <c r="G132" s="1"/>
      <c r="H132" s="170" t="s">
        <v>2063</v>
      </c>
      <c r="I132" s="1"/>
      <c r="J132" s="170" t="s">
        <v>19</v>
      </c>
      <c r="K132" s="1"/>
      <c r="L132" s="170" t="s">
        <v>19</v>
      </c>
      <c r="M132" s="1"/>
      <c r="N132" s="1376" t="s">
        <v>19</v>
      </c>
      <c r="O132" s="1377"/>
      <c r="P132" s="1"/>
      <c r="Q132" s="170" t="s">
        <v>19</v>
      </c>
      <c r="R132" s="1"/>
      <c r="S132" s="170" t="s">
        <v>19</v>
      </c>
      <c r="T132" s="1"/>
      <c r="U132" s="170" t="s">
        <v>19</v>
      </c>
      <c r="V132" s="1"/>
      <c r="W132" s="170" t="s">
        <v>19</v>
      </c>
      <c r="X132" s="1"/>
      <c r="Y132" s="170" t="s">
        <v>19</v>
      </c>
      <c r="Z132" s="1"/>
      <c r="AA132" s="170" t="s">
        <v>19</v>
      </c>
      <c r="AB132" s="1"/>
      <c r="AC132" s="170" t="s">
        <v>19</v>
      </c>
      <c r="AD132" s="1"/>
      <c r="AE132" s="1"/>
      <c r="AF132" s="170" t="s">
        <v>19</v>
      </c>
      <c r="AG132" s="1"/>
      <c r="AH132" s="170" t="s">
        <v>19</v>
      </c>
      <c r="AI132" s="1"/>
      <c r="AJ132" s="170" t="s">
        <v>19</v>
      </c>
      <c r="AK132" s="1"/>
      <c r="AL132" s="1"/>
      <c r="AM132" s="170" t="s">
        <v>19</v>
      </c>
      <c r="AN132" s="1"/>
      <c r="AO132" s="170" t="s">
        <v>19</v>
      </c>
      <c r="AP132" s="1"/>
      <c r="AQ132" s="170" t="s">
        <v>19</v>
      </c>
      <c r="AR132" s="1"/>
      <c r="AS132" s="170" t="s">
        <v>19</v>
      </c>
      <c r="AT132" s="1"/>
      <c r="AU132" s="170" t="s">
        <v>19</v>
      </c>
      <c r="AV132" s="1"/>
      <c r="AW132" s="170" t="s">
        <v>19</v>
      </c>
      <c r="AX132" s="1"/>
      <c r="AY132" s="1376" t="s">
        <v>19</v>
      </c>
      <c r="AZ132" s="1377"/>
      <c r="BA132" s="1377"/>
      <c r="BB132" s="1"/>
      <c r="BC132" s="1454">
        <v>1</v>
      </c>
      <c r="BD132" s="1379"/>
      <c r="BE132" s="1379"/>
      <c r="BF132" s="1379"/>
    </row>
    <row r="133" spans="1:58" ht="8.1" customHeight="1">
      <c r="A133" s="1046">
        <v>108</v>
      </c>
      <c r="B133" s="1"/>
      <c r="C133" s="170" t="s">
        <v>1455</v>
      </c>
      <c r="D133" s="1"/>
      <c r="E133" s="1376" t="s">
        <v>1085</v>
      </c>
      <c r="F133" s="1377"/>
      <c r="G133" s="1"/>
      <c r="H133" s="170" t="s">
        <v>2063</v>
      </c>
      <c r="I133" s="1"/>
      <c r="J133" s="170" t="s">
        <v>19</v>
      </c>
      <c r="K133" s="1"/>
      <c r="L133" s="170" t="s">
        <v>19</v>
      </c>
      <c r="M133" s="1"/>
      <c r="N133" s="1376" t="s">
        <v>19</v>
      </c>
      <c r="O133" s="1377"/>
      <c r="P133" s="1"/>
      <c r="Q133" s="170" t="s">
        <v>19</v>
      </c>
      <c r="R133" s="1"/>
      <c r="S133" s="170" t="s">
        <v>19</v>
      </c>
      <c r="T133" s="1"/>
      <c r="U133" s="170" t="s">
        <v>19</v>
      </c>
      <c r="V133" s="1"/>
      <c r="W133" s="170" t="s">
        <v>19</v>
      </c>
      <c r="X133" s="1"/>
      <c r="Y133" s="170" t="s">
        <v>19</v>
      </c>
      <c r="Z133" s="1"/>
      <c r="AA133" s="170" t="s">
        <v>19</v>
      </c>
      <c r="AB133" s="1"/>
      <c r="AC133" s="170" t="s">
        <v>19</v>
      </c>
      <c r="AD133" s="1"/>
      <c r="AE133" s="1"/>
      <c r="AF133" s="170" t="s">
        <v>19</v>
      </c>
      <c r="AG133" s="1"/>
      <c r="AH133" s="170" t="s">
        <v>19</v>
      </c>
      <c r="AI133" s="1"/>
      <c r="AJ133" s="170" t="s">
        <v>19</v>
      </c>
      <c r="AK133" s="1"/>
      <c r="AL133" s="1"/>
      <c r="AM133" s="170" t="s">
        <v>19</v>
      </c>
      <c r="AN133" s="1"/>
      <c r="AO133" s="170" t="s">
        <v>19</v>
      </c>
      <c r="AP133" s="1"/>
      <c r="AQ133" s="170" t="s">
        <v>19</v>
      </c>
      <c r="AR133" s="1"/>
      <c r="AS133" s="170" t="s">
        <v>19</v>
      </c>
      <c r="AT133" s="1"/>
      <c r="AU133" s="170" t="s">
        <v>19</v>
      </c>
      <c r="AV133" s="1"/>
      <c r="AW133" s="170" t="s">
        <v>19</v>
      </c>
      <c r="AX133" s="1"/>
      <c r="AY133" s="1376" t="s">
        <v>19</v>
      </c>
      <c r="AZ133" s="1377"/>
      <c r="BA133" s="1377"/>
      <c r="BB133" s="1"/>
      <c r="BC133" s="1454">
        <v>1</v>
      </c>
      <c r="BD133" s="1379"/>
      <c r="BE133" s="1379"/>
      <c r="BF133" s="1379"/>
    </row>
    <row r="134" spans="1:58" ht="11.1" customHeight="1">
      <c r="A134" s="1426" t="s">
        <v>284</v>
      </c>
      <c r="B134" s="1427"/>
      <c r="C134" s="1427"/>
      <c r="D134" s="1427"/>
      <c r="E134" s="1427"/>
      <c r="F134" s="1427"/>
      <c r="G134" s="17"/>
      <c r="H134" s="222">
        <v>3</v>
      </c>
      <c r="I134" s="17"/>
      <c r="J134" s="222"/>
      <c r="K134" s="17"/>
      <c r="L134" s="222"/>
      <c r="M134" s="17"/>
      <c r="N134" s="1457"/>
      <c r="O134" s="1458"/>
      <c r="P134" s="17"/>
      <c r="Q134" s="222" t="s">
        <v>19</v>
      </c>
      <c r="R134" s="17"/>
      <c r="S134" s="222" t="s">
        <v>19</v>
      </c>
      <c r="T134" s="17"/>
      <c r="U134" s="222" t="s">
        <v>19</v>
      </c>
      <c r="V134" s="17"/>
      <c r="W134" s="222">
        <v>4</v>
      </c>
      <c r="X134" s="17"/>
      <c r="Y134" s="222"/>
      <c r="Z134" s="17"/>
      <c r="AA134" s="222"/>
      <c r="AB134" s="17"/>
      <c r="AC134" s="222" t="s">
        <v>19</v>
      </c>
      <c r="AD134" s="17"/>
      <c r="AE134" s="17"/>
      <c r="AF134" s="222"/>
      <c r="AG134" s="17"/>
      <c r="AH134" s="222" t="s">
        <v>19</v>
      </c>
      <c r="AI134" s="17"/>
      <c r="AJ134" s="222"/>
      <c r="AK134" s="17"/>
      <c r="AL134" s="17"/>
      <c r="AM134" s="222" t="s">
        <v>19</v>
      </c>
      <c r="AN134" s="17"/>
      <c r="AO134" s="222"/>
      <c r="AP134" s="17"/>
      <c r="AQ134" s="222" t="s">
        <v>19</v>
      </c>
      <c r="AR134" s="17"/>
      <c r="AS134" s="222">
        <v>1</v>
      </c>
      <c r="AT134" s="17"/>
      <c r="AU134" s="222" t="s">
        <v>19</v>
      </c>
      <c r="AV134" s="17"/>
      <c r="AW134" s="222">
        <v>1</v>
      </c>
      <c r="AX134" s="17"/>
      <c r="AY134" s="1457"/>
      <c r="AZ134" s="1458"/>
      <c r="BA134" s="1458"/>
      <c r="BB134" s="17"/>
      <c r="BC134" s="1457">
        <v>9</v>
      </c>
      <c r="BD134" s="1458"/>
      <c r="BE134" s="1458"/>
      <c r="BF134" s="1458"/>
    </row>
    <row r="135" spans="1:58" ht="8.1" customHeight="1">
      <c r="A135" s="1046">
        <v>109</v>
      </c>
      <c r="B135" s="1"/>
      <c r="C135" s="170" t="s">
        <v>1433</v>
      </c>
      <c r="D135" s="1"/>
      <c r="E135" s="1376" t="s">
        <v>380</v>
      </c>
      <c r="F135" s="1377"/>
      <c r="G135" s="1"/>
      <c r="H135" s="170" t="s">
        <v>2063</v>
      </c>
      <c r="I135" s="1"/>
      <c r="J135" s="170" t="s">
        <v>19</v>
      </c>
      <c r="K135" s="1"/>
      <c r="L135" s="170" t="s">
        <v>19</v>
      </c>
      <c r="M135" s="1"/>
      <c r="N135" s="1376" t="s">
        <v>19</v>
      </c>
      <c r="O135" s="1377"/>
      <c r="P135" s="1"/>
      <c r="Q135" s="170" t="s">
        <v>19</v>
      </c>
      <c r="R135" s="1"/>
      <c r="S135" s="170" t="s">
        <v>19</v>
      </c>
      <c r="T135" s="1"/>
      <c r="U135" s="170" t="s">
        <v>19</v>
      </c>
      <c r="V135" s="1"/>
      <c r="W135" s="170" t="s">
        <v>19</v>
      </c>
      <c r="X135" s="1"/>
      <c r="Y135" s="170" t="s">
        <v>19</v>
      </c>
      <c r="Z135" s="1"/>
      <c r="AA135" s="170" t="s">
        <v>19</v>
      </c>
      <c r="AB135" s="1"/>
      <c r="AC135" s="170" t="s">
        <v>19</v>
      </c>
      <c r="AD135" s="1"/>
      <c r="AE135" s="1"/>
      <c r="AF135" s="170" t="s">
        <v>19</v>
      </c>
      <c r="AG135" s="1"/>
      <c r="AH135" s="170" t="s">
        <v>19</v>
      </c>
      <c r="AI135" s="1"/>
      <c r="AJ135" s="170" t="s">
        <v>19</v>
      </c>
      <c r="AK135" s="1"/>
      <c r="AL135" s="1"/>
      <c r="AM135" s="170" t="s">
        <v>19</v>
      </c>
      <c r="AN135" s="1"/>
      <c r="AO135" s="170" t="s">
        <v>19</v>
      </c>
      <c r="AP135" s="1"/>
      <c r="AQ135" s="170" t="s">
        <v>19</v>
      </c>
      <c r="AR135" s="1"/>
      <c r="AS135" s="170" t="s">
        <v>19</v>
      </c>
      <c r="AT135" s="1"/>
      <c r="AU135" s="170" t="s">
        <v>19</v>
      </c>
      <c r="AV135" s="1"/>
      <c r="AW135" s="170" t="s">
        <v>19</v>
      </c>
      <c r="AX135" s="1"/>
      <c r="AY135" s="1376" t="s">
        <v>19</v>
      </c>
      <c r="AZ135" s="1377"/>
      <c r="BA135" s="1377"/>
      <c r="BB135" s="1"/>
      <c r="BC135" s="1454">
        <v>1</v>
      </c>
      <c r="BD135" s="1379"/>
      <c r="BE135" s="1379"/>
      <c r="BF135" s="1379"/>
    </row>
    <row r="136" spans="1:58" ht="8.1" customHeight="1">
      <c r="A136" s="1046">
        <v>110</v>
      </c>
      <c r="B136" s="1"/>
      <c r="C136" s="170" t="s">
        <v>445</v>
      </c>
      <c r="D136" s="1"/>
      <c r="E136" s="1376" t="s">
        <v>571</v>
      </c>
      <c r="F136" s="1377"/>
      <c r="G136" s="1"/>
      <c r="H136" s="170" t="s">
        <v>19</v>
      </c>
      <c r="I136" s="1"/>
      <c r="J136" s="170" t="s">
        <v>19</v>
      </c>
      <c r="K136" s="1"/>
      <c r="L136" s="170" t="s">
        <v>19</v>
      </c>
      <c r="M136" s="1"/>
      <c r="N136" s="1376" t="s">
        <v>19</v>
      </c>
      <c r="O136" s="1377"/>
      <c r="P136" s="1"/>
      <c r="Q136" s="170" t="s">
        <v>19</v>
      </c>
      <c r="R136" s="1"/>
      <c r="S136" s="170" t="s">
        <v>19</v>
      </c>
      <c r="T136" s="1"/>
      <c r="U136" s="170" t="s">
        <v>19</v>
      </c>
      <c r="V136" s="1"/>
      <c r="W136" s="170" t="s">
        <v>19</v>
      </c>
      <c r="X136" s="1"/>
      <c r="Y136" s="170" t="s">
        <v>19</v>
      </c>
      <c r="Z136" s="1"/>
      <c r="AA136" s="170" t="s">
        <v>19</v>
      </c>
      <c r="AB136" s="1"/>
      <c r="AC136" s="170" t="s">
        <v>19</v>
      </c>
      <c r="AD136" s="1"/>
      <c r="AE136" s="1"/>
      <c r="AF136" s="170" t="s">
        <v>19</v>
      </c>
      <c r="AG136" s="1"/>
      <c r="AH136" s="170" t="s">
        <v>19</v>
      </c>
      <c r="AI136" s="1"/>
      <c r="AJ136" s="170" t="s">
        <v>19</v>
      </c>
      <c r="AK136" s="1"/>
      <c r="AL136" s="1"/>
      <c r="AM136" s="170" t="s">
        <v>19</v>
      </c>
      <c r="AN136" s="1"/>
      <c r="AO136" s="170" t="s">
        <v>19</v>
      </c>
      <c r="AP136" s="1"/>
      <c r="AQ136" s="170" t="s">
        <v>19</v>
      </c>
      <c r="AR136" s="1"/>
      <c r="AS136" s="170" t="s">
        <v>19</v>
      </c>
      <c r="AT136" s="1"/>
      <c r="AU136" s="170" t="s">
        <v>19</v>
      </c>
      <c r="AV136" s="1"/>
      <c r="AW136" s="170" t="s">
        <v>56</v>
      </c>
      <c r="AX136" s="1"/>
      <c r="AY136" s="1376" t="s">
        <v>19</v>
      </c>
      <c r="AZ136" s="1377"/>
      <c r="BA136" s="1377"/>
      <c r="BB136" s="1"/>
      <c r="BC136" s="1454">
        <v>1</v>
      </c>
      <c r="BD136" s="1379"/>
      <c r="BE136" s="1379"/>
      <c r="BF136" s="1379"/>
    </row>
    <row r="137" spans="1:58" ht="11.1" customHeight="1">
      <c r="A137" s="1046">
        <v>111</v>
      </c>
      <c r="B137" s="1"/>
      <c r="C137" s="170" t="s">
        <v>1442</v>
      </c>
      <c r="D137" s="1"/>
      <c r="E137" s="1376" t="s">
        <v>2157</v>
      </c>
      <c r="F137" s="1377"/>
      <c r="G137" s="1"/>
      <c r="H137" s="170" t="s">
        <v>19</v>
      </c>
      <c r="I137" s="1"/>
      <c r="J137" s="170" t="s">
        <v>19</v>
      </c>
      <c r="K137" s="1"/>
      <c r="L137" s="170" t="s">
        <v>19</v>
      </c>
      <c r="M137" s="1"/>
      <c r="N137" s="1376" t="s">
        <v>19</v>
      </c>
      <c r="O137" s="1377"/>
      <c r="P137" s="1"/>
      <c r="Q137" s="170" t="s">
        <v>19</v>
      </c>
      <c r="R137" s="1"/>
      <c r="S137" s="170" t="s">
        <v>19</v>
      </c>
      <c r="T137" s="1"/>
      <c r="U137" s="170" t="s">
        <v>19</v>
      </c>
      <c r="V137" s="1"/>
      <c r="W137" s="170" t="s">
        <v>21</v>
      </c>
      <c r="X137" s="1"/>
      <c r="Y137" s="170" t="s">
        <v>19</v>
      </c>
      <c r="Z137" s="1"/>
      <c r="AA137" s="170" t="s">
        <v>19</v>
      </c>
      <c r="AB137" s="1"/>
      <c r="AC137" s="170" t="s">
        <v>19</v>
      </c>
      <c r="AD137" s="1"/>
      <c r="AE137" s="1"/>
      <c r="AF137" s="170" t="s">
        <v>19</v>
      </c>
      <c r="AG137" s="1"/>
      <c r="AH137" s="170" t="s">
        <v>19</v>
      </c>
      <c r="AI137" s="1"/>
      <c r="AJ137" s="170" t="s">
        <v>19</v>
      </c>
      <c r="AK137" s="1"/>
      <c r="AL137" s="1"/>
      <c r="AM137" s="170" t="s">
        <v>19</v>
      </c>
      <c r="AN137" s="1"/>
      <c r="AO137" s="170" t="s">
        <v>19</v>
      </c>
      <c r="AP137" s="1"/>
      <c r="AQ137" s="170" t="s">
        <v>19</v>
      </c>
      <c r="AR137" s="1"/>
      <c r="AS137" s="170" t="s">
        <v>19</v>
      </c>
      <c r="AT137" s="1"/>
      <c r="AU137" s="170" t="s">
        <v>19</v>
      </c>
      <c r="AV137" s="1"/>
      <c r="AW137" s="170" t="s">
        <v>19</v>
      </c>
      <c r="AX137" s="1"/>
      <c r="AY137" s="1376" t="s">
        <v>19</v>
      </c>
      <c r="AZ137" s="1377"/>
      <c r="BA137" s="1377"/>
      <c r="BB137" s="1"/>
      <c r="BC137" s="1454">
        <v>1</v>
      </c>
      <c r="BD137" s="1379"/>
      <c r="BE137" s="1379"/>
      <c r="BF137" s="1379"/>
    </row>
    <row r="138" spans="1:58" ht="8.1" customHeight="1">
      <c r="A138" s="1046">
        <v>112</v>
      </c>
      <c r="B138" s="1"/>
      <c r="C138" s="170" t="s">
        <v>190</v>
      </c>
      <c r="D138" s="1"/>
      <c r="E138" s="1376" t="s">
        <v>2158</v>
      </c>
      <c r="F138" s="1377"/>
      <c r="G138" s="1"/>
      <c r="H138" s="170" t="s">
        <v>19</v>
      </c>
      <c r="I138" s="1"/>
      <c r="J138" s="170" t="s">
        <v>19</v>
      </c>
      <c r="K138" s="1"/>
      <c r="L138" s="170" t="s">
        <v>19</v>
      </c>
      <c r="M138" s="1"/>
      <c r="N138" s="1376" t="s">
        <v>19</v>
      </c>
      <c r="O138" s="1377"/>
      <c r="P138" s="1"/>
      <c r="Q138" s="170" t="s">
        <v>19</v>
      </c>
      <c r="R138" s="1"/>
      <c r="S138" s="170" t="s">
        <v>19</v>
      </c>
      <c r="T138" s="1"/>
      <c r="U138" s="170" t="s">
        <v>19</v>
      </c>
      <c r="V138" s="1"/>
      <c r="W138" s="170" t="s">
        <v>21</v>
      </c>
      <c r="X138" s="1"/>
      <c r="Y138" s="170" t="s">
        <v>19</v>
      </c>
      <c r="Z138" s="1"/>
      <c r="AA138" s="170" t="s">
        <v>19</v>
      </c>
      <c r="AB138" s="1"/>
      <c r="AC138" s="170" t="s">
        <v>19</v>
      </c>
      <c r="AD138" s="1"/>
      <c r="AE138" s="1"/>
      <c r="AF138" s="170" t="s">
        <v>19</v>
      </c>
      <c r="AG138" s="1"/>
      <c r="AH138" s="170" t="s">
        <v>19</v>
      </c>
      <c r="AI138" s="1"/>
      <c r="AJ138" s="170" t="s">
        <v>19</v>
      </c>
      <c r="AK138" s="1"/>
      <c r="AL138" s="1"/>
      <c r="AM138" s="170" t="s">
        <v>19</v>
      </c>
      <c r="AN138" s="1"/>
      <c r="AO138" s="170" t="s">
        <v>19</v>
      </c>
      <c r="AP138" s="1"/>
      <c r="AQ138" s="170" t="s">
        <v>19</v>
      </c>
      <c r="AR138" s="1"/>
      <c r="AS138" s="170" t="s">
        <v>19</v>
      </c>
      <c r="AT138" s="1"/>
      <c r="AU138" s="170" t="s">
        <v>19</v>
      </c>
      <c r="AV138" s="1"/>
      <c r="AW138" s="170" t="s">
        <v>19</v>
      </c>
      <c r="AX138" s="1"/>
      <c r="AY138" s="1376" t="s">
        <v>19</v>
      </c>
      <c r="AZ138" s="1377"/>
      <c r="BA138" s="1377"/>
      <c r="BB138" s="1"/>
      <c r="BC138" s="1454">
        <v>1</v>
      </c>
      <c r="BD138" s="1379"/>
      <c r="BE138" s="1379"/>
      <c r="BF138" s="1379"/>
    </row>
    <row r="139" spans="1:58" ht="8.1" customHeight="1">
      <c r="A139" s="1046">
        <v>113</v>
      </c>
      <c r="B139" s="1"/>
      <c r="C139" s="170" t="s">
        <v>155</v>
      </c>
      <c r="D139" s="1"/>
      <c r="E139" s="1376" t="s">
        <v>2159</v>
      </c>
      <c r="F139" s="1377"/>
      <c r="G139" s="1"/>
      <c r="H139" s="170" t="s">
        <v>19</v>
      </c>
      <c r="I139" s="1"/>
      <c r="J139" s="170" t="s">
        <v>19</v>
      </c>
      <c r="K139" s="1"/>
      <c r="L139" s="170" t="s">
        <v>19</v>
      </c>
      <c r="M139" s="1"/>
      <c r="N139" s="1376" t="s">
        <v>19</v>
      </c>
      <c r="O139" s="1377"/>
      <c r="P139" s="1"/>
      <c r="Q139" s="170" t="s">
        <v>19</v>
      </c>
      <c r="R139" s="1"/>
      <c r="S139" s="170" t="s">
        <v>19</v>
      </c>
      <c r="T139" s="1"/>
      <c r="U139" s="170" t="s">
        <v>19</v>
      </c>
      <c r="V139" s="1"/>
      <c r="W139" s="170" t="s">
        <v>21</v>
      </c>
      <c r="X139" s="1"/>
      <c r="Y139" s="170" t="s">
        <v>19</v>
      </c>
      <c r="Z139" s="1"/>
      <c r="AA139" s="170" t="s">
        <v>19</v>
      </c>
      <c r="AB139" s="1"/>
      <c r="AC139" s="170" t="s">
        <v>19</v>
      </c>
      <c r="AD139" s="1"/>
      <c r="AE139" s="1"/>
      <c r="AF139" s="170" t="s">
        <v>19</v>
      </c>
      <c r="AG139" s="1"/>
      <c r="AH139" s="170" t="s">
        <v>19</v>
      </c>
      <c r="AI139" s="1"/>
      <c r="AJ139" s="170" t="s">
        <v>19</v>
      </c>
      <c r="AK139" s="1"/>
      <c r="AL139" s="1"/>
      <c r="AM139" s="170" t="s">
        <v>19</v>
      </c>
      <c r="AN139" s="1"/>
      <c r="AO139" s="170" t="s">
        <v>19</v>
      </c>
      <c r="AP139" s="1"/>
      <c r="AQ139" s="170" t="s">
        <v>19</v>
      </c>
      <c r="AR139" s="1"/>
      <c r="AS139" s="170" t="s">
        <v>19</v>
      </c>
      <c r="AT139" s="1"/>
      <c r="AU139" s="170" t="s">
        <v>19</v>
      </c>
      <c r="AV139" s="1"/>
      <c r="AW139" s="170" t="s">
        <v>19</v>
      </c>
      <c r="AX139" s="1"/>
      <c r="AY139" s="1376" t="s">
        <v>19</v>
      </c>
      <c r="AZ139" s="1377"/>
      <c r="BA139" s="1377"/>
      <c r="BB139" s="1"/>
      <c r="BC139" s="1454">
        <v>1</v>
      </c>
      <c r="BD139" s="1379"/>
      <c r="BE139" s="1379"/>
      <c r="BF139" s="1379"/>
    </row>
    <row r="140" spans="1:58" ht="8.1" customHeight="1">
      <c r="A140" s="1046">
        <v>114</v>
      </c>
      <c r="B140" s="1"/>
      <c r="C140" s="170" t="s">
        <v>2160</v>
      </c>
      <c r="D140" s="1"/>
      <c r="E140" s="1376" t="s">
        <v>2026</v>
      </c>
      <c r="F140" s="1377"/>
      <c r="G140" s="1"/>
      <c r="H140" s="170" t="s">
        <v>2063</v>
      </c>
      <c r="I140" s="1"/>
      <c r="J140" s="170" t="s">
        <v>19</v>
      </c>
      <c r="K140" s="1"/>
      <c r="L140" s="170" t="s">
        <v>19</v>
      </c>
      <c r="M140" s="1"/>
      <c r="N140" s="1376" t="s">
        <v>19</v>
      </c>
      <c r="O140" s="1377"/>
      <c r="P140" s="1"/>
      <c r="Q140" s="170" t="s">
        <v>19</v>
      </c>
      <c r="R140" s="1"/>
      <c r="S140" s="170" t="s">
        <v>19</v>
      </c>
      <c r="T140" s="1"/>
      <c r="U140" s="170" t="s">
        <v>19</v>
      </c>
      <c r="V140" s="1"/>
      <c r="W140" s="170" t="s">
        <v>19</v>
      </c>
      <c r="X140" s="1"/>
      <c r="Y140" s="170" t="s">
        <v>19</v>
      </c>
      <c r="Z140" s="1"/>
      <c r="AA140" s="170" t="s">
        <v>19</v>
      </c>
      <c r="AB140" s="1"/>
      <c r="AC140" s="170" t="s">
        <v>19</v>
      </c>
      <c r="AD140" s="1"/>
      <c r="AE140" s="1"/>
      <c r="AF140" s="170" t="s">
        <v>19</v>
      </c>
      <c r="AG140" s="1"/>
      <c r="AH140" s="170" t="s">
        <v>19</v>
      </c>
      <c r="AI140" s="1"/>
      <c r="AJ140" s="170" t="s">
        <v>19</v>
      </c>
      <c r="AK140" s="1"/>
      <c r="AL140" s="1"/>
      <c r="AM140" s="170" t="s">
        <v>19</v>
      </c>
      <c r="AN140" s="1"/>
      <c r="AO140" s="170" t="s">
        <v>19</v>
      </c>
      <c r="AP140" s="1"/>
      <c r="AQ140" s="170" t="s">
        <v>19</v>
      </c>
      <c r="AR140" s="1"/>
      <c r="AS140" s="170" t="s">
        <v>19</v>
      </c>
      <c r="AT140" s="1"/>
      <c r="AU140" s="170" t="s">
        <v>19</v>
      </c>
      <c r="AV140" s="1"/>
      <c r="AW140" s="170" t="s">
        <v>19</v>
      </c>
      <c r="AX140" s="1"/>
      <c r="AY140" s="1376" t="s">
        <v>19</v>
      </c>
      <c r="AZ140" s="1377"/>
      <c r="BA140" s="1377"/>
      <c r="BB140" s="1"/>
      <c r="BC140" s="1454">
        <v>1</v>
      </c>
      <c r="BD140" s="1379"/>
      <c r="BE140" s="1379"/>
      <c r="BF140" s="1379"/>
    </row>
    <row r="141" spans="1:58" ht="8.1" customHeight="1">
      <c r="A141" s="1046">
        <v>115</v>
      </c>
      <c r="B141" s="1"/>
      <c r="C141" s="170" t="s">
        <v>164</v>
      </c>
      <c r="D141" s="1"/>
      <c r="E141" s="1376" t="s">
        <v>2161</v>
      </c>
      <c r="F141" s="1377"/>
      <c r="G141" s="1"/>
      <c r="H141" s="170" t="s">
        <v>19</v>
      </c>
      <c r="I141" s="1"/>
      <c r="J141" s="170" t="s">
        <v>19</v>
      </c>
      <c r="K141" s="1"/>
      <c r="L141" s="170" t="s">
        <v>19</v>
      </c>
      <c r="M141" s="1"/>
      <c r="N141" s="1376" t="s">
        <v>19</v>
      </c>
      <c r="O141" s="1377"/>
      <c r="P141" s="1"/>
      <c r="Q141" s="170" t="s">
        <v>19</v>
      </c>
      <c r="R141" s="1"/>
      <c r="S141" s="170" t="s">
        <v>19</v>
      </c>
      <c r="T141" s="1"/>
      <c r="U141" s="170" t="s">
        <v>19</v>
      </c>
      <c r="V141" s="1"/>
      <c r="W141" s="170" t="s">
        <v>21</v>
      </c>
      <c r="X141" s="1"/>
      <c r="Y141" s="170" t="s">
        <v>19</v>
      </c>
      <c r="Z141" s="1"/>
      <c r="AA141" s="170" t="s">
        <v>19</v>
      </c>
      <c r="AB141" s="1"/>
      <c r="AC141" s="170" t="s">
        <v>19</v>
      </c>
      <c r="AD141" s="1"/>
      <c r="AE141" s="1"/>
      <c r="AF141" s="170" t="s">
        <v>19</v>
      </c>
      <c r="AG141" s="1"/>
      <c r="AH141" s="170" t="s">
        <v>19</v>
      </c>
      <c r="AI141" s="1"/>
      <c r="AJ141" s="170" t="s">
        <v>19</v>
      </c>
      <c r="AK141" s="1"/>
      <c r="AL141" s="1"/>
      <c r="AM141" s="170" t="s">
        <v>19</v>
      </c>
      <c r="AN141" s="1"/>
      <c r="AO141" s="170" t="s">
        <v>19</v>
      </c>
      <c r="AP141" s="1"/>
      <c r="AQ141" s="170" t="s">
        <v>19</v>
      </c>
      <c r="AR141" s="1"/>
      <c r="AS141" s="170" t="s">
        <v>33</v>
      </c>
      <c r="AT141" s="1"/>
      <c r="AU141" s="170" t="s">
        <v>19</v>
      </c>
      <c r="AV141" s="1"/>
      <c r="AW141" s="170" t="s">
        <v>19</v>
      </c>
      <c r="AX141" s="1"/>
      <c r="AY141" s="1376" t="s">
        <v>19</v>
      </c>
      <c r="AZ141" s="1377"/>
      <c r="BA141" s="1377"/>
      <c r="BB141" s="1"/>
      <c r="BC141" s="1454">
        <v>2</v>
      </c>
      <c r="BD141" s="1379"/>
      <c r="BE141" s="1379"/>
      <c r="BF141" s="1379"/>
    </row>
    <row r="142" spans="1:58" ht="11.1" customHeight="1">
      <c r="A142" s="1046">
        <v>116</v>
      </c>
      <c r="B142" s="1"/>
      <c r="C142" s="170" t="s">
        <v>1436</v>
      </c>
      <c r="D142" s="1"/>
      <c r="E142" s="1376" t="s">
        <v>381</v>
      </c>
      <c r="F142" s="1377"/>
      <c r="G142" s="1"/>
      <c r="H142" s="170" t="s">
        <v>2063</v>
      </c>
      <c r="I142" s="1"/>
      <c r="J142" s="170" t="s">
        <v>19</v>
      </c>
      <c r="K142" s="1"/>
      <c r="L142" s="170" t="s">
        <v>19</v>
      </c>
      <c r="M142" s="1"/>
      <c r="N142" s="1376" t="s">
        <v>19</v>
      </c>
      <c r="O142" s="1377"/>
      <c r="P142" s="1"/>
      <c r="Q142" s="170" t="s">
        <v>19</v>
      </c>
      <c r="R142" s="1"/>
      <c r="S142" s="170" t="s">
        <v>19</v>
      </c>
      <c r="T142" s="1"/>
      <c r="U142" s="170" t="s">
        <v>19</v>
      </c>
      <c r="V142" s="1"/>
      <c r="W142" s="170" t="s">
        <v>19</v>
      </c>
      <c r="X142" s="1"/>
      <c r="Y142" s="170" t="s">
        <v>19</v>
      </c>
      <c r="Z142" s="1"/>
      <c r="AA142" s="170" t="s">
        <v>19</v>
      </c>
      <c r="AB142" s="1"/>
      <c r="AC142" s="170" t="s">
        <v>19</v>
      </c>
      <c r="AD142" s="1"/>
      <c r="AE142" s="1"/>
      <c r="AF142" s="170" t="s">
        <v>19</v>
      </c>
      <c r="AG142" s="1"/>
      <c r="AH142" s="170" t="s">
        <v>19</v>
      </c>
      <c r="AI142" s="1"/>
      <c r="AJ142" s="170" t="s">
        <v>19</v>
      </c>
      <c r="AK142" s="1"/>
      <c r="AL142" s="1"/>
      <c r="AM142" s="170" t="s">
        <v>19</v>
      </c>
      <c r="AN142" s="1"/>
      <c r="AO142" s="170" t="s">
        <v>19</v>
      </c>
      <c r="AP142" s="1"/>
      <c r="AQ142" s="170" t="s">
        <v>19</v>
      </c>
      <c r="AR142" s="1"/>
      <c r="AS142" s="170" t="s">
        <v>19</v>
      </c>
      <c r="AT142" s="1"/>
      <c r="AU142" s="170" t="s">
        <v>19</v>
      </c>
      <c r="AV142" s="1"/>
      <c r="AW142" s="170" t="s">
        <v>19</v>
      </c>
      <c r="AX142" s="1"/>
      <c r="AY142" s="1376" t="s">
        <v>19</v>
      </c>
      <c r="AZ142" s="1377"/>
      <c r="BA142" s="1377"/>
      <c r="BB142" s="1"/>
      <c r="BC142" s="1454">
        <v>1</v>
      </c>
      <c r="BD142" s="1379"/>
      <c r="BE142" s="1379"/>
      <c r="BF142" s="1379"/>
    </row>
    <row r="143" spans="1:58" ht="11.1" customHeight="1">
      <c r="A143" s="1426" t="s">
        <v>288</v>
      </c>
      <c r="B143" s="1427"/>
      <c r="C143" s="1427"/>
      <c r="D143" s="1427"/>
      <c r="E143" s="1427"/>
      <c r="F143" s="1427"/>
      <c r="G143" s="17"/>
      <c r="H143" s="222">
        <v>3</v>
      </c>
      <c r="I143" s="17"/>
      <c r="J143" s="222"/>
      <c r="K143" s="17"/>
      <c r="L143" s="222"/>
      <c r="M143" s="17"/>
      <c r="N143" s="1457"/>
      <c r="O143" s="1458"/>
      <c r="P143" s="17"/>
      <c r="Q143" s="222" t="s">
        <v>19</v>
      </c>
      <c r="R143" s="17"/>
      <c r="S143" s="222" t="s">
        <v>19</v>
      </c>
      <c r="T143" s="17"/>
      <c r="U143" s="222" t="s">
        <v>19</v>
      </c>
      <c r="V143" s="17"/>
      <c r="W143" s="222">
        <v>2</v>
      </c>
      <c r="X143" s="17"/>
      <c r="Y143" s="222"/>
      <c r="Z143" s="17"/>
      <c r="AA143" s="222"/>
      <c r="AB143" s="17"/>
      <c r="AC143" s="222" t="s">
        <v>19</v>
      </c>
      <c r="AD143" s="17"/>
      <c r="AE143" s="17"/>
      <c r="AF143" s="222"/>
      <c r="AG143" s="17"/>
      <c r="AH143" s="222" t="s">
        <v>19</v>
      </c>
      <c r="AI143" s="17"/>
      <c r="AJ143" s="222"/>
      <c r="AK143" s="17"/>
      <c r="AL143" s="17"/>
      <c r="AM143" s="222" t="s">
        <v>19</v>
      </c>
      <c r="AN143" s="17"/>
      <c r="AO143" s="222"/>
      <c r="AP143" s="17"/>
      <c r="AQ143" s="222" t="s">
        <v>19</v>
      </c>
      <c r="AR143" s="17"/>
      <c r="AS143" s="222"/>
      <c r="AT143" s="17"/>
      <c r="AU143" s="222" t="s">
        <v>19</v>
      </c>
      <c r="AV143" s="17"/>
      <c r="AW143" s="222"/>
      <c r="AX143" s="17"/>
      <c r="AY143" s="1457"/>
      <c r="AZ143" s="1458"/>
      <c r="BA143" s="1458"/>
      <c r="BB143" s="17"/>
      <c r="BC143" s="1457">
        <v>5</v>
      </c>
      <c r="BD143" s="1458"/>
      <c r="BE143" s="1458"/>
      <c r="BF143" s="1458"/>
    </row>
    <row r="144" spans="1:58" ht="8.1" customHeight="1">
      <c r="A144" s="1046">
        <v>117</v>
      </c>
      <c r="B144" s="1"/>
      <c r="C144" s="170" t="s">
        <v>147</v>
      </c>
      <c r="D144" s="1"/>
      <c r="E144" s="1376" t="s">
        <v>2029</v>
      </c>
      <c r="F144" s="1377"/>
      <c r="G144" s="1"/>
      <c r="H144" s="170" t="s">
        <v>2063</v>
      </c>
      <c r="I144" s="1"/>
      <c r="J144" s="170" t="s">
        <v>19</v>
      </c>
      <c r="K144" s="1"/>
      <c r="L144" s="170" t="s">
        <v>19</v>
      </c>
      <c r="M144" s="1"/>
      <c r="N144" s="1376" t="s">
        <v>19</v>
      </c>
      <c r="O144" s="1377"/>
      <c r="P144" s="1"/>
      <c r="Q144" s="170" t="s">
        <v>19</v>
      </c>
      <c r="R144" s="1"/>
      <c r="S144" s="170" t="s">
        <v>19</v>
      </c>
      <c r="T144" s="1"/>
      <c r="U144" s="170" t="s">
        <v>19</v>
      </c>
      <c r="V144" s="1"/>
      <c r="W144" s="170" t="s">
        <v>21</v>
      </c>
      <c r="X144" s="1"/>
      <c r="Y144" s="170" t="s">
        <v>19</v>
      </c>
      <c r="Z144" s="1"/>
      <c r="AA144" s="170" t="s">
        <v>19</v>
      </c>
      <c r="AB144" s="1"/>
      <c r="AC144" s="170" t="s">
        <v>19</v>
      </c>
      <c r="AD144" s="1"/>
      <c r="AE144" s="1"/>
      <c r="AF144" s="170" t="s">
        <v>19</v>
      </c>
      <c r="AG144" s="1"/>
      <c r="AH144" s="170" t="s">
        <v>19</v>
      </c>
      <c r="AI144" s="1"/>
      <c r="AJ144" s="170" t="s">
        <v>19</v>
      </c>
      <c r="AK144" s="1"/>
      <c r="AL144" s="1"/>
      <c r="AM144" s="170" t="s">
        <v>19</v>
      </c>
      <c r="AN144" s="1"/>
      <c r="AO144" s="170" t="s">
        <v>19</v>
      </c>
      <c r="AP144" s="1"/>
      <c r="AQ144" s="170" t="s">
        <v>19</v>
      </c>
      <c r="AR144" s="1"/>
      <c r="AS144" s="170" t="s">
        <v>19</v>
      </c>
      <c r="AT144" s="1"/>
      <c r="AU144" s="170" t="s">
        <v>19</v>
      </c>
      <c r="AV144" s="1"/>
      <c r="AW144" s="170" t="s">
        <v>19</v>
      </c>
      <c r="AX144" s="1"/>
      <c r="AY144" s="1376" t="s">
        <v>19</v>
      </c>
      <c r="AZ144" s="1377"/>
      <c r="BA144" s="1377"/>
      <c r="BB144" s="1"/>
      <c r="BC144" s="1454">
        <v>2</v>
      </c>
      <c r="BD144" s="1379"/>
      <c r="BE144" s="1379"/>
      <c r="BF144" s="1379"/>
    </row>
    <row r="145" spans="1:58" ht="8.1" customHeight="1">
      <c r="A145" s="1046">
        <v>118</v>
      </c>
      <c r="B145" s="1"/>
      <c r="C145" s="170" t="s">
        <v>1437</v>
      </c>
      <c r="D145" s="1"/>
      <c r="E145" s="1376" t="s">
        <v>2030</v>
      </c>
      <c r="F145" s="1377"/>
      <c r="G145" s="1"/>
      <c r="H145" s="170" t="s">
        <v>2063</v>
      </c>
      <c r="I145" s="1"/>
      <c r="J145" s="170" t="s">
        <v>19</v>
      </c>
      <c r="K145" s="1"/>
      <c r="L145" s="170" t="s">
        <v>19</v>
      </c>
      <c r="M145" s="1"/>
      <c r="N145" s="1376" t="s">
        <v>19</v>
      </c>
      <c r="O145" s="1377"/>
      <c r="P145" s="1"/>
      <c r="Q145" s="170" t="s">
        <v>19</v>
      </c>
      <c r="R145" s="1"/>
      <c r="S145" s="170" t="s">
        <v>19</v>
      </c>
      <c r="T145" s="1"/>
      <c r="U145" s="170" t="s">
        <v>19</v>
      </c>
      <c r="V145" s="1"/>
      <c r="W145" s="170" t="s">
        <v>21</v>
      </c>
      <c r="X145" s="1"/>
      <c r="Y145" s="170" t="s">
        <v>19</v>
      </c>
      <c r="Z145" s="1"/>
      <c r="AA145" s="170" t="s">
        <v>19</v>
      </c>
      <c r="AB145" s="1"/>
      <c r="AC145" s="170" t="s">
        <v>19</v>
      </c>
      <c r="AD145" s="1"/>
      <c r="AE145" s="1"/>
      <c r="AF145" s="170" t="s">
        <v>19</v>
      </c>
      <c r="AG145" s="1"/>
      <c r="AH145" s="170" t="s">
        <v>19</v>
      </c>
      <c r="AI145" s="1"/>
      <c r="AJ145" s="170" t="s">
        <v>19</v>
      </c>
      <c r="AK145" s="1"/>
      <c r="AL145" s="1"/>
      <c r="AM145" s="170" t="s">
        <v>19</v>
      </c>
      <c r="AN145" s="1"/>
      <c r="AO145" s="170" t="s">
        <v>19</v>
      </c>
      <c r="AP145" s="1"/>
      <c r="AQ145" s="170" t="s">
        <v>19</v>
      </c>
      <c r="AR145" s="1"/>
      <c r="AS145" s="170" t="s">
        <v>19</v>
      </c>
      <c r="AT145" s="1"/>
      <c r="AU145" s="170" t="s">
        <v>19</v>
      </c>
      <c r="AV145" s="1"/>
      <c r="AW145" s="170" t="s">
        <v>19</v>
      </c>
      <c r="AX145" s="1"/>
      <c r="AY145" s="1376" t="s">
        <v>19</v>
      </c>
      <c r="AZ145" s="1377"/>
      <c r="BA145" s="1377"/>
      <c r="BB145" s="1"/>
      <c r="BC145" s="1454">
        <v>2</v>
      </c>
      <c r="BD145" s="1379"/>
      <c r="BE145" s="1379"/>
      <c r="BF145" s="1379"/>
    </row>
    <row r="146" spans="1:58" ht="8.1" customHeight="1">
      <c r="A146" s="1046">
        <v>119</v>
      </c>
      <c r="B146" s="1"/>
      <c r="C146" s="170" t="s">
        <v>2162</v>
      </c>
      <c r="D146" s="1"/>
      <c r="E146" s="1376" t="s">
        <v>2032</v>
      </c>
      <c r="F146" s="1377"/>
      <c r="G146" s="1"/>
      <c r="H146" s="170" t="s">
        <v>2063</v>
      </c>
      <c r="I146" s="1"/>
      <c r="J146" s="170" t="s">
        <v>19</v>
      </c>
      <c r="K146" s="1"/>
      <c r="L146" s="170" t="s">
        <v>19</v>
      </c>
      <c r="M146" s="1"/>
      <c r="N146" s="1376" t="s">
        <v>19</v>
      </c>
      <c r="O146" s="1377"/>
      <c r="P146" s="1"/>
      <c r="Q146" s="170" t="s">
        <v>19</v>
      </c>
      <c r="R146" s="1"/>
      <c r="S146" s="170" t="s">
        <v>19</v>
      </c>
      <c r="T146" s="1"/>
      <c r="U146" s="170" t="s">
        <v>19</v>
      </c>
      <c r="V146" s="1"/>
      <c r="W146" s="170" t="s">
        <v>19</v>
      </c>
      <c r="X146" s="1"/>
      <c r="Y146" s="170" t="s">
        <v>19</v>
      </c>
      <c r="Z146" s="1"/>
      <c r="AA146" s="170" t="s">
        <v>19</v>
      </c>
      <c r="AB146" s="1"/>
      <c r="AC146" s="170" t="s">
        <v>19</v>
      </c>
      <c r="AD146" s="1"/>
      <c r="AE146" s="1"/>
      <c r="AF146" s="170" t="s">
        <v>19</v>
      </c>
      <c r="AG146" s="1"/>
      <c r="AH146" s="170" t="s">
        <v>19</v>
      </c>
      <c r="AI146" s="1"/>
      <c r="AJ146" s="170" t="s">
        <v>19</v>
      </c>
      <c r="AK146" s="1"/>
      <c r="AL146" s="1"/>
      <c r="AM146" s="170" t="s">
        <v>19</v>
      </c>
      <c r="AN146" s="1"/>
      <c r="AO146" s="170" t="s">
        <v>19</v>
      </c>
      <c r="AP146" s="1"/>
      <c r="AQ146" s="170" t="s">
        <v>19</v>
      </c>
      <c r="AR146" s="1"/>
      <c r="AS146" s="170" t="s">
        <v>19</v>
      </c>
      <c r="AT146" s="1"/>
      <c r="AU146" s="170" t="s">
        <v>19</v>
      </c>
      <c r="AV146" s="1"/>
      <c r="AW146" s="170" t="s">
        <v>19</v>
      </c>
      <c r="AX146" s="1"/>
      <c r="AY146" s="1376" t="s">
        <v>19</v>
      </c>
      <c r="AZ146" s="1377"/>
      <c r="BA146" s="1377"/>
      <c r="BB146" s="1"/>
      <c r="BC146" s="1454">
        <v>1</v>
      </c>
      <c r="BD146" s="1379"/>
      <c r="BE146" s="1379"/>
      <c r="BF146" s="1379"/>
    </row>
    <row r="147" spans="1:58" ht="11.1" customHeight="1">
      <c r="A147" s="1426" t="s">
        <v>2035</v>
      </c>
      <c r="B147" s="1427"/>
      <c r="C147" s="1427"/>
      <c r="D147" s="1427"/>
      <c r="E147" s="1427"/>
      <c r="F147" s="1427"/>
      <c r="G147" s="17"/>
      <c r="H147" s="222">
        <v>1</v>
      </c>
      <c r="I147" s="17"/>
      <c r="J147" s="222"/>
      <c r="K147" s="17"/>
      <c r="L147" s="222"/>
      <c r="M147" s="17"/>
      <c r="N147" s="1457"/>
      <c r="O147" s="1458"/>
      <c r="P147" s="17"/>
      <c r="Q147" s="222" t="s">
        <v>19</v>
      </c>
      <c r="R147" s="17"/>
      <c r="S147" s="222" t="s">
        <v>19</v>
      </c>
      <c r="T147" s="17"/>
      <c r="U147" s="222" t="s">
        <v>19</v>
      </c>
      <c r="V147" s="17"/>
      <c r="W147" s="222"/>
      <c r="X147" s="17"/>
      <c r="Y147" s="222"/>
      <c r="Z147" s="17"/>
      <c r="AA147" s="222"/>
      <c r="AB147" s="17"/>
      <c r="AC147" s="222" t="s">
        <v>19</v>
      </c>
      <c r="AD147" s="17"/>
      <c r="AE147" s="17"/>
      <c r="AF147" s="222"/>
      <c r="AG147" s="17"/>
      <c r="AH147" s="222" t="s">
        <v>19</v>
      </c>
      <c r="AI147" s="17"/>
      <c r="AJ147" s="222"/>
      <c r="AK147" s="17"/>
      <c r="AL147" s="17"/>
      <c r="AM147" s="222" t="s">
        <v>19</v>
      </c>
      <c r="AN147" s="17"/>
      <c r="AO147" s="222"/>
      <c r="AP147" s="17"/>
      <c r="AQ147" s="222" t="s">
        <v>19</v>
      </c>
      <c r="AR147" s="17"/>
      <c r="AS147" s="222"/>
      <c r="AT147" s="17"/>
      <c r="AU147" s="222" t="s">
        <v>19</v>
      </c>
      <c r="AV147" s="17"/>
      <c r="AW147" s="222"/>
      <c r="AX147" s="17"/>
      <c r="AY147" s="1457"/>
      <c r="AZ147" s="1458"/>
      <c r="BA147" s="1458"/>
      <c r="BB147" s="17"/>
      <c r="BC147" s="1457">
        <v>1</v>
      </c>
      <c r="BD147" s="1458"/>
      <c r="BE147" s="1458"/>
      <c r="BF147" s="1458"/>
    </row>
    <row r="148" spans="1:58" ht="8.1" customHeight="1">
      <c r="A148" s="1046">
        <v>120</v>
      </c>
      <c r="B148" s="1"/>
      <c r="C148" s="170" t="s">
        <v>2163</v>
      </c>
      <c r="D148" s="1"/>
      <c r="E148" s="1376" t="s">
        <v>2036</v>
      </c>
      <c r="F148" s="1377"/>
      <c r="G148" s="1"/>
      <c r="H148" s="170" t="s">
        <v>2063</v>
      </c>
      <c r="I148" s="1"/>
      <c r="J148" s="170" t="s">
        <v>19</v>
      </c>
      <c r="K148" s="1"/>
      <c r="L148" s="170" t="s">
        <v>19</v>
      </c>
      <c r="M148" s="1"/>
      <c r="N148" s="1376" t="s">
        <v>19</v>
      </c>
      <c r="O148" s="1377"/>
      <c r="P148" s="1"/>
      <c r="Q148" s="170" t="s">
        <v>19</v>
      </c>
      <c r="R148" s="1"/>
      <c r="S148" s="170" t="s">
        <v>19</v>
      </c>
      <c r="T148" s="1"/>
      <c r="U148" s="170" t="s">
        <v>19</v>
      </c>
      <c r="V148" s="1"/>
      <c r="W148" s="170" t="s">
        <v>19</v>
      </c>
      <c r="X148" s="1"/>
      <c r="Y148" s="170" t="s">
        <v>19</v>
      </c>
      <c r="Z148" s="1"/>
      <c r="AA148" s="170" t="s">
        <v>19</v>
      </c>
      <c r="AB148" s="1"/>
      <c r="AC148" s="170" t="s">
        <v>19</v>
      </c>
      <c r="AD148" s="1"/>
      <c r="AE148" s="1"/>
      <c r="AF148" s="170" t="s">
        <v>19</v>
      </c>
      <c r="AG148" s="1"/>
      <c r="AH148" s="170" t="s">
        <v>19</v>
      </c>
      <c r="AI148" s="1"/>
      <c r="AJ148" s="170" t="s">
        <v>19</v>
      </c>
      <c r="AK148" s="1"/>
      <c r="AL148" s="1"/>
      <c r="AM148" s="170" t="s">
        <v>19</v>
      </c>
      <c r="AN148" s="1"/>
      <c r="AO148" s="170" t="s">
        <v>19</v>
      </c>
      <c r="AP148" s="1"/>
      <c r="AQ148" s="170" t="s">
        <v>19</v>
      </c>
      <c r="AR148" s="1"/>
      <c r="AS148" s="170" t="s">
        <v>19</v>
      </c>
      <c r="AT148" s="1"/>
      <c r="AU148" s="170" t="s">
        <v>19</v>
      </c>
      <c r="AV148" s="1"/>
      <c r="AW148" s="170" t="s">
        <v>19</v>
      </c>
      <c r="AX148" s="1"/>
      <c r="AY148" s="1376" t="s">
        <v>19</v>
      </c>
      <c r="AZ148" s="1377"/>
      <c r="BA148" s="1377"/>
      <c r="BB148" s="1"/>
      <c r="BC148" s="1454">
        <v>1</v>
      </c>
      <c r="BD148" s="1379"/>
      <c r="BE148" s="1379"/>
      <c r="BF148" s="1379"/>
    </row>
    <row r="149" spans="1:58" ht="14.1" customHeight="1">
      <c r="A149" s="1426" t="s">
        <v>2039</v>
      </c>
      <c r="B149" s="1427"/>
      <c r="C149" s="1427"/>
      <c r="D149" s="1427"/>
      <c r="E149" s="1427"/>
      <c r="F149" s="1427"/>
      <c r="G149" s="17"/>
      <c r="H149" s="222">
        <v>3</v>
      </c>
      <c r="I149" s="17"/>
      <c r="J149" s="222"/>
      <c r="K149" s="17"/>
      <c r="L149" s="222"/>
      <c r="M149" s="17"/>
      <c r="N149" s="1457"/>
      <c r="O149" s="1458"/>
      <c r="P149" s="17"/>
      <c r="Q149" s="222" t="s">
        <v>19</v>
      </c>
      <c r="R149" s="17"/>
      <c r="S149" s="222" t="s">
        <v>19</v>
      </c>
      <c r="T149" s="17"/>
      <c r="U149" s="222" t="s">
        <v>19</v>
      </c>
      <c r="V149" s="17"/>
      <c r="W149" s="222"/>
      <c r="X149" s="17"/>
      <c r="Y149" s="222"/>
      <c r="Z149" s="17"/>
      <c r="AA149" s="222"/>
      <c r="AB149" s="17"/>
      <c r="AC149" s="222" t="s">
        <v>19</v>
      </c>
      <c r="AD149" s="17"/>
      <c r="AE149" s="17"/>
      <c r="AF149" s="222"/>
      <c r="AG149" s="17"/>
      <c r="AH149" s="222" t="s">
        <v>19</v>
      </c>
      <c r="AI149" s="17"/>
      <c r="AJ149" s="222"/>
      <c r="AK149" s="17"/>
      <c r="AL149" s="17"/>
      <c r="AM149" s="222" t="s">
        <v>19</v>
      </c>
      <c r="AN149" s="17"/>
      <c r="AO149" s="222"/>
      <c r="AP149" s="17"/>
      <c r="AQ149" s="222" t="s">
        <v>19</v>
      </c>
      <c r="AR149" s="17"/>
      <c r="AS149" s="222"/>
      <c r="AT149" s="17"/>
      <c r="AU149" s="222" t="s">
        <v>19</v>
      </c>
      <c r="AV149" s="17"/>
      <c r="AW149" s="222"/>
      <c r="AX149" s="17"/>
      <c r="AY149" s="1457"/>
      <c r="AZ149" s="1458"/>
      <c r="BA149" s="1458"/>
      <c r="BB149" s="17"/>
      <c r="BC149" s="1457">
        <v>3</v>
      </c>
      <c r="BD149" s="1458"/>
      <c r="BE149" s="1458"/>
      <c r="BF149" s="1458"/>
    </row>
    <row r="150" spans="1:58" ht="11.1" customHeight="1">
      <c r="A150" s="1046">
        <v>121</v>
      </c>
      <c r="B150" s="1"/>
      <c r="C150" s="170" t="s">
        <v>1272</v>
      </c>
      <c r="D150" s="1"/>
      <c r="E150" s="1376" t="s">
        <v>2040</v>
      </c>
      <c r="F150" s="1377"/>
      <c r="G150" s="1"/>
      <c r="H150" s="170" t="s">
        <v>2063</v>
      </c>
      <c r="I150" s="1"/>
      <c r="J150" s="170" t="s">
        <v>19</v>
      </c>
      <c r="K150" s="1"/>
      <c r="L150" s="170" t="s">
        <v>19</v>
      </c>
      <c r="M150" s="1"/>
      <c r="N150" s="1376" t="s">
        <v>19</v>
      </c>
      <c r="O150" s="1377"/>
      <c r="P150" s="1"/>
      <c r="Q150" s="170" t="s">
        <v>19</v>
      </c>
      <c r="R150" s="1"/>
      <c r="S150" s="170" t="s">
        <v>19</v>
      </c>
      <c r="T150" s="1"/>
      <c r="U150" s="170" t="s">
        <v>19</v>
      </c>
      <c r="V150" s="1"/>
      <c r="W150" s="170" t="s">
        <v>19</v>
      </c>
      <c r="X150" s="1"/>
      <c r="Y150" s="170" t="s">
        <v>19</v>
      </c>
      <c r="Z150" s="1"/>
      <c r="AA150" s="170" t="s">
        <v>19</v>
      </c>
      <c r="AB150" s="1"/>
      <c r="AC150" s="170" t="s">
        <v>19</v>
      </c>
      <c r="AD150" s="1"/>
      <c r="AE150" s="1"/>
      <c r="AF150" s="170" t="s">
        <v>19</v>
      </c>
      <c r="AG150" s="1"/>
      <c r="AH150" s="170" t="s">
        <v>19</v>
      </c>
      <c r="AI150" s="1"/>
      <c r="AJ150" s="170" t="s">
        <v>19</v>
      </c>
      <c r="AK150" s="1"/>
      <c r="AL150" s="1"/>
      <c r="AM150" s="170" t="s">
        <v>19</v>
      </c>
      <c r="AN150" s="1"/>
      <c r="AO150" s="170" t="s">
        <v>19</v>
      </c>
      <c r="AP150" s="1"/>
      <c r="AQ150" s="170" t="s">
        <v>19</v>
      </c>
      <c r="AR150" s="1"/>
      <c r="AS150" s="170" t="s">
        <v>19</v>
      </c>
      <c r="AT150" s="1"/>
      <c r="AU150" s="170" t="s">
        <v>19</v>
      </c>
      <c r="AV150" s="1"/>
      <c r="AW150" s="170" t="s">
        <v>19</v>
      </c>
      <c r="AX150" s="1"/>
      <c r="AY150" s="1376" t="s">
        <v>19</v>
      </c>
      <c r="AZ150" s="1377"/>
      <c r="BA150" s="1377"/>
      <c r="BB150" s="1"/>
      <c r="BC150" s="1454">
        <v>1</v>
      </c>
      <c r="BD150" s="1379"/>
      <c r="BE150" s="1379"/>
      <c r="BF150" s="1379"/>
    </row>
    <row r="151" spans="1:58" ht="11.1" customHeight="1">
      <c r="A151" s="1046">
        <v>122</v>
      </c>
      <c r="B151" s="1"/>
      <c r="C151" s="170" t="s">
        <v>1281</v>
      </c>
      <c r="D151" s="1"/>
      <c r="E151" s="1376" t="s">
        <v>2042</v>
      </c>
      <c r="F151" s="1377"/>
      <c r="G151" s="1"/>
      <c r="H151" s="170" t="s">
        <v>2063</v>
      </c>
      <c r="I151" s="1"/>
      <c r="J151" s="170" t="s">
        <v>19</v>
      </c>
      <c r="K151" s="1"/>
      <c r="L151" s="170" t="s">
        <v>19</v>
      </c>
      <c r="M151" s="1"/>
      <c r="N151" s="1376" t="s">
        <v>19</v>
      </c>
      <c r="O151" s="1377"/>
      <c r="P151" s="1"/>
      <c r="Q151" s="170" t="s">
        <v>19</v>
      </c>
      <c r="R151" s="1"/>
      <c r="S151" s="170" t="s">
        <v>19</v>
      </c>
      <c r="T151" s="1"/>
      <c r="U151" s="170" t="s">
        <v>19</v>
      </c>
      <c r="V151" s="1"/>
      <c r="W151" s="170" t="s">
        <v>19</v>
      </c>
      <c r="X151" s="1"/>
      <c r="Y151" s="170" t="s">
        <v>19</v>
      </c>
      <c r="Z151" s="1"/>
      <c r="AA151" s="170" t="s">
        <v>19</v>
      </c>
      <c r="AB151" s="1"/>
      <c r="AC151" s="170" t="s">
        <v>19</v>
      </c>
      <c r="AD151" s="1"/>
      <c r="AE151" s="1"/>
      <c r="AF151" s="170" t="s">
        <v>19</v>
      </c>
      <c r="AG151" s="1"/>
      <c r="AH151" s="170" t="s">
        <v>19</v>
      </c>
      <c r="AI151" s="1"/>
      <c r="AJ151" s="170" t="s">
        <v>19</v>
      </c>
      <c r="AK151" s="1"/>
      <c r="AL151" s="1"/>
      <c r="AM151" s="170" t="s">
        <v>19</v>
      </c>
      <c r="AN151" s="1"/>
      <c r="AO151" s="170" t="s">
        <v>19</v>
      </c>
      <c r="AP151" s="1"/>
      <c r="AQ151" s="170" t="s">
        <v>19</v>
      </c>
      <c r="AR151" s="1"/>
      <c r="AS151" s="170" t="s">
        <v>19</v>
      </c>
      <c r="AT151" s="1"/>
      <c r="AU151" s="170" t="s">
        <v>19</v>
      </c>
      <c r="AV151" s="1"/>
      <c r="AW151" s="170" t="s">
        <v>19</v>
      </c>
      <c r="AX151" s="1"/>
      <c r="AY151" s="1376" t="s">
        <v>19</v>
      </c>
      <c r="AZ151" s="1377"/>
      <c r="BA151" s="1377"/>
      <c r="BB151" s="1"/>
      <c r="BC151" s="1454">
        <v>1</v>
      </c>
      <c r="BD151" s="1379"/>
      <c r="BE151" s="1379"/>
      <c r="BF151" s="1379"/>
    </row>
    <row r="152" spans="1:58" ht="11.1" customHeight="1">
      <c r="A152" s="1046">
        <v>123</v>
      </c>
      <c r="B152" s="1"/>
      <c r="C152" s="170" t="s">
        <v>1295</v>
      </c>
      <c r="D152" s="1"/>
      <c r="E152" s="1376" t="s">
        <v>2044</v>
      </c>
      <c r="F152" s="1377"/>
      <c r="G152" s="1"/>
      <c r="H152" s="170" t="s">
        <v>2063</v>
      </c>
      <c r="I152" s="1"/>
      <c r="J152" s="170" t="s">
        <v>19</v>
      </c>
      <c r="K152" s="1"/>
      <c r="L152" s="170" t="s">
        <v>19</v>
      </c>
      <c r="M152" s="1"/>
      <c r="N152" s="1376" t="s">
        <v>19</v>
      </c>
      <c r="O152" s="1377"/>
      <c r="P152" s="1"/>
      <c r="Q152" s="170" t="s">
        <v>19</v>
      </c>
      <c r="R152" s="1"/>
      <c r="S152" s="170" t="s">
        <v>19</v>
      </c>
      <c r="T152" s="1"/>
      <c r="U152" s="170" t="s">
        <v>19</v>
      </c>
      <c r="V152" s="1"/>
      <c r="W152" s="170" t="s">
        <v>19</v>
      </c>
      <c r="X152" s="1"/>
      <c r="Y152" s="170" t="s">
        <v>19</v>
      </c>
      <c r="Z152" s="1"/>
      <c r="AA152" s="170" t="s">
        <v>19</v>
      </c>
      <c r="AB152" s="1"/>
      <c r="AC152" s="170" t="s">
        <v>19</v>
      </c>
      <c r="AD152" s="1"/>
      <c r="AE152" s="1"/>
      <c r="AF152" s="170" t="s">
        <v>19</v>
      </c>
      <c r="AG152" s="1"/>
      <c r="AH152" s="170" t="s">
        <v>19</v>
      </c>
      <c r="AI152" s="1"/>
      <c r="AJ152" s="170" t="s">
        <v>19</v>
      </c>
      <c r="AK152" s="1"/>
      <c r="AL152" s="1"/>
      <c r="AM152" s="170" t="s">
        <v>19</v>
      </c>
      <c r="AN152" s="1"/>
      <c r="AO152" s="170" t="s">
        <v>19</v>
      </c>
      <c r="AP152" s="1"/>
      <c r="AQ152" s="170" t="s">
        <v>19</v>
      </c>
      <c r="AR152" s="1"/>
      <c r="AS152" s="170" t="s">
        <v>19</v>
      </c>
      <c r="AT152" s="1"/>
      <c r="AU152" s="170" t="s">
        <v>19</v>
      </c>
      <c r="AV152" s="1"/>
      <c r="AW152" s="170" t="s">
        <v>19</v>
      </c>
      <c r="AX152" s="1"/>
      <c r="AY152" s="1376" t="s">
        <v>19</v>
      </c>
      <c r="AZ152" s="1377"/>
      <c r="BA152" s="1377"/>
      <c r="BB152" s="1"/>
      <c r="BC152" s="1454">
        <v>1</v>
      </c>
      <c r="BD152" s="1379"/>
      <c r="BE152" s="1379"/>
      <c r="BF152" s="1379"/>
    </row>
    <row r="153" spans="1:58" ht="11.1" customHeight="1">
      <c r="A153" s="1426" t="s">
        <v>291</v>
      </c>
      <c r="B153" s="1427"/>
      <c r="C153" s="1427"/>
      <c r="D153" s="1427"/>
      <c r="E153" s="1427"/>
      <c r="F153" s="1427"/>
      <c r="G153" s="17"/>
      <c r="H153" s="222">
        <v>2</v>
      </c>
      <c r="I153" s="17"/>
      <c r="J153" s="222"/>
      <c r="K153" s="17"/>
      <c r="L153" s="222"/>
      <c r="M153" s="17"/>
      <c r="N153" s="1457"/>
      <c r="O153" s="1458"/>
      <c r="P153" s="17"/>
      <c r="Q153" s="222" t="s">
        <v>19</v>
      </c>
      <c r="R153" s="17"/>
      <c r="S153" s="222" t="s">
        <v>19</v>
      </c>
      <c r="T153" s="17"/>
      <c r="U153" s="222" t="s">
        <v>19</v>
      </c>
      <c r="V153" s="17"/>
      <c r="W153" s="222">
        <v>1</v>
      </c>
      <c r="X153" s="17"/>
      <c r="Y153" s="222"/>
      <c r="Z153" s="17"/>
      <c r="AA153" s="222"/>
      <c r="AB153" s="17"/>
      <c r="AC153" s="222" t="s">
        <v>19</v>
      </c>
      <c r="AD153" s="17"/>
      <c r="AE153" s="17"/>
      <c r="AF153" s="222"/>
      <c r="AG153" s="17"/>
      <c r="AH153" s="222" t="s">
        <v>19</v>
      </c>
      <c r="AI153" s="17"/>
      <c r="AJ153" s="222"/>
      <c r="AK153" s="17"/>
      <c r="AL153" s="17"/>
      <c r="AM153" s="222" t="s">
        <v>19</v>
      </c>
      <c r="AN153" s="17"/>
      <c r="AO153" s="222"/>
      <c r="AP153" s="17"/>
      <c r="AQ153" s="222" t="s">
        <v>19</v>
      </c>
      <c r="AR153" s="17"/>
      <c r="AS153" s="222"/>
      <c r="AT153" s="17"/>
      <c r="AU153" s="222" t="s">
        <v>19</v>
      </c>
      <c r="AV153" s="17"/>
      <c r="AW153" s="222"/>
      <c r="AX153" s="17"/>
      <c r="AY153" s="1457"/>
      <c r="AZ153" s="1458"/>
      <c r="BA153" s="1458"/>
      <c r="BB153" s="17"/>
      <c r="BC153" s="1457">
        <v>3</v>
      </c>
      <c r="BD153" s="1458"/>
      <c r="BE153" s="1458"/>
      <c r="BF153" s="1458"/>
    </row>
    <row r="154" spans="1:58" ht="8.1" customHeight="1">
      <c r="A154" s="1046">
        <v>124</v>
      </c>
      <c r="B154" s="1"/>
      <c r="C154" s="170" t="s">
        <v>150</v>
      </c>
      <c r="D154" s="1"/>
      <c r="E154" s="1376" t="s">
        <v>2047</v>
      </c>
      <c r="F154" s="1377"/>
      <c r="G154" s="1"/>
      <c r="H154" s="170" t="s">
        <v>2063</v>
      </c>
      <c r="I154" s="1"/>
      <c r="J154" s="170" t="s">
        <v>19</v>
      </c>
      <c r="K154" s="1"/>
      <c r="L154" s="170" t="s">
        <v>19</v>
      </c>
      <c r="M154" s="1"/>
      <c r="N154" s="1376" t="s">
        <v>19</v>
      </c>
      <c r="O154" s="1377"/>
      <c r="P154" s="1"/>
      <c r="Q154" s="170" t="s">
        <v>19</v>
      </c>
      <c r="R154" s="1"/>
      <c r="S154" s="170" t="s">
        <v>19</v>
      </c>
      <c r="T154" s="1"/>
      <c r="U154" s="170" t="s">
        <v>19</v>
      </c>
      <c r="V154" s="1"/>
      <c r="W154" s="170" t="s">
        <v>21</v>
      </c>
      <c r="X154" s="1"/>
      <c r="Y154" s="170" t="s">
        <v>19</v>
      </c>
      <c r="Z154" s="1"/>
      <c r="AA154" s="170" t="s">
        <v>19</v>
      </c>
      <c r="AB154" s="1"/>
      <c r="AC154" s="170" t="s">
        <v>19</v>
      </c>
      <c r="AD154" s="1"/>
      <c r="AE154" s="1"/>
      <c r="AF154" s="170" t="s">
        <v>19</v>
      </c>
      <c r="AG154" s="1"/>
      <c r="AH154" s="170" t="s">
        <v>19</v>
      </c>
      <c r="AI154" s="1"/>
      <c r="AJ154" s="170" t="s">
        <v>19</v>
      </c>
      <c r="AK154" s="1"/>
      <c r="AL154" s="1"/>
      <c r="AM154" s="170" t="s">
        <v>19</v>
      </c>
      <c r="AN154" s="1"/>
      <c r="AO154" s="170" t="s">
        <v>19</v>
      </c>
      <c r="AP154" s="1"/>
      <c r="AQ154" s="170" t="s">
        <v>19</v>
      </c>
      <c r="AR154" s="1"/>
      <c r="AS154" s="170" t="s">
        <v>19</v>
      </c>
      <c r="AT154" s="1"/>
      <c r="AU154" s="170" t="s">
        <v>19</v>
      </c>
      <c r="AV154" s="1"/>
      <c r="AW154" s="170" t="s">
        <v>19</v>
      </c>
      <c r="AX154" s="1"/>
      <c r="AY154" s="1376" t="s">
        <v>19</v>
      </c>
      <c r="AZ154" s="1377"/>
      <c r="BA154" s="1377"/>
      <c r="BB154" s="1"/>
      <c r="BC154" s="1454">
        <v>2</v>
      </c>
      <c r="BD154" s="1379"/>
      <c r="BE154" s="1379"/>
      <c r="BF154" s="1379"/>
    </row>
    <row r="155" spans="1:58" ht="8.1" customHeight="1">
      <c r="A155" s="1046">
        <v>125</v>
      </c>
      <c r="B155" s="1"/>
      <c r="C155" s="170" t="s">
        <v>2164</v>
      </c>
      <c r="D155" s="1"/>
      <c r="E155" s="1376" t="s">
        <v>2049</v>
      </c>
      <c r="F155" s="1377"/>
      <c r="G155" s="1"/>
      <c r="H155" s="170" t="s">
        <v>2063</v>
      </c>
      <c r="I155" s="1"/>
      <c r="J155" s="170" t="s">
        <v>19</v>
      </c>
      <c r="K155" s="1"/>
      <c r="L155" s="170" t="s">
        <v>19</v>
      </c>
      <c r="M155" s="1"/>
      <c r="N155" s="1376" t="s">
        <v>19</v>
      </c>
      <c r="O155" s="1377"/>
      <c r="P155" s="1"/>
      <c r="Q155" s="170" t="s">
        <v>19</v>
      </c>
      <c r="R155" s="1"/>
      <c r="S155" s="170" t="s">
        <v>19</v>
      </c>
      <c r="T155" s="1"/>
      <c r="U155" s="170" t="s">
        <v>19</v>
      </c>
      <c r="V155" s="1"/>
      <c r="W155" s="170" t="s">
        <v>19</v>
      </c>
      <c r="X155" s="1"/>
      <c r="Y155" s="170" t="s">
        <v>19</v>
      </c>
      <c r="Z155" s="1"/>
      <c r="AA155" s="170" t="s">
        <v>19</v>
      </c>
      <c r="AB155" s="1"/>
      <c r="AC155" s="170" t="s">
        <v>19</v>
      </c>
      <c r="AD155" s="1"/>
      <c r="AE155" s="1"/>
      <c r="AF155" s="170" t="s">
        <v>19</v>
      </c>
      <c r="AG155" s="1"/>
      <c r="AH155" s="170" t="s">
        <v>19</v>
      </c>
      <c r="AI155" s="1"/>
      <c r="AJ155" s="170" t="s">
        <v>19</v>
      </c>
      <c r="AK155" s="1"/>
      <c r="AL155" s="1"/>
      <c r="AM155" s="170" t="s">
        <v>19</v>
      </c>
      <c r="AN155" s="1"/>
      <c r="AO155" s="170" t="s">
        <v>19</v>
      </c>
      <c r="AP155" s="1"/>
      <c r="AQ155" s="170" t="s">
        <v>19</v>
      </c>
      <c r="AR155" s="1"/>
      <c r="AS155" s="170" t="s">
        <v>19</v>
      </c>
      <c r="AT155" s="1"/>
      <c r="AU155" s="170" t="s">
        <v>19</v>
      </c>
      <c r="AV155" s="1"/>
      <c r="AW155" s="170" t="s">
        <v>19</v>
      </c>
      <c r="AX155" s="1"/>
      <c r="AY155" s="1376" t="s">
        <v>19</v>
      </c>
      <c r="AZ155" s="1377"/>
      <c r="BA155" s="1377"/>
      <c r="BB155" s="1"/>
      <c r="BC155" s="1454">
        <v>1</v>
      </c>
      <c r="BD155" s="1379"/>
      <c r="BE155" s="1379"/>
      <c r="BF155" s="1379"/>
    </row>
    <row r="156" spans="1:58" ht="11.1" customHeight="1">
      <c r="A156" s="1455" t="s">
        <v>2165</v>
      </c>
      <c r="B156" s="1456"/>
      <c r="C156" s="1456"/>
      <c r="D156" s="1456"/>
      <c r="E156" s="1456"/>
      <c r="F156" s="1456"/>
      <c r="G156" s="16"/>
      <c r="H156" s="117">
        <v>52</v>
      </c>
      <c r="I156" s="16"/>
      <c r="J156" s="117">
        <v>2</v>
      </c>
      <c r="K156" s="16"/>
      <c r="L156" s="117">
        <v>25</v>
      </c>
      <c r="M156" s="16"/>
      <c r="N156" s="1292">
        <v>12</v>
      </c>
      <c r="O156" s="1293"/>
      <c r="P156" s="16"/>
      <c r="Q156" s="117" t="s">
        <v>19</v>
      </c>
      <c r="R156" s="16"/>
      <c r="S156" s="117" t="s">
        <v>19</v>
      </c>
      <c r="T156" s="16"/>
      <c r="U156" s="117" t="s">
        <v>19</v>
      </c>
      <c r="V156" s="16"/>
      <c r="W156" s="117">
        <v>26</v>
      </c>
      <c r="X156" s="16"/>
      <c r="Y156" s="117">
        <v>1</v>
      </c>
      <c r="Z156" s="16"/>
      <c r="AA156" s="117">
        <v>1</v>
      </c>
      <c r="AB156" s="16"/>
      <c r="AC156" s="117" t="s">
        <v>19</v>
      </c>
      <c r="AD156" s="16"/>
      <c r="AE156" s="16"/>
      <c r="AF156" s="117">
        <v>1</v>
      </c>
      <c r="AG156" s="16"/>
      <c r="AH156" s="117" t="s">
        <v>19</v>
      </c>
      <c r="AI156" s="16"/>
      <c r="AJ156" s="117">
        <v>17</v>
      </c>
      <c r="AK156" s="16"/>
      <c r="AL156" s="16"/>
      <c r="AM156" s="117" t="s">
        <v>19</v>
      </c>
      <c r="AN156" s="16"/>
      <c r="AO156" s="117">
        <v>1</v>
      </c>
      <c r="AP156" s="16"/>
      <c r="AQ156" s="117" t="s">
        <v>19</v>
      </c>
      <c r="AR156" s="16"/>
      <c r="AS156" s="117">
        <v>2</v>
      </c>
      <c r="AT156" s="16"/>
      <c r="AU156" s="117" t="s">
        <v>19</v>
      </c>
      <c r="AV156" s="16"/>
      <c r="AW156" s="117">
        <v>1</v>
      </c>
      <c r="AX156" s="16"/>
      <c r="AY156" s="1292">
        <v>18</v>
      </c>
      <c r="AZ156" s="1293"/>
      <c r="BA156" s="1293"/>
      <c r="BB156" s="16"/>
      <c r="BC156" s="1292">
        <v>159</v>
      </c>
      <c r="BD156" s="1293"/>
      <c r="BE156" s="1293"/>
      <c r="BF156" s="1293"/>
    </row>
    <row r="157" spans="1:58" ht="14.1" customHeight="1">
      <c r="A157" s="1369" t="s">
        <v>2166</v>
      </c>
      <c r="B157" s="1370"/>
      <c r="C157" s="1370"/>
      <c r="D157" s="1370"/>
      <c r="E157" s="1370"/>
      <c r="F157" s="1370"/>
      <c r="G157" s="1370"/>
      <c r="H157" s="1370"/>
      <c r="I157" s="1370"/>
      <c r="J157" s="1370"/>
      <c r="K157" s="1370"/>
      <c r="L157" s="1370"/>
      <c r="M157" s="1370"/>
      <c r="N157" s="1370"/>
      <c r="O157" s="1370"/>
      <c r="P157" s="1370"/>
      <c r="Q157" s="1370"/>
      <c r="R157" s="1370"/>
      <c r="S157" s="1370"/>
      <c r="T157" s="1370"/>
      <c r="U157" s="1370"/>
      <c r="V157" s="1370"/>
      <c r="W157" s="1370"/>
      <c r="X157" s="1370"/>
      <c r="Y157" s="1370"/>
      <c r="Z157" s="1370"/>
      <c r="AA157" s="1370"/>
      <c r="AB157" s="1370"/>
      <c r="AC157" s="1370"/>
      <c r="AD157" s="1370"/>
      <c r="AE157" s="1370"/>
      <c r="AF157" s="1370"/>
      <c r="AG157" s="1370"/>
      <c r="AH157" s="1370"/>
      <c r="AI157" s="1370"/>
      <c r="AJ157" s="1370"/>
      <c r="AK157" s="1370"/>
      <c r="AL157" s="1370"/>
      <c r="AM157" s="1370"/>
      <c r="AN157" s="1370"/>
      <c r="AO157" s="1370"/>
      <c r="AP157" s="1370"/>
      <c r="AQ157" s="1370"/>
      <c r="AR157" s="1370"/>
      <c r="AS157" s="1370"/>
      <c r="AT157" s="1370"/>
      <c r="AU157" s="1370"/>
      <c r="AV157" s="1370"/>
      <c r="AW157" s="1370"/>
      <c r="AX157" s="1370"/>
      <c r="AY157" s="1370"/>
      <c r="AZ157" s="1370"/>
      <c r="BA157" s="1370"/>
      <c r="BB157" s="1370"/>
      <c r="BC157" s="1370"/>
      <c r="BD157" s="1370"/>
      <c r="BE157" s="1370"/>
      <c r="BF157" s="1370"/>
    </row>
    <row r="158" spans="1:58" ht="6" customHeight="1">
      <c r="A158" s="1369" t="s">
        <v>50</v>
      </c>
      <c r="B158" s="1370"/>
      <c r="C158" s="1370"/>
      <c r="D158" s="1370"/>
      <c r="E158" s="1370"/>
      <c r="F158" s="1370"/>
      <c r="G158" s="1370"/>
      <c r="H158" s="1370"/>
      <c r="I158" s="1370"/>
      <c r="J158" s="1370"/>
      <c r="K158" s="1370"/>
      <c r="L158" s="1370"/>
      <c r="M158" s="1370"/>
      <c r="N158" s="1370"/>
      <c r="O158" s="1370"/>
      <c r="P158" s="1370"/>
      <c r="Q158" s="1370"/>
      <c r="R158" s="1370"/>
      <c r="S158" s="1370"/>
      <c r="T158" s="1370"/>
      <c r="U158" s="1370"/>
      <c r="V158" s="1370"/>
      <c r="W158" s="1370"/>
      <c r="X158" s="1370"/>
      <c r="Y158" s="1370"/>
      <c r="Z158" s="1370"/>
      <c r="AA158" s="1370"/>
      <c r="AB158" s="1370"/>
      <c r="AC158" s="1370"/>
      <c r="AD158" s="1370"/>
      <c r="AE158" s="1370"/>
      <c r="AF158" s="1370"/>
      <c r="AG158" s="1370"/>
      <c r="AH158" s="1370"/>
      <c r="AI158" s="1370"/>
      <c r="AJ158" s="1370"/>
      <c r="AK158" s="1370"/>
      <c r="AL158" s="1370"/>
      <c r="AM158" s="1370"/>
      <c r="AN158" s="1370"/>
      <c r="AO158" s="1370"/>
      <c r="AP158" s="1370"/>
      <c r="AQ158" s="1370"/>
      <c r="AR158" s="1370"/>
      <c r="AS158" s="1370"/>
      <c r="AT158" s="1370"/>
      <c r="AU158" s="1370"/>
      <c r="AV158" s="1370"/>
      <c r="AW158" s="1370"/>
      <c r="AX158" s="1370"/>
      <c r="AY158" s="1370"/>
      <c r="AZ158" s="1370"/>
      <c r="BA158" s="1370"/>
      <c r="BB158" s="1370"/>
      <c r="BC158" s="1370"/>
      <c r="BD158" s="1370"/>
      <c r="BE158" s="1370"/>
      <c r="BF158" s="1370"/>
    </row>
    <row r="159" spans="1:58" ht="6.95" customHeight="1">
      <c r="A159" s="1363" t="s">
        <v>19</v>
      </c>
      <c r="B159" s="1364"/>
      <c r="C159" s="1364"/>
      <c r="D159" s="1364"/>
      <c r="E159" s="1364"/>
      <c r="F159" s="1364"/>
      <c r="G159" s="1364"/>
      <c r="H159" s="1364"/>
      <c r="I159" s="1364"/>
      <c r="J159" s="1364"/>
      <c r="K159" s="1364"/>
      <c r="L159" s="1364"/>
      <c r="M159" s="1364"/>
      <c r="N159" s="1364"/>
      <c r="O159" s="1364"/>
      <c r="P159" s="1364"/>
      <c r="Q159" s="1364"/>
      <c r="R159" s="1364"/>
      <c r="S159" s="1364"/>
      <c r="T159" s="1364"/>
      <c r="U159" s="1364"/>
      <c r="V159" s="1364"/>
      <c r="W159" s="1364"/>
      <c r="X159" s="1364"/>
      <c r="Y159" s="1364"/>
      <c r="Z159" s="1364"/>
      <c r="AA159" s="1364"/>
      <c r="AB159" s="1364"/>
      <c r="AC159" s="1364"/>
      <c r="AD159" s="1364"/>
      <c r="AE159" s="1364"/>
      <c r="AF159" s="1364"/>
      <c r="AG159" s="1364"/>
      <c r="AH159" s="1364"/>
      <c r="AI159" s="1364"/>
      <c r="AJ159" s="1364"/>
      <c r="AK159" s="1364"/>
      <c r="AL159" s="1364"/>
      <c r="AM159" s="1364"/>
      <c r="AN159" s="1364"/>
      <c r="AO159" s="1364"/>
      <c r="AP159" s="1364"/>
      <c r="AQ159" s="1364"/>
      <c r="AR159" s="1364"/>
      <c r="AS159" s="1364"/>
      <c r="AT159" s="1364"/>
      <c r="AU159" s="1364"/>
      <c r="AV159" s="1364"/>
      <c r="AW159" s="1364"/>
      <c r="AX159" s="1364"/>
      <c r="AY159" s="1364"/>
      <c r="AZ159" s="1364"/>
      <c r="BA159" s="1364"/>
      <c r="BB159" s="1364"/>
      <c r="BC159" s="1364"/>
      <c r="BD159" s="1364"/>
      <c r="BE159" s="1364"/>
      <c r="BF159" s="1364"/>
    </row>
    <row r="160" spans="1:58" ht="32.1" customHeight="1">
      <c r="A160" s="1359" t="s">
        <v>19</v>
      </c>
      <c r="B160" s="1360"/>
      <c r="C160" s="1360"/>
      <c r="D160" s="1360"/>
      <c r="E160" s="1360"/>
      <c r="F160" s="1360"/>
      <c r="G160" s="1360"/>
      <c r="H160" s="1360"/>
      <c r="I160" s="1360"/>
      <c r="J160" s="1360"/>
      <c r="K160" s="1360"/>
      <c r="L160" s="1360"/>
      <c r="M160" s="1360"/>
      <c r="N160" s="1360"/>
      <c r="O160" s="1360"/>
      <c r="P160" s="1360"/>
      <c r="Q160" s="1360"/>
      <c r="R160" s="1360"/>
      <c r="S160" s="1360"/>
      <c r="T160" s="1360"/>
      <c r="U160" s="1360"/>
      <c r="V160" s="1360"/>
      <c r="W160" s="1360"/>
      <c r="X160" s="1360"/>
      <c r="Y160" s="1360"/>
      <c r="Z160" s="1360"/>
      <c r="AA160" s="1360"/>
      <c r="AB160" s="1360"/>
      <c r="AC160" s="1360"/>
      <c r="AD160" s="1360"/>
      <c r="AE160" s="1"/>
      <c r="AF160" s="1"/>
      <c r="AG160" s="1"/>
      <c r="AH160" s="1"/>
      <c r="AI160" s="1"/>
      <c r="AJ160" s="1"/>
      <c r="AK160" s="1"/>
      <c r="AL160" s="1359" t="s">
        <v>19</v>
      </c>
      <c r="AM160" s="1360"/>
      <c r="AN160" s="1360"/>
      <c r="AO160" s="1360"/>
      <c r="AP160" s="1360"/>
      <c r="AQ160" s="1360"/>
      <c r="AR160" s="1360"/>
      <c r="AS160" s="1360"/>
      <c r="AT160" s="1360"/>
      <c r="AU160" s="1360"/>
      <c r="AV160" s="1360"/>
      <c r="AW160" s="1360"/>
      <c r="AX160" s="1360"/>
      <c r="AY160" s="1360"/>
      <c r="AZ160" s="1360"/>
      <c r="BA160" s="1360"/>
      <c r="BB160" s="1360"/>
      <c r="BC160" s="1360"/>
      <c r="BD160" s="1360"/>
      <c r="BE160" s="1360"/>
      <c r="BF160" s="1360"/>
    </row>
    <row r="161" spans="1:58" ht="9.9499999999999993" customHeight="1">
      <c r="A161" s="1359" t="s">
        <v>19</v>
      </c>
      <c r="B161" s="1360"/>
      <c r="C161" s="1360"/>
      <c r="D161" s="1360"/>
      <c r="E161" s="1360"/>
      <c r="F161" s="1360"/>
      <c r="G161" s="1360"/>
      <c r="H161" s="1360"/>
      <c r="I161" s="1360"/>
      <c r="J161" s="1360"/>
      <c r="K161" s="1360"/>
      <c r="L161" s="1360"/>
      <c r="M161" s="1360"/>
      <c r="N161" s="1360"/>
      <c r="O161" s="1360"/>
      <c r="P161" s="1360"/>
      <c r="Q161" s="1360"/>
      <c r="R161" s="1360"/>
      <c r="S161" s="1360"/>
      <c r="T161" s="1360"/>
      <c r="U161" s="1360"/>
      <c r="V161" s="1360"/>
      <c r="W161" s="1360"/>
      <c r="X161" s="1360"/>
      <c r="Y161" s="1360"/>
      <c r="Z161" s="1360"/>
      <c r="AA161" s="1360"/>
      <c r="AB161" s="1360"/>
      <c r="AC161" s="1360"/>
      <c r="AD161" s="1360"/>
      <c r="AE161" s="1"/>
      <c r="AF161" s="1"/>
      <c r="AG161" s="1"/>
      <c r="AH161" s="1"/>
      <c r="AI161" s="1"/>
      <c r="AJ161" s="1"/>
      <c r="AK161" s="1"/>
      <c r="AL161" s="169"/>
      <c r="AM161" s="169"/>
      <c r="AN161" s="169"/>
      <c r="AO161" s="169"/>
      <c r="AP161" s="169"/>
      <c r="AQ161" s="169"/>
      <c r="AR161" s="169"/>
      <c r="AS161" s="169"/>
      <c r="AT161" s="169"/>
      <c r="AU161" s="169"/>
      <c r="AV161" s="169"/>
      <c r="AW161" s="169"/>
      <c r="AX161" s="169"/>
      <c r="AY161" s="169"/>
      <c r="AZ161" s="169"/>
      <c r="BA161" s="169"/>
      <c r="BB161" s="169"/>
      <c r="BC161" s="169"/>
      <c r="BD161" s="169"/>
      <c r="BE161" s="169"/>
      <c r="BF161" s="169"/>
    </row>
  </sheetData>
  <mergeCells count="606">
    <mergeCell ref="BA1:BF1"/>
    <mergeCell ref="F2:AY2"/>
    <mergeCell ref="AZ3:BC3"/>
    <mergeCell ref="A4:BF4"/>
    <mergeCell ref="A5:BF5"/>
    <mergeCell ref="A6:N6"/>
    <mergeCell ref="O6:BF6"/>
    <mergeCell ref="A7:N7"/>
    <mergeCell ref="O7:BF7"/>
    <mergeCell ref="H8:BA8"/>
    <mergeCell ref="H9:L9"/>
    <mergeCell ref="N9:BA9"/>
    <mergeCell ref="C10:F10"/>
    <mergeCell ref="N10:O10"/>
    <mergeCell ref="AY10:BA10"/>
    <mergeCell ref="BC10:BF10"/>
    <mergeCell ref="E13:F13"/>
    <mergeCell ref="N13:O13"/>
    <mergeCell ref="AY13:BA13"/>
    <mergeCell ref="BC13:BF13"/>
    <mergeCell ref="E14:F14"/>
    <mergeCell ref="N14:O14"/>
    <mergeCell ref="AY14:BA14"/>
    <mergeCell ref="BC14:BF14"/>
    <mergeCell ref="A11:F11"/>
    <mergeCell ref="N11:O11"/>
    <mergeCell ref="AY11:BA11"/>
    <mergeCell ref="BC11:BF11"/>
    <mergeCell ref="E12:F12"/>
    <mergeCell ref="N12:O12"/>
    <mergeCell ref="AY12:BA12"/>
    <mergeCell ref="BC12:BF12"/>
    <mergeCell ref="A17:F17"/>
    <mergeCell ref="N17:O17"/>
    <mergeCell ref="AY17:BA17"/>
    <mergeCell ref="BC17:BF17"/>
    <mergeCell ref="E18:F18"/>
    <mergeCell ref="N18:O18"/>
    <mergeCell ref="AY18:BA18"/>
    <mergeCell ref="BC18:BF18"/>
    <mergeCell ref="E15:F15"/>
    <mergeCell ref="N15:O15"/>
    <mergeCell ref="AY15:BA15"/>
    <mergeCell ref="BC15:BF15"/>
    <mergeCell ref="E16:F16"/>
    <mergeCell ref="N16:O16"/>
    <mergeCell ref="AY16:BA16"/>
    <mergeCell ref="BC16:BF16"/>
    <mergeCell ref="E21:F21"/>
    <mergeCell ref="N21:O21"/>
    <mergeCell ref="AY21:BA21"/>
    <mergeCell ref="BC21:BF21"/>
    <mergeCell ref="E22:F22"/>
    <mergeCell ref="N22:O22"/>
    <mergeCell ref="AY22:BA22"/>
    <mergeCell ref="BC22:BF22"/>
    <mergeCell ref="E19:F19"/>
    <mergeCell ref="N19:O19"/>
    <mergeCell ref="AY19:BA19"/>
    <mergeCell ref="BC19:BF19"/>
    <mergeCell ref="E20:F20"/>
    <mergeCell ref="N20:O20"/>
    <mergeCell ref="AY20:BA20"/>
    <mergeCell ref="BC20:BF20"/>
    <mergeCell ref="E25:F25"/>
    <mergeCell ref="N25:O25"/>
    <mergeCell ref="AY25:BA25"/>
    <mergeCell ref="BC25:BF25"/>
    <mergeCell ref="E26:F26"/>
    <mergeCell ref="N26:O26"/>
    <mergeCell ref="AY26:BA26"/>
    <mergeCell ref="BC26:BF26"/>
    <mergeCell ref="A23:F23"/>
    <mergeCell ref="N23:O23"/>
    <mergeCell ref="AY23:BA23"/>
    <mergeCell ref="BC23:BF23"/>
    <mergeCell ref="E24:F24"/>
    <mergeCell ref="N24:O24"/>
    <mergeCell ref="AY24:BA24"/>
    <mergeCell ref="BC24:BF24"/>
    <mergeCell ref="E29:F29"/>
    <mergeCell ref="N29:O29"/>
    <mergeCell ref="AY29:BA29"/>
    <mergeCell ref="BC29:BF29"/>
    <mergeCell ref="E30:F30"/>
    <mergeCell ref="N30:O30"/>
    <mergeCell ref="AY30:BA30"/>
    <mergeCell ref="BC30:BF30"/>
    <mergeCell ref="E27:F27"/>
    <mergeCell ref="N27:O27"/>
    <mergeCell ref="AY27:BA27"/>
    <mergeCell ref="BC27:BF27"/>
    <mergeCell ref="E28:F28"/>
    <mergeCell ref="N28:O28"/>
    <mergeCell ref="AY28:BA28"/>
    <mergeCell ref="BC28:BF28"/>
    <mergeCell ref="E33:F33"/>
    <mergeCell ref="N33:O33"/>
    <mergeCell ref="AY33:BA33"/>
    <mergeCell ref="BC33:BF33"/>
    <mergeCell ref="E34:F34"/>
    <mergeCell ref="N34:O34"/>
    <mergeCell ref="AY34:BA34"/>
    <mergeCell ref="BC34:BF34"/>
    <mergeCell ref="E31:F31"/>
    <mergeCell ref="N31:O31"/>
    <mergeCell ref="AY31:BA31"/>
    <mergeCell ref="BC31:BF31"/>
    <mergeCell ref="E32:F32"/>
    <mergeCell ref="N32:O32"/>
    <mergeCell ref="AY32:BA32"/>
    <mergeCell ref="BC32:BF32"/>
    <mergeCell ref="E37:F37"/>
    <mergeCell ref="N37:O37"/>
    <mergeCell ref="AY37:BA37"/>
    <mergeCell ref="BC37:BF37"/>
    <mergeCell ref="E38:F38"/>
    <mergeCell ref="N38:O38"/>
    <mergeCell ref="AY38:BA38"/>
    <mergeCell ref="BC38:BF38"/>
    <mergeCell ref="E35:F35"/>
    <mergeCell ref="N35:O35"/>
    <mergeCell ref="AY35:BA35"/>
    <mergeCell ref="BC35:BF35"/>
    <mergeCell ref="E36:F36"/>
    <mergeCell ref="N36:O36"/>
    <mergeCell ref="AY36:BA36"/>
    <mergeCell ref="BC36:BF36"/>
    <mergeCell ref="E41:F41"/>
    <mergeCell ref="N41:O41"/>
    <mergeCell ref="AY41:BA41"/>
    <mergeCell ref="BC41:BF41"/>
    <mergeCell ref="A42:F42"/>
    <mergeCell ref="N42:O42"/>
    <mergeCell ref="AY42:BA42"/>
    <mergeCell ref="BC42:BF42"/>
    <mergeCell ref="E39:F39"/>
    <mergeCell ref="N39:O39"/>
    <mergeCell ref="AY39:BA39"/>
    <mergeCell ref="BC39:BF39"/>
    <mergeCell ref="A40:F40"/>
    <mergeCell ref="N40:O40"/>
    <mergeCell ref="AY40:BA40"/>
    <mergeCell ref="BC40:BF40"/>
    <mergeCell ref="E45:F45"/>
    <mergeCell ref="N45:O45"/>
    <mergeCell ref="AY45:BA45"/>
    <mergeCell ref="BC45:BF45"/>
    <mergeCell ref="E46:F46"/>
    <mergeCell ref="N46:O46"/>
    <mergeCell ref="AY46:BA46"/>
    <mergeCell ref="BC46:BF46"/>
    <mergeCell ref="E43:F43"/>
    <mergeCell ref="N43:O43"/>
    <mergeCell ref="AY43:BA43"/>
    <mergeCell ref="BC43:BF43"/>
    <mergeCell ref="A44:F44"/>
    <mergeCell ref="N44:O44"/>
    <mergeCell ref="AY44:BA44"/>
    <mergeCell ref="BC44:BF44"/>
    <mergeCell ref="E49:F49"/>
    <mergeCell ref="N49:O49"/>
    <mergeCell ref="AY49:BA49"/>
    <mergeCell ref="BC49:BF49"/>
    <mergeCell ref="E50:F50"/>
    <mergeCell ref="N50:O50"/>
    <mergeCell ref="AY50:BA50"/>
    <mergeCell ref="BC50:BF50"/>
    <mergeCell ref="E47:F47"/>
    <mergeCell ref="N47:O47"/>
    <mergeCell ref="AY47:BA47"/>
    <mergeCell ref="BC47:BF47"/>
    <mergeCell ref="E48:F48"/>
    <mergeCell ref="N48:O48"/>
    <mergeCell ref="AY48:BA48"/>
    <mergeCell ref="BC48:BF48"/>
    <mergeCell ref="E53:F53"/>
    <mergeCell ref="N53:O53"/>
    <mergeCell ref="AY53:BA53"/>
    <mergeCell ref="BC53:BF53"/>
    <mergeCell ref="A54:F54"/>
    <mergeCell ref="N54:O54"/>
    <mergeCell ref="AY54:BA54"/>
    <mergeCell ref="BC54:BF54"/>
    <mergeCell ref="E51:F51"/>
    <mergeCell ref="N51:O51"/>
    <mergeCell ref="AY51:BA51"/>
    <mergeCell ref="BC51:BF51"/>
    <mergeCell ref="E52:F52"/>
    <mergeCell ref="N52:O52"/>
    <mergeCell ref="AY52:BA52"/>
    <mergeCell ref="BC52:BF52"/>
    <mergeCell ref="E57:F57"/>
    <mergeCell ref="N57:O57"/>
    <mergeCell ref="AY57:BA57"/>
    <mergeCell ref="BC57:BF57"/>
    <mergeCell ref="E58:F58"/>
    <mergeCell ref="N58:O58"/>
    <mergeCell ref="AY58:BA58"/>
    <mergeCell ref="BC58:BF58"/>
    <mergeCell ref="E55:F55"/>
    <mergeCell ref="N55:O55"/>
    <mergeCell ref="AY55:BA55"/>
    <mergeCell ref="BC55:BF55"/>
    <mergeCell ref="E56:F56"/>
    <mergeCell ref="N56:O56"/>
    <mergeCell ref="AY56:BA56"/>
    <mergeCell ref="BC56:BF56"/>
    <mergeCell ref="E61:F61"/>
    <mergeCell ref="N61:O61"/>
    <mergeCell ref="AY61:BA61"/>
    <mergeCell ref="BC61:BF61"/>
    <mergeCell ref="E62:F62"/>
    <mergeCell ref="N62:O62"/>
    <mergeCell ref="AY62:BA62"/>
    <mergeCell ref="BC62:BF62"/>
    <mergeCell ref="E59:F59"/>
    <mergeCell ref="N59:O59"/>
    <mergeCell ref="AY59:BA59"/>
    <mergeCell ref="BC59:BF59"/>
    <mergeCell ref="E60:F60"/>
    <mergeCell ref="N60:O60"/>
    <mergeCell ref="AY60:BA60"/>
    <mergeCell ref="BC60:BF60"/>
    <mergeCell ref="E65:F65"/>
    <mergeCell ref="N65:O65"/>
    <mergeCell ref="AY65:BA65"/>
    <mergeCell ref="BC65:BF65"/>
    <mergeCell ref="E66:F66"/>
    <mergeCell ref="N66:O66"/>
    <mergeCell ref="AY66:BA66"/>
    <mergeCell ref="BC66:BF66"/>
    <mergeCell ref="E63:F63"/>
    <mergeCell ref="N63:O63"/>
    <mergeCell ref="AY63:BA63"/>
    <mergeCell ref="BC63:BF63"/>
    <mergeCell ref="E64:F64"/>
    <mergeCell ref="N64:O64"/>
    <mergeCell ref="AY64:BA64"/>
    <mergeCell ref="BC64:BF64"/>
    <mergeCell ref="E69:F69"/>
    <mergeCell ref="N69:O69"/>
    <mergeCell ref="AY69:BA69"/>
    <mergeCell ref="BC69:BF69"/>
    <mergeCell ref="E70:F70"/>
    <mergeCell ref="N70:O70"/>
    <mergeCell ref="AY70:BA70"/>
    <mergeCell ref="BC70:BF70"/>
    <mergeCell ref="E67:F67"/>
    <mergeCell ref="N67:O67"/>
    <mergeCell ref="AY67:BA67"/>
    <mergeCell ref="BC67:BF67"/>
    <mergeCell ref="E68:F68"/>
    <mergeCell ref="N68:O68"/>
    <mergeCell ref="AY68:BA68"/>
    <mergeCell ref="BC68:BF68"/>
    <mergeCell ref="E73:F73"/>
    <mergeCell ref="N73:O73"/>
    <mergeCell ref="AY73:BA73"/>
    <mergeCell ref="BC73:BF73"/>
    <mergeCell ref="E74:F74"/>
    <mergeCell ref="N74:O74"/>
    <mergeCell ref="AY74:BA74"/>
    <mergeCell ref="BC74:BF74"/>
    <mergeCell ref="E71:F71"/>
    <mergeCell ref="N71:O71"/>
    <mergeCell ref="AY71:BA71"/>
    <mergeCell ref="BC71:BF71"/>
    <mergeCell ref="E72:F72"/>
    <mergeCell ref="N72:O72"/>
    <mergeCell ref="AY72:BA72"/>
    <mergeCell ref="BC72:BF72"/>
    <mergeCell ref="E77:F77"/>
    <mergeCell ref="N77:O77"/>
    <mergeCell ref="AY77:BA77"/>
    <mergeCell ref="BC77:BF77"/>
    <mergeCell ref="E78:F78"/>
    <mergeCell ref="N78:O78"/>
    <mergeCell ref="AY78:BA78"/>
    <mergeCell ref="BC78:BF78"/>
    <mergeCell ref="E75:F75"/>
    <mergeCell ref="N75:O75"/>
    <mergeCell ref="AY75:BA75"/>
    <mergeCell ref="BC75:BF75"/>
    <mergeCell ref="E76:F76"/>
    <mergeCell ref="N76:O76"/>
    <mergeCell ref="AY76:BA76"/>
    <mergeCell ref="BC76:BF76"/>
    <mergeCell ref="E81:F81"/>
    <mergeCell ref="N81:O81"/>
    <mergeCell ref="AY81:BA81"/>
    <mergeCell ref="BC81:BF81"/>
    <mergeCell ref="E82:F82"/>
    <mergeCell ref="N82:O82"/>
    <mergeCell ref="AY82:BA82"/>
    <mergeCell ref="BC82:BF82"/>
    <mergeCell ref="E79:F79"/>
    <mergeCell ref="N79:O79"/>
    <mergeCell ref="AY79:BA79"/>
    <mergeCell ref="BC79:BF79"/>
    <mergeCell ref="A80:F80"/>
    <mergeCell ref="N80:O80"/>
    <mergeCell ref="AY80:BA80"/>
    <mergeCell ref="BC80:BF80"/>
    <mergeCell ref="E85:F85"/>
    <mergeCell ref="N85:O85"/>
    <mergeCell ref="AY85:BA85"/>
    <mergeCell ref="BC85:BF85"/>
    <mergeCell ref="E86:F86"/>
    <mergeCell ref="N86:O86"/>
    <mergeCell ref="AY86:BA86"/>
    <mergeCell ref="BC86:BF86"/>
    <mergeCell ref="A83:F83"/>
    <mergeCell ref="N83:O83"/>
    <mergeCell ref="AY83:BA83"/>
    <mergeCell ref="BC83:BF83"/>
    <mergeCell ref="E84:F84"/>
    <mergeCell ref="N84:O84"/>
    <mergeCell ref="AY84:BA84"/>
    <mergeCell ref="BC84:BF84"/>
    <mergeCell ref="E89:F89"/>
    <mergeCell ref="N89:O89"/>
    <mergeCell ref="AY89:BA89"/>
    <mergeCell ref="BC89:BF89"/>
    <mergeCell ref="E90:F90"/>
    <mergeCell ref="N90:O90"/>
    <mergeCell ref="AY90:BA90"/>
    <mergeCell ref="BC90:BF90"/>
    <mergeCell ref="E87:F87"/>
    <mergeCell ref="N87:O87"/>
    <mergeCell ref="AY87:BA87"/>
    <mergeCell ref="BC87:BF87"/>
    <mergeCell ref="E88:F88"/>
    <mergeCell ref="N88:O88"/>
    <mergeCell ref="AY88:BA88"/>
    <mergeCell ref="BC88:BF88"/>
    <mergeCell ref="E93:F93"/>
    <mergeCell ref="N93:O93"/>
    <mergeCell ref="AY93:BA93"/>
    <mergeCell ref="BC93:BF93"/>
    <mergeCell ref="A94:F94"/>
    <mergeCell ref="N94:O94"/>
    <mergeCell ref="AY94:BA94"/>
    <mergeCell ref="BC94:BF94"/>
    <mergeCell ref="E91:F91"/>
    <mergeCell ref="N91:O91"/>
    <mergeCell ref="AY91:BA91"/>
    <mergeCell ref="BC91:BF91"/>
    <mergeCell ref="A92:F92"/>
    <mergeCell ref="N92:O92"/>
    <mergeCell ref="AY92:BA92"/>
    <mergeCell ref="BC92:BF92"/>
    <mergeCell ref="E97:F97"/>
    <mergeCell ref="N97:O97"/>
    <mergeCell ref="AY97:BA97"/>
    <mergeCell ref="BC97:BF97"/>
    <mergeCell ref="A98:F98"/>
    <mergeCell ref="N98:O98"/>
    <mergeCell ref="AY98:BA98"/>
    <mergeCell ref="BC98:BF98"/>
    <mergeCell ref="E95:F95"/>
    <mergeCell ref="N95:O95"/>
    <mergeCell ref="AY95:BA95"/>
    <mergeCell ref="BC95:BF95"/>
    <mergeCell ref="A96:F96"/>
    <mergeCell ref="N96:O96"/>
    <mergeCell ref="AY96:BA96"/>
    <mergeCell ref="BC96:BF96"/>
    <mergeCell ref="E101:F101"/>
    <mergeCell ref="N101:O101"/>
    <mergeCell ref="AY101:BA101"/>
    <mergeCell ref="BC101:BF101"/>
    <mergeCell ref="E102:F102"/>
    <mergeCell ref="N102:O102"/>
    <mergeCell ref="AY102:BA102"/>
    <mergeCell ref="BC102:BF102"/>
    <mergeCell ref="E99:F99"/>
    <mergeCell ref="N99:O99"/>
    <mergeCell ref="AY99:BA99"/>
    <mergeCell ref="BC99:BF99"/>
    <mergeCell ref="E100:F100"/>
    <mergeCell ref="N100:O100"/>
    <mergeCell ref="AY100:BA100"/>
    <mergeCell ref="BC100:BF100"/>
    <mergeCell ref="E105:F105"/>
    <mergeCell ref="N105:O105"/>
    <mergeCell ref="AY105:BA105"/>
    <mergeCell ref="BC105:BF105"/>
    <mergeCell ref="E106:F106"/>
    <mergeCell ref="N106:O106"/>
    <mergeCell ref="AY106:BA106"/>
    <mergeCell ref="BC106:BF106"/>
    <mergeCell ref="E103:F103"/>
    <mergeCell ref="N103:O103"/>
    <mergeCell ref="AY103:BA103"/>
    <mergeCell ref="BC103:BF103"/>
    <mergeCell ref="E104:F104"/>
    <mergeCell ref="N104:O104"/>
    <mergeCell ref="AY104:BA104"/>
    <mergeCell ref="BC104:BF104"/>
    <mergeCell ref="E109:F109"/>
    <mergeCell ref="N109:O109"/>
    <mergeCell ref="AY109:BA109"/>
    <mergeCell ref="BC109:BF109"/>
    <mergeCell ref="E110:F110"/>
    <mergeCell ref="N110:O110"/>
    <mergeCell ref="AY110:BA110"/>
    <mergeCell ref="BC110:BF110"/>
    <mergeCell ref="E107:F107"/>
    <mergeCell ref="N107:O107"/>
    <mergeCell ref="AY107:BA107"/>
    <mergeCell ref="BC107:BF107"/>
    <mergeCell ref="E108:F108"/>
    <mergeCell ref="N108:O108"/>
    <mergeCell ref="AY108:BA108"/>
    <mergeCell ref="BC108:BF108"/>
    <mergeCell ref="E113:F113"/>
    <mergeCell ref="N113:O113"/>
    <mergeCell ref="AY113:BA113"/>
    <mergeCell ref="BC113:BF113"/>
    <mergeCell ref="E114:F114"/>
    <mergeCell ref="N114:O114"/>
    <mergeCell ref="AY114:BA114"/>
    <mergeCell ref="BC114:BF114"/>
    <mergeCell ref="E111:F111"/>
    <mergeCell ref="N111:O111"/>
    <mergeCell ref="AY111:BA111"/>
    <mergeCell ref="BC111:BF111"/>
    <mergeCell ref="E112:F112"/>
    <mergeCell ref="N112:O112"/>
    <mergeCell ref="AY112:BA112"/>
    <mergeCell ref="BC112:BF112"/>
    <mergeCell ref="A117:F117"/>
    <mergeCell ref="N117:O117"/>
    <mergeCell ref="AY117:BA117"/>
    <mergeCell ref="BC117:BF117"/>
    <mergeCell ref="E118:F118"/>
    <mergeCell ref="N118:O118"/>
    <mergeCell ref="AY118:BA118"/>
    <mergeCell ref="BC118:BF118"/>
    <mergeCell ref="E115:F115"/>
    <mergeCell ref="N115:O115"/>
    <mergeCell ref="AY115:BA115"/>
    <mergeCell ref="BC115:BF115"/>
    <mergeCell ref="E116:F116"/>
    <mergeCell ref="N116:O116"/>
    <mergeCell ref="AY116:BA116"/>
    <mergeCell ref="BC116:BF116"/>
    <mergeCell ref="E121:F121"/>
    <mergeCell ref="N121:O121"/>
    <mergeCell ref="AY121:BA121"/>
    <mergeCell ref="BC121:BF121"/>
    <mergeCell ref="E122:F122"/>
    <mergeCell ref="N122:O122"/>
    <mergeCell ref="AY122:BA122"/>
    <mergeCell ref="BC122:BF122"/>
    <mergeCell ref="E119:F119"/>
    <mergeCell ref="N119:O119"/>
    <mergeCell ref="AY119:BA119"/>
    <mergeCell ref="BC119:BF119"/>
    <mergeCell ref="E120:F120"/>
    <mergeCell ref="N120:O120"/>
    <mergeCell ref="AY120:BA120"/>
    <mergeCell ref="BC120:BF120"/>
    <mergeCell ref="E125:F125"/>
    <mergeCell ref="N125:O125"/>
    <mergeCell ref="AY125:BA125"/>
    <mergeCell ref="BC125:BF125"/>
    <mergeCell ref="E126:F126"/>
    <mergeCell ref="N126:O126"/>
    <mergeCell ref="AY126:BA126"/>
    <mergeCell ref="BC126:BF126"/>
    <mergeCell ref="A123:F123"/>
    <mergeCell ref="N123:O123"/>
    <mergeCell ref="AY123:BA123"/>
    <mergeCell ref="BC123:BF123"/>
    <mergeCell ref="E124:F124"/>
    <mergeCell ref="N124:O124"/>
    <mergeCell ref="AY124:BA124"/>
    <mergeCell ref="BC124:BF124"/>
    <mergeCell ref="E129:F129"/>
    <mergeCell ref="N129:O129"/>
    <mergeCell ref="AY129:BA129"/>
    <mergeCell ref="BC129:BF129"/>
    <mergeCell ref="E130:F130"/>
    <mergeCell ref="N130:O130"/>
    <mergeCell ref="AY130:BA130"/>
    <mergeCell ref="BC130:BF130"/>
    <mergeCell ref="E127:F127"/>
    <mergeCell ref="N127:O127"/>
    <mergeCell ref="AY127:BA127"/>
    <mergeCell ref="BC127:BF127"/>
    <mergeCell ref="E128:F128"/>
    <mergeCell ref="N128:O128"/>
    <mergeCell ref="AY128:BA128"/>
    <mergeCell ref="BC128:BF128"/>
    <mergeCell ref="E133:F133"/>
    <mergeCell ref="N133:O133"/>
    <mergeCell ref="AY133:BA133"/>
    <mergeCell ref="BC133:BF133"/>
    <mergeCell ref="A134:F134"/>
    <mergeCell ref="N134:O134"/>
    <mergeCell ref="AY134:BA134"/>
    <mergeCell ref="BC134:BF134"/>
    <mergeCell ref="E131:F131"/>
    <mergeCell ref="N131:O131"/>
    <mergeCell ref="AY131:BA131"/>
    <mergeCell ref="BC131:BF131"/>
    <mergeCell ref="E132:F132"/>
    <mergeCell ref="N132:O132"/>
    <mergeCell ref="AY132:BA132"/>
    <mergeCell ref="BC132:BF132"/>
    <mergeCell ref="E137:F137"/>
    <mergeCell ref="N137:O137"/>
    <mergeCell ref="AY137:BA137"/>
    <mergeCell ref="BC137:BF137"/>
    <mergeCell ref="E138:F138"/>
    <mergeCell ref="N138:O138"/>
    <mergeCell ref="AY138:BA138"/>
    <mergeCell ref="BC138:BF138"/>
    <mergeCell ref="E135:F135"/>
    <mergeCell ref="N135:O135"/>
    <mergeCell ref="AY135:BA135"/>
    <mergeCell ref="BC135:BF135"/>
    <mergeCell ref="E136:F136"/>
    <mergeCell ref="N136:O136"/>
    <mergeCell ref="AY136:BA136"/>
    <mergeCell ref="BC136:BF136"/>
    <mergeCell ref="E141:F141"/>
    <mergeCell ref="N141:O141"/>
    <mergeCell ref="AY141:BA141"/>
    <mergeCell ref="BC141:BF141"/>
    <mergeCell ref="E142:F142"/>
    <mergeCell ref="N142:O142"/>
    <mergeCell ref="AY142:BA142"/>
    <mergeCell ref="BC142:BF142"/>
    <mergeCell ref="E139:F139"/>
    <mergeCell ref="N139:O139"/>
    <mergeCell ref="AY139:BA139"/>
    <mergeCell ref="BC139:BF139"/>
    <mergeCell ref="E140:F140"/>
    <mergeCell ref="N140:O140"/>
    <mergeCell ref="AY140:BA140"/>
    <mergeCell ref="BC140:BF140"/>
    <mergeCell ref="E145:F145"/>
    <mergeCell ref="N145:O145"/>
    <mergeCell ref="AY145:BA145"/>
    <mergeCell ref="BC145:BF145"/>
    <mergeCell ref="E146:F146"/>
    <mergeCell ref="N146:O146"/>
    <mergeCell ref="AY146:BA146"/>
    <mergeCell ref="BC146:BF146"/>
    <mergeCell ref="A143:F143"/>
    <mergeCell ref="N143:O143"/>
    <mergeCell ref="AY143:BA143"/>
    <mergeCell ref="BC143:BF143"/>
    <mergeCell ref="E144:F144"/>
    <mergeCell ref="N144:O144"/>
    <mergeCell ref="AY144:BA144"/>
    <mergeCell ref="BC144:BF144"/>
    <mergeCell ref="A149:F149"/>
    <mergeCell ref="N149:O149"/>
    <mergeCell ref="AY149:BA149"/>
    <mergeCell ref="BC149:BF149"/>
    <mergeCell ref="E150:F150"/>
    <mergeCell ref="N150:O150"/>
    <mergeCell ref="AY150:BA150"/>
    <mergeCell ref="BC150:BF150"/>
    <mergeCell ref="A147:F147"/>
    <mergeCell ref="N147:O147"/>
    <mergeCell ref="AY147:BA147"/>
    <mergeCell ref="BC147:BF147"/>
    <mergeCell ref="E148:F148"/>
    <mergeCell ref="N148:O148"/>
    <mergeCell ref="AY148:BA148"/>
    <mergeCell ref="BC148:BF148"/>
    <mergeCell ref="A153:F153"/>
    <mergeCell ref="N153:O153"/>
    <mergeCell ref="AY153:BA153"/>
    <mergeCell ref="BC153:BF153"/>
    <mergeCell ref="E154:F154"/>
    <mergeCell ref="N154:O154"/>
    <mergeCell ref="AY154:BA154"/>
    <mergeCell ref="BC154:BF154"/>
    <mergeCell ref="E151:F151"/>
    <mergeCell ref="N151:O151"/>
    <mergeCell ref="AY151:BA151"/>
    <mergeCell ref="BC151:BF151"/>
    <mergeCell ref="E152:F152"/>
    <mergeCell ref="N152:O152"/>
    <mergeCell ref="AY152:BA152"/>
    <mergeCell ref="BC152:BF152"/>
    <mergeCell ref="A157:BF157"/>
    <mergeCell ref="A158:BF158"/>
    <mergeCell ref="A159:BF159"/>
    <mergeCell ref="A160:AD160"/>
    <mergeCell ref="AL160:BF160"/>
    <mergeCell ref="A161:AD161"/>
    <mergeCell ref="E155:F155"/>
    <mergeCell ref="N155:O155"/>
    <mergeCell ref="AY155:BA155"/>
    <mergeCell ref="BC155:BF155"/>
    <mergeCell ref="A156:F156"/>
    <mergeCell ref="N156:O156"/>
    <mergeCell ref="AY156:BA156"/>
    <mergeCell ref="BC156:BF156"/>
  </mergeCells>
  <hyperlinks>
    <hyperlink ref="BG1" location="Indice!B3" display="Indice" xr:uid="{6ACDD933-F74B-49FB-809E-A8614C91F1A0}"/>
  </hyperlinks>
  <pageMargins left="0" right="0" top="0" bottom="0" header="0" footer="0"/>
  <pageSetup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19214-B615-43E8-9870-165FCCBA605B}">
  <dimension ref="A1:U135"/>
  <sheetViews>
    <sheetView showGridLines="0" zoomScale="60" zoomScaleNormal="60" zoomScaleSheetLayoutView="100" workbookViewId="0">
      <selection activeCell="E5" sqref="E5"/>
    </sheetView>
  </sheetViews>
  <sheetFormatPr baseColWidth="10" defaultRowHeight="11.25"/>
  <cols>
    <col min="1" max="1" width="57.5703125" style="225" customWidth="1"/>
    <col min="2" max="2" width="28.5703125" style="308" bestFit="1" customWidth="1"/>
    <col min="3" max="3" width="38.28515625" style="225" customWidth="1"/>
    <col min="4" max="4" width="138.140625" style="226" customWidth="1"/>
    <col min="5" max="5" width="20.28515625" style="227" customWidth="1"/>
    <col min="6" max="6" width="17.140625" style="227" customWidth="1"/>
    <col min="7" max="8" width="11.7109375" style="227" bestFit="1" customWidth="1"/>
    <col min="9" max="256" width="11.42578125" style="227"/>
    <col min="257" max="257" width="57.5703125" style="227" customWidth="1"/>
    <col min="258" max="258" width="28.5703125" style="227" bestFit="1" customWidth="1"/>
    <col min="259" max="259" width="38.28515625" style="227" customWidth="1"/>
    <col min="260" max="260" width="138.140625" style="227" customWidth="1"/>
    <col min="261" max="261" width="20.28515625" style="227" customWidth="1"/>
    <col min="262" max="262" width="17.140625" style="227" customWidth="1"/>
    <col min="263" max="264" width="11.7109375" style="227" bestFit="1" customWidth="1"/>
    <col min="265" max="512" width="11.42578125" style="227"/>
    <col min="513" max="513" width="57.5703125" style="227" customWidth="1"/>
    <col min="514" max="514" width="28.5703125" style="227" bestFit="1" customWidth="1"/>
    <col min="515" max="515" width="38.28515625" style="227" customWidth="1"/>
    <col min="516" max="516" width="138.140625" style="227" customWidth="1"/>
    <col min="517" max="517" width="20.28515625" style="227" customWidth="1"/>
    <col min="518" max="518" width="17.140625" style="227" customWidth="1"/>
    <col min="519" max="520" width="11.7109375" style="227" bestFit="1" customWidth="1"/>
    <col min="521" max="768" width="11.42578125" style="227"/>
    <col min="769" max="769" width="57.5703125" style="227" customWidth="1"/>
    <col min="770" max="770" width="28.5703125" style="227" bestFit="1" customWidth="1"/>
    <col min="771" max="771" width="38.28515625" style="227" customWidth="1"/>
    <col min="772" max="772" width="138.140625" style="227" customWidth="1"/>
    <col min="773" max="773" width="20.28515625" style="227" customWidth="1"/>
    <col min="774" max="774" width="17.140625" style="227" customWidth="1"/>
    <col min="775" max="776" width="11.7109375" style="227" bestFit="1" customWidth="1"/>
    <col min="777" max="1024" width="11.42578125" style="227"/>
    <col min="1025" max="1025" width="57.5703125" style="227" customWidth="1"/>
    <col min="1026" max="1026" width="28.5703125" style="227" bestFit="1" customWidth="1"/>
    <col min="1027" max="1027" width="38.28515625" style="227" customWidth="1"/>
    <col min="1028" max="1028" width="138.140625" style="227" customWidth="1"/>
    <col min="1029" max="1029" width="20.28515625" style="227" customWidth="1"/>
    <col min="1030" max="1030" width="17.140625" style="227" customWidth="1"/>
    <col min="1031" max="1032" width="11.7109375" style="227" bestFit="1" customWidth="1"/>
    <col min="1033" max="1280" width="11.42578125" style="227"/>
    <col min="1281" max="1281" width="57.5703125" style="227" customWidth="1"/>
    <col min="1282" max="1282" width="28.5703125" style="227" bestFit="1" customWidth="1"/>
    <col min="1283" max="1283" width="38.28515625" style="227" customWidth="1"/>
    <col min="1284" max="1284" width="138.140625" style="227" customWidth="1"/>
    <col min="1285" max="1285" width="20.28515625" style="227" customWidth="1"/>
    <col min="1286" max="1286" width="17.140625" style="227" customWidth="1"/>
    <col min="1287" max="1288" width="11.7109375" style="227" bestFit="1" customWidth="1"/>
    <col min="1289" max="1536" width="11.42578125" style="227"/>
    <col min="1537" max="1537" width="57.5703125" style="227" customWidth="1"/>
    <col min="1538" max="1538" width="28.5703125" style="227" bestFit="1" customWidth="1"/>
    <col min="1539" max="1539" width="38.28515625" style="227" customWidth="1"/>
    <col min="1540" max="1540" width="138.140625" style="227" customWidth="1"/>
    <col min="1541" max="1541" width="20.28515625" style="227" customWidth="1"/>
    <col min="1542" max="1542" width="17.140625" style="227" customWidth="1"/>
    <col min="1543" max="1544" width="11.7109375" style="227" bestFit="1" customWidth="1"/>
    <col min="1545" max="1792" width="11.42578125" style="227"/>
    <col min="1793" max="1793" width="57.5703125" style="227" customWidth="1"/>
    <col min="1794" max="1794" width="28.5703125" style="227" bestFit="1" customWidth="1"/>
    <col min="1795" max="1795" width="38.28515625" style="227" customWidth="1"/>
    <col min="1796" max="1796" width="138.140625" style="227" customWidth="1"/>
    <col min="1797" max="1797" width="20.28515625" style="227" customWidth="1"/>
    <col min="1798" max="1798" width="17.140625" style="227" customWidth="1"/>
    <col min="1799" max="1800" width="11.7109375" style="227" bestFit="1" customWidth="1"/>
    <col min="1801" max="2048" width="11.42578125" style="227"/>
    <col min="2049" max="2049" width="57.5703125" style="227" customWidth="1"/>
    <col min="2050" max="2050" width="28.5703125" style="227" bestFit="1" customWidth="1"/>
    <col min="2051" max="2051" width="38.28515625" style="227" customWidth="1"/>
    <col min="2052" max="2052" width="138.140625" style="227" customWidth="1"/>
    <col min="2053" max="2053" width="20.28515625" style="227" customWidth="1"/>
    <col min="2054" max="2054" width="17.140625" style="227" customWidth="1"/>
    <col min="2055" max="2056" width="11.7109375" style="227" bestFit="1" customWidth="1"/>
    <col min="2057" max="2304" width="11.42578125" style="227"/>
    <col min="2305" max="2305" width="57.5703125" style="227" customWidth="1"/>
    <col min="2306" max="2306" width="28.5703125" style="227" bestFit="1" customWidth="1"/>
    <col min="2307" max="2307" width="38.28515625" style="227" customWidth="1"/>
    <col min="2308" max="2308" width="138.140625" style="227" customWidth="1"/>
    <col min="2309" max="2309" width="20.28515625" style="227" customWidth="1"/>
    <col min="2310" max="2310" width="17.140625" style="227" customWidth="1"/>
    <col min="2311" max="2312" width="11.7109375" style="227" bestFit="1" customWidth="1"/>
    <col min="2313" max="2560" width="11.42578125" style="227"/>
    <col min="2561" max="2561" width="57.5703125" style="227" customWidth="1"/>
    <col min="2562" max="2562" width="28.5703125" style="227" bestFit="1" customWidth="1"/>
    <col min="2563" max="2563" width="38.28515625" style="227" customWidth="1"/>
    <col min="2564" max="2564" width="138.140625" style="227" customWidth="1"/>
    <col min="2565" max="2565" width="20.28515625" style="227" customWidth="1"/>
    <col min="2566" max="2566" width="17.140625" style="227" customWidth="1"/>
    <col min="2567" max="2568" width="11.7109375" style="227" bestFit="1" customWidth="1"/>
    <col min="2569" max="2816" width="11.42578125" style="227"/>
    <col min="2817" max="2817" width="57.5703125" style="227" customWidth="1"/>
    <col min="2818" max="2818" width="28.5703125" style="227" bestFit="1" customWidth="1"/>
    <col min="2819" max="2819" width="38.28515625" style="227" customWidth="1"/>
    <col min="2820" max="2820" width="138.140625" style="227" customWidth="1"/>
    <col min="2821" max="2821" width="20.28515625" style="227" customWidth="1"/>
    <col min="2822" max="2822" width="17.140625" style="227" customWidth="1"/>
    <col min="2823" max="2824" width="11.7109375" style="227" bestFit="1" customWidth="1"/>
    <col min="2825" max="3072" width="11.42578125" style="227"/>
    <col min="3073" max="3073" width="57.5703125" style="227" customWidth="1"/>
    <col min="3074" max="3074" width="28.5703125" style="227" bestFit="1" customWidth="1"/>
    <col min="3075" max="3075" width="38.28515625" style="227" customWidth="1"/>
    <col min="3076" max="3076" width="138.140625" style="227" customWidth="1"/>
    <col min="3077" max="3077" width="20.28515625" style="227" customWidth="1"/>
    <col min="3078" max="3078" width="17.140625" style="227" customWidth="1"/>
    <col min="3079" max="3080" width="11.7109375" style="227" bestFit="1" customWidth="1"/>
    <col min="3081" max="3328" width="11.42578125" style="227"/>
    <col min="3329" max="3329" width="57.5703125" style="227" customWidth="1"/>
    <col min="3330" max="3330" width="28.5703125" style="227" bestFit="1" customWidth="1"/>
    <col min="3331" max="3331" width="38.28515625" style="227" customWidth="1"/>
    <col min="3332" max="3332" width="138.140625" style="227" customWidth="1"/>
    <col min="3333" max="3333" width="20.28515625" style="227" customWidth="1"/>
    <col min="3334" max="3334" width="17.140625" style="227" customWidth="1"/>
    <col min="3335" max="3336" width="11.7109375" style="227" bestFit="1" customWidth="1"/>
    <col min="3337" max="3584" width="11.42578125" style="227"/>
    <col min="3585" max="3585" width="57.5703125" style="227" customWidth="1"/>
    <col min="3586" max="3586" width="28.5703125" style="227" bestFit="1" customWidth="1"/>
    <col min="3587" max="3587" width="38.28515625" style="227" customWidth="1"/>
    <col min="3588" max="3588" width="138.140625" style="227" customWidth="1"/>
    <col min="3589" max="3589" width="20.28515625" style="227" customWidth="1"/>
    <col min="3590" max="3590" width="17.140625" style="227" customWidth="1"/>
    <col min="3591" max="3592" width="11.7109375" style="227" bestFit="1" customWidth="1"/>
    <col min="3593" max="3840" width="11.42578125" style="227"/>
    <col min="3841" max="3841" width="57.5703125" style="227" customWidth="1"/>
    <col min="3842" max="3842" width="28.5703125" style="227" bestFit="1" customWidth="1"/>
    <col min="3843" max="3843" width="38.28515625" style="227" customWidth="1"/>
    <col min="3844" max="3844" width="138.140625" style="227" customWidth="1"/>
    <col min="3845" max="3845" width="20.28515625" style="227" customWidth="1"/>
    <col min="3846" max="3846" width="17.140625" style="227" customWidth="1"/>
    <col min="3847" max="3848" width="11.7109375" style="227" bestFit="1" customWidth="1"/>
    <col min="3849" max="4096" width="11.42578125" style="227"/>
    <col min="4097" max="4097" width="57.5703125" style="227" customWidth="1"/>
    <col min="4098" max="4098" width="28.5703125" style="227" bestFit="1" customWidth="1"/>
    <col min="4099" max="4099" width="38.28515625" style="227" customWidth="1"/>
    <col min="4100" max="4100" width="138.140625" style="227" customWidth="1"/>
    <col min="4101" max="4101" width="20.28515625" style="227" customWidth="1"/>
    <col min="4102" max="4102" width="17.140625" style="227" customWidth="1"/>
    <col min="4103" max="4104" width="11.7109375" style="227" bestFit="1" customWidth="1"/>
    <col min="4105" max="4352" width="11.42578125" style="227"/>
    <col min="4353" max="4353" width="57.5703125" style="227" customWidth="1"/>
    <col min="4354" max="4354" width="28.5703125" style="227" bestFit="1" customWidth="1"/>
    <col min="4355" max="4355" width="38.28515625" style="227" customWidth="1"/>
    <col min="4356" max="4356" width="138.140625" style="227" customWidth="1"/>
    <col min="4357" max="4357" width="20.28515625" style="227" customWidth="1"/>
    <col min="4358" max="4358" width="17.140625" style="227" customWidth="1"/>
    <col min="4359" max="4360" width="11.7109375" style="227" bestFit="1" customWidth="1"/>
    <col min="4361" max="4608" width="11.42578125" style="227"/>
    <col min="4609" max="4609" width="57.5703125" style="227" customWidth="1"/>
    <col min="4610" max="4610" width="28.5703125" style="227" bestFit="1" customWidth="1"/>
    <col min="4611" max="4611" width="38.28515625" style="227" customWidth="1"/>
    <col min="4612" max="4612" width="138.140625" style="227" customWidth="1"/>
    <col min="4613" max="4613" width="20.28515625" style="227" customWidth="1"/>
    <col min="4614" max="4614" width="17.140625" style="227" customWidth="1"/>
    <col min="4615" max="4616" width="11.7109375" style="227" bestFit="1" customWidth="1"/>
    <col min="4617" max="4864" width="11.42578125" style="227"/>
    <col min="4865" max="4865" width="57.5703125" style="227" customWidth="1"/>
    <col min="4866" max="4866" width="28.5703125" style="227" bestFit="1" customWidth="1"/>
    <col min="4867" max="4867" width="38.28515625" style="227" customWidth="1"/>
    <col min="4868" max="4868" width="138.140625" style="227" customWidth="1"/>
    <col min="4869" max="4869" width="20.28515625" style="227" customWidth="1"/>
    <col min="4870" max="4870" width="17.140625" style="227" customWidth="1"/>
    <col min="4871" max="4872" width="11.7109375" style="227" bestFit="1" customWidth="1"/>
    <col min="4873" max="5120" width="11.42578125" style="227"/>
    <col min="5121" max="5121" width="57.5703125" style="227" customWidth="1"/>
    <col min="5122" max="5122" width="28.5703125" style="227" bestFit="1" customWidth="1"/>
    <col min="5123" max="5123" width="38.28515625" style="227" customWidth="1"/>
    <col min="5124" max="5124" width="138.140625" style="227" customWidth="1"/>
    <col min="5125" max="5125" width="20.28515625" style="227" customWidth="1"/>
    <col min="5126" max="5126" width="17.140625" style="227" customWidth="1"/>
    <col min="5127" max="5128" width="11.7109375" style="227" bestFit="1" customWidth="1"/>
    <col min="5129" max="5376" width="11.42578125" style="227"/>
    <col min="5377" max="5377" width="57.5703125" style="227" customWidth="1"/>
    <col min="5378" max="5378" width="28.5703125" style="227" bestFit="1" customWidth="1"/>
    <col min="5379" max="5379" width="38.28515625" style="227" customWidth="1"/>
    <col min="5380" max="5380" width="138.140625" style="227" customWidth="1"/>
    <col min="5381" max="5381" width="20.28515625" style="227" customWidth="1"/>
    <col min="5382" max="5382" width="17.140625" style="227" customWidth="1"/>
    <col min="5383" max="5384" width="11.7109375" style="227" bestFit="1" customWidth="1"/>
    <col min="5385" max="5632" width="11.42578125" style="227"/>
    <col min="5633" max="5633" width="57.5703125" style="227" customWidth="1"/>
    <col min="5634" max="5634" width="28.5703125" style="227" bestFit="1" customWidth="1"/>
    <col min="5635" max="5635" width="38.28515625" style="227" customWidth="1"/>
    <col min="5636" max="5636" width="138.140625" style="227" customWidth="1"/>
    <col min="5637" max="5637" width="20.28515625" style="227" customWidth="1"/>
    <col min="5638" max="5638" width="17.140625" style="227" customWidth="1"/>
    <col min="5639" max="5640" width="11.7109375" style="227" bestFit="1" customWidth="1"/>
    <col min="5641" max="5888" width="11.42578125" style="227"/>
    <col min="5889" max="5889" width="57.5703125" style="227" customWidth="1"/>
    <col min="5890" max="5890" width="28.5703125" style="227" bestFit="1" customWidth="1"/>
    <col min="5891" max="5891" width="38.28515625" style="227" customWidth="1"/>
    <col min="5892" max="5892" width="138.140625" style="227" customWidth="1"/>
    <col min="5893" max="5893" width="20.28515625" style="227" customWidth="1"/>
    <col min="5894" max="5894" width="17.140625" style="227" customWidth="1"/>
    <col min="5895" max="5896" width="11.7109375" style="227" bestFit="1" customWidth="1"/>
    <col min="5897" max="6144" width="11.42578125" style="227"/>
    <col min="6145" max="6145" width="57.5703125" style="227" customWidth="1"/>
    <col min="6146" max="6146" width="28.5703125" style="227" bestFit="1" customWidth="1"/>
    <col min="6147" max="6147" width="38.28515625" style="227" customWidth="1"/>
    <col min="6148" max="6148" width="138.140625" style="227" customWidth="1"/>
    <col min="6149" max="6149" width="20.28515625" style="227" customWidth="1"/>
    <col min="6150" max="6150" width="17.140625" style="227" customWidth="1"/>
    <col min="6151" max="6152" width="11.7109375" style="227" bestFit="1" customWidth="1"/>
    <col min="6153" max="6400" width="11.42578125" style="227"/>
    <col min="6401" max="6401" width="57.5703125" style="227" customWidth="1"/>
    <col min="6402" max="6402" width="28.5703125" style="227" bestFit="1" customWidth="1"/>
    <col min="6403" max="6403" width="38.28515625" style="227" customWidth="1"/>
    <col min="6404" max="6404" width="138.140625" style="227" customWidth="1"/>
    <col min="6405" max="6405" width="20.28515625" style="227" customWidth="1"/>
    <col min="6406" max="6406" width="17.140625" style="227" customWidth="1"/>
    <col min="6407" max="6408" width="11.7109375" style="227" bestFit="1" customWidth="1"/>
    <col min="6409" max="6656" width="11.42578125" style="227"/>
    <col min="6657" max="6657" width="57.5703125" style="227" customWidth="1"/>
    <col min="6658" max="6658" width="28.5703125" style="227" bestFit="1" customWidth="1"/>
    <col min="6659" max="6659" width="38.28515625" style="227" customWidth="1"/>
    <col min="6660" max="6660" width="138.140625" style="227" customWidth="1"/>
    <col min="6661" max="6661" width="20.28515625" style="227" customWidth="1"/>
    <col min="6662" max="6662" width="17.140625" style="227" customWidth="1"/>
    <col min="6663" max="6664" width="11.7109375" style="227" bestFit="1" customWidth="1"/>
    <col min="6665" max="6912" width="11.42578125" style="227"/>
    <col min="6913" max="6913" width="57.5703125" style="227" customWidth="1"/>
    <col min="6914" max="6914" width="28.5703125" style="227" bestFit="1" customWidth="1"/>
    <col min="6915" max="6915" width="38.28515625" style="227" customWidth="1"/>
    <col min="6916" max="6916" width="138.140625" style="227" customWidth="1"/>
    <col min="6917" max="6917" width="20.28515625" style="227" customWidth="1"/>
    <col min="6918" max="6918" width="17.140625" style="227" customWidth="1"/>
    <col min="6919" max="6920" width="11.7109375" style="227" bestFit="1" customWidth="1"/>
    <col min="6921" max="7168" width="11.42578125" style="227"/>
    <col min="7169" max="7169" width="57.5703125" style="227" customWidth="1"/>
    <col min="7170" max="7170" width="28.5703125" style="227" bestFit="1" customWidth="1"/>
    <col min="7171" max="7171" width="38.28515625" style="227" customWidth="1"/>
    <col min="7172" max="7172" width="138.140625" style="227" customWidth="1"/>
    <col min="7173" max="7173" width="20.28515625" style="227" customWidth="1"/>
    <col min="7174" max="7174" width="17.140625" style="227" customWidth="1"/>
    <col min="7175" max="7176" width="11.7109375" style="227" bestFit="1" customWidth="1"/>
    <col min="7177" max="7424" width="11.42578125" style="227"/>
    <col min="7425" max="7425" width="57.5703125" style="227" customWidth="1"/>
    <col min="7426" max="7426" width="28.5703125" style="227" bestFit="1" customWidth="1"/>
    <col min="7427" max="7427" width="38.28515625" style="227" customWidth="1"/>
    <col min="7428" max="7428" width="138.140625" style="227" customWidth="1"/>
    <col min="7429" max="7429" width="20.28515625" style="227" customWidth="1"/>
    <col min="7430" max="7430" width="17.140625" style="227" customWidth="1"/>
    <col min="7431" max="7432" width="11.7109375" style="227" bestFit="1" customWidth="1"/>
    <col min="7433" max="7680" width="11.42578125" style="227"/>
    <col min="7681" max="7681" width="57.5703125" style="227" customWidth="1"/>
    <col min="7682" max="7682" width="28.5703125" style="227" bestFit="1" customWidth="1"/>
    <col min="7683" max="7683" width="38.28515625" style="227" customWidth="1"/>
    <col min="7684" max="7684" width="138.140625" style="227" customWidth="1"/>
    <col min="7685" max="7685" width="20.28515625" style="227" customWidth="1"/>
    <col min="7686" max="7686" width="17.140625" style="227" customWidth="1"/>
    <col min="7687" max="7688" width="11.7109375" style="227" bestFit="1" customWidth="1"/>
    <col min="7689" max="7936" width="11.42578125" style="227"/>
    <col min="7937" max="7937" width="57.5703125" style="227" customWidth="1"/>
    <col min="7938" max="7938" width="28.5703125" style="227" bestFit="1" customWidth="1"/>
    <col min="7939" max="7939" width="38.28515625" style="227" customWidth="1"/>
    <col min="7940" max="7940" width="138.140625" style="227" customWidth="1"/>
    <col min="7941" max="7941" width="20.28515625" style="227" customWidth="1"/>
    <col min="7942" max="7942" width="17.140625" style="227" customWidth="1"/>
    <col min="7943" max="7944" width="11.7109375" style="227" bestFit="1" customWidth="1"/>
    <col min="7945" max="8192" width="11.42578125" style="227"/>
    <col min="8193" max="8193" width="57.5703125" style="227" customWidth="1"/>
    <col min="8194" max="8194" width="28.5703125" style="227" bestFit="1" customWidth="1"/>
    <col min="8195" max="8195" width="38.28515625" style="227" customWidth="1"/>
    <col min="8196" max="8196" width="138.140625" style="227" customWidth="1"/>
    <col min="8197" max="8197" width="20.28515625" style="227" customWidth="1"/>
    <col min="8198" max="8198" width="17.140625" style="227" customWidth="1"/>
    <col min="8199" max="8200" width="11.7109375" style="227" bestFit="1" customWidth="1"/>
    <col min="8201" max="8448" width="11.42578125" style="227"/>
    <col min="8449" max="8449" width="57.5703125" style="227" customWidth="1"/>
    <col min="8450" max="8450" width="28.5703125" style="227" bestFit="1" customWidth="1"/>
    <col min="8451" max="8451" width="38.28515625" style="227" customWidth="1"/>
    <col min="8452" max="8452" width="138.140625" style="227" customWidth="1"/>
    <col min="8453" max="8453" width="20.28515625" style="227" customWidth="1"/>
    <col min="8454" max="8454" width="17.140625" style="227" customWidth="1"/>
    <col min="8455" max="8456" width="11.7109375" style="227" bestFit="1" customWidth="1"/>
    <col min="8457" max="8704" width="11.42578125" style="227"/>
    <col min="8705" max="8705" width="57.5703125" style="227" customWidth="1"/>
    <col min="8706" max="8706" width="28.5703125" style="227" bestFit="1" customWidth="1"/>
    <col min="8707" max="8707" width="38.28515625" style="227" customWidth="1"/>
    <col min="8708" max="8708" width="138.140625" style="227" customWidth="1"/>
    <col min="8709" max="8709" width="20.28515625" style="227" customWidth="1"/>
    <col min="8710" max="8710" width="17.140625" style="227" customWidth="1"/>
    <col min="8711" max="8712" width="11.7109375" style="227" bestFit="1" customWidth="1"/>
    <col min="8713" max="8960" width="11.42578125" style="227"/>
    <col min="8961" max="8961" width="57.5703125" style="227" customWidth="1"/>
    <col min="8962" max="8962" width="28.5703125" style="227" bestFit="1" customWidth="1"/>
    <col min="8963" max="8963" width="38.28515625" style="227" customWidth="1"/>
    <col min="8964" max="8964" width="138.140625" style="227" customWidth="1"/>
    <col min="8965" max="8965" width="20.28515625" style="227" customWidth="1"/>
    <col min="8966" max="8966" width="17.140625" style="227" customWidth="1"/>
    <col min="8967" max="8968" width="11.7109375" style="227" bestFit="1" customWidth="1"/>
    <col min="8969" max="9216" width="11.42578125" style="227"/>
    <col min="9217" max="9217" width="57.5703125" style="227" customWidth="1"/>
    <col min="9218" max="9218" width="28.5703125" style="227" bestFit="1" customWidth="1"/>
    <col min="9219" max="9219" width="38.28515625" style="227" customWidth="1"/>
    <col min="9220" max="9220" width="138.140625" style="227" customWidth="1"/>
    <col min="9221" max="9221" width="20.28515625" style="227" customWidth="1"/>
    <col min="9222" max="9222" width="17.140625" style="227" customWidth="1"/>
    <col min="9223" max="9224" width="11.7109375" style="227" bestFit="1" customWidth="1"/>
    <col min="9225" max="9472" width="11.42578125" style="227"/>
    <col min="9473" max="9473" width="57.5703125" style="227" customWidth="1"/>
    <col min="9474" max="9474" width="28.5703125" style="227" bestFit="1" customWidth="1"/>
    <col min="9475" max="9475" width="38.28515625" style="227" customWidth="1"/>
    <col min="9476" max="9476" width="138.140625" style="227" customWidth="1"/>
    <col min="9477" max="9477" width="20.28515625" style="227" customWidth="1"/>
    <col min="9478" max="9478" width="17.140625" style="227" customWidth="1"/>
    <col min="9479" max="9480" width="11.7109375" style="227" bestFit="1" customWidth="1"/>
    <col min="9481" max="9728" width="11.42578125" style="227"/>
    <col min="9729" max="9729" width="57.5703125" style="227" customWidth="1"/>
    <col min="9730" max="9730" width="28.5703125" style="227" bestFit="1" customWidth="1"/>
    <col min="9731" max="9731" width="38.28515625" style="227" customWidth="1"/>
    <col min="9732" max="9732" width="138.140625" style="227" customWidth="1"/>
    <col min="9733" max="9733" width="20.28515625" style="227" customWidth="1"/>
    <col min="9734" max="9734" width="17.140625" style="227" customWidth="1"/>
    <col min="9735" max="9736" width="11.7109375" style="227" bestFit="1" customWidth="1"/>
    <col min="9737" max="9984" width="11.42578125" style="227"/>
    <col min="9985" max="9985" width="57.5703125" style="227" customWidth="1"/>
    <col min="9986" max="9986" width="28.5703125" style="227" bestFit="1" customWidth="1"/>
    <col min="9987" max="9987" width="38.28515625" style="227" customWidth="1"/>
    <col min="9988" max="9988" width="138.140625" style="227" customWidth="1"/>
    <col min="9989" max="9989" width="20.28515625" style="227" customWidth="1"/>
    <col min="9990" max="9990" width="17.140625" style="227" customWidth="1"/>
    <col min="9991" max="9992" width="11.7109375" style="227" bestFit="1" customWidth="1"/>
    <col min="9993" max="10240" width="11.42578125" style="227"/>
    <col min="10241" max="10241" width="57.5703125" style="227" customWidth="1"/>
    <col min="10242" max="10242" width="28.5703125" style="227" bestFit="1" customWidth="1"/>
    <col min="10243" max="10243" width="38.28515625" style="227" customWidth="1"/>
    <col min="10244" max="10244" width="138.140625" style="227" customWidth="1"/>
    <col min="10245" max="10245" width="20.28515625" style="227" customWidth="1"/>
    <col min="10246" max="10246" width="17.140625" style="227" customWidth="1"/>
    <col min="10247" max="10248" width="11.7109375" style="227" bestFit="1" customWidth="1"/>
    <col min="10249" max="10496" width="11.42578125" style="227"/>
    <col min="10497" max="10497" width="57.5703125" style="227" customWidth="1"/>
    <col min="10498" max="10498" width="28.5703125" style="227" bestFit="1" customWidth="1"/>
    <col min="10499" max="10499" width="38.28515625" style="227" customWidth="1"/>
    <col min="10500" max="10500" width="138.140625" style="227" customWidth="1"/>
    <col min="10501" max="10501" width="20.28515625" style="227" customWidth="1"/>
    <col min="10502" max="10502" width="17.140625" style="227" customWidth="1"/>
    <col min="10503" max="10504" width="11.7109375" style="227" bestFit="1" customWidth="1"/>
    <col min="10505" max="10752" width="11.42578125" style="227"/>
    <col min="10753" max="10753" width="57.5703125" style="227" customWidth="1"/>
    <col min="10754" max="10754" width="28.5703125" style="227" bestFit="1" customWidth="1"/>
    <col min="10755" max="10755" width="38.28515625" style="227" customWidth="1"/>
    <col min="10756" max="10756" width="138.140625" style="227" customWidth="1"/>
    <col min="10757" max="10757" width="20.28515625" style="227" customWidth="1"/>
    <col min="10758" max="10758" width="17.140625" style="227" customWidth="1"/>
    <col min="10759" max="10760" width="11.7109375" style="227" bestFit="1" customWidth="1"/>
    <col min="10761" max="11008" width="11.42578125" style="227"/>
    <col min="11009" max="11009" width="57.5703125" style="227" customWidth="1"/>
    <col min="11010" max="11010" width="28.5703125" style="227" bestFit="1" customWidth="1"/>
    <col min="11011" max="11011" width="38.28515625" style="227" customWidth="1"/>
    <col min="11012" max="11012" width="138.140625" style="227" customWidth="1"/>
    <col min="11013" max="11013" width="20.28515625" style="227" customWidth="1"/>
    <col min="11014" max="11014" width="17.140625" style="227" customWidth="1"/>
    <col min="11015" max="11016" width="11.7109375" style="227" bestFit="1" customWidth="1"/>
    <col min="11017" max="11264" width="11.42578125" style="227"/>
    <col min="11265" max="11265" width="57.5703125" style="227" customWidth="1"/>
    <col min="11266" max="11266" width="28.5703125" style="227" bestFit="1" customWidth="1"/>
    <col min="11267" max="11267" width="38.28515625" style="227" customWidth="1"/>
    <col min="11268" max="11268" width="138.140625" style="227" customWidth="1"/>
    <col min="11269" max="11269" width="20.28515625" style="227" customWidth="1"/>
    <col min="11270" max="11270" width="17.140625" style="227" customWidth="1"/>
    <col min="11271" max="11272" width="11.7109375" style="227" bestFit="1" customWidth="1"/>
    <col min="11273" max="11520" width="11.42578125" style="227"/>
    <col min="11521" max="11521" width="57.5703125" style="227" customWidth="1"/>
    <col min="11522" max="11522" width="28.5703125" style="227" bestFit="1" customWidth="1"/>
    <col min="11523" max="11523" width="38.28515625" style="227" customWidth="1"/>
    <col min="11524" max="11524" width="138.140625" style="227" customWidth="1"/>
    <col min="11525" max="11525" width="20.28515625" style="227" customWidth="1"/>
    <col min="11526" max="11526" width="17.140625" style="227" customWidth="1"/>
    <col min="11527" max="11528" width="11.7109375" style="227" bestFit="1" customWidth="1"/>
    <col min="11529" max="11776" width="11.42578125" style="227"/>
    <col min="11777" max="11777" width="57.5703125" style="227" customWidth="1"/>
    <col min="11778" max="11778" width="28.5703125" style="227" bestFit="1" customWidth="1"/>
    <col min="11779" max="11779" width="38.28515625" style="227" customWidth="1"/>
    <col min="11780" max="11780" width="138.140625" style="227" customWidth="1"/>
    <col min="11781" max="11781" width="20.28515625" style="227" customWidth="1"/>
    <col min="11782" max="11782" width="17.140625" style="227" customWidth="1"/>
    <col min="11783" max="11784" width="11.7109375" style="227" bestFit="1" customWidth="1"/>
    <col min="11785" max="12032" width="11.42578125" style="227"/>
    <col min="12033" max="12033" width="57.5703125" style="227" customWidth="1"/>
    <col min="12034" max="12034" width="28.5703125" style="227" bestFit="1" customWidth="1"/>
    <col min="12035" max="12035" width="38.28515625" style="227" customWidth="1"/>
    <col min="12036" max="12036" width="138.140625" style="227" customWidth="1"/>
    <col min="12037" max="12037" width="20.28515625" style="227" customWidth="1"/>
    <col min="12038" max="12038" width="17.140625" style="227" customWidth="1"/>
    <col min="12039" max="12040" width="11.7109375" style="227" bestFit="1" customWidth="1"/>
    <col min="12041" max="12288" width="11.42578125" style="227"/>
    <col min="12289" max="12289" width="57.5703125" style="227" customWidth="1"/>
    <col min="12290" max="12290" width="28.5703125" style="227" bestFit="1" customWidth="1"/>
    <col min="12291" max="12291" width="38.28515625" style="227" customWidth="1"/>
    <col min="12292" max="12292" width="138.140625" style="227" customWidth="1"/>
    <col min="12293" max="12293" width="20.28515625" style="227" customWidth="1"/>
    <col min="12294" max="12294" width="17.140625" style="227" customWidth="1"/>
    <col min="12295" max="12296" width="11.7109375" style="227" bestFit="1" customWidth="1"/>
    <col min="12297" max="12544" width="11.42578125" style="227"/>
    <col min="12545" max="12545" width="57.5703125" style="227" customWidth="1"/>
    <col min="12546" max="12546" width="28.5703125" style="227" bestFit="1" customWidth="1"/>
    <col min="12547" max="12547" width="38.28515625" style="227" customWidth="1"/>
    <col min="12548" max="12548" width="138.140625" style="227" customWidth="1"/>
    <col min="12549" max="12549" width="20.28515625" style="227" customWidth="1"/>
    <col min="12550" max="12550" width="17.140625" style="227" customWidth="1"/>
    <col min="12551" max="12552" width="11.7109375" style="227" bestFit="1" customWidth="1"/>
    <col min="12553" max="12800" width="11.42578125" style="227"/>
    <col min="12801" max="12801" width="57.5703125" style="227" customWidth="1"/>
    <col min="12802" max="12802" width="28.5703125" style="227" bestFit="1" customWidth="1"/>
    <col min="12803" max="12803" width="38.28515625" style="227" customWidth="1"/>
    <col min="12804" max="12804" width="138.140625" style="227" customWidth="1"/>
    <col min="12805" max="12805" width="20.28515625" style="227" customWidth="1"/>
    <col min="12806" max="12806" width="17.140625" style="227" customWidth="1"/>
    <col min="12807" max="12808" width="11.7109375" style="227" bestFit="1" customWidth="1"/>
    <col min="12809" max="13056" width="11.42578125" style="227"/>
    <col min="13057" max="13057" width="57.5703125" style="227" customWidth="1"/>
    <col min="13058" max="13058" width="28.5703125" style="227" bestFit="1" customWidth="1"/>
    <col min="13059" max="13059" width="38.28515625" style="227" customWidth="1"/>
    <col min="13060" max="13060" width="138.140625" style="227" customWidth="1"/>
    <col min="13061" max="13061" width="20.28515625" style="227" customWidth="1"/>
    <col min="13062" max="13062" width="17.140625" style="227" customWidth="1"/>
    <col min="13063" max="13064" width="11.7109375" style="227" bestFit="1" customWidth="1"/>
    <col min="13065" max="13312" width="11.42578125" style="227"/>
    <col min="13313" max="13313" width="57.5703125" style="227" customWidth="1"/>
    <col min="13314" max="13314" width="28.5703125" style="227" bestFit="1" customWidth="1"/>
    <col min="13315" max="13315" width="38.28515625" style="227" customWidth="1"/>
    <col min="13316" max="13316" width="138.140625" style="227" customWidth="1"/>
    <col min="13317" max="13317" width="20.28515625" style="227" customWidth="1"/>
    <col min="13318" max="13318" width="17.140625" style="227" customWidth="1"/>
    <col min="13319" max="13320" width="11.7109375" style="227" bestFit="1" customWidth="1"/>
    <col min="13321" max="13568" width="11.42578125" style="227"/>
    <col min="13569" max="13569" width="57.5703125" style="227" customWidth="1"/>
    <col min="13570" max="13570" width="28.5703125" style="227" bestFit="1" customWidth="1"/>
    <col min="13571" max="13571" width="38.28515625" style="227" customWidth="1"/>
    <col min="13572" max="13572" width="138.140625" style="227" customWidth="1"/>
    <col min="13573" max="13573" width="20.28515625" style="227" customWidth="1"/>
    <col min="13574" max="13574" width="17.140625" style="227" customWidth="1"/>
    <col min="13575" max="13576" width="11.7109375" style="227" bestFit="1" customWidth="1"/>
    <col min="13577" max="13824" width="11.42578125" style="227"/>
    <col min="13825" max="13825" width="57.5703125" style="227" customWidth="1"/>
    <col min="13826" max="13826" width="28.5703125" style="227" bestFit="1" customWidth="1"/>
    <col min="13827" max="13827" width="38.28515625" style="227" customWidth="1"/>
    <col min="13828" max="13828" width="138.140625" style="227" customWidth="1"/>
    <col min="13829" max="13829" width="20.28515625" style="227" customWidth="1"/>
    <col min="13830" max="13830" width="17.140625" style="227" customWidth="1"/>
    <col min="13831" max="13832" width="11.7109375" style="227" bestFit="1" customWidth="1"/>
    <col min="13833" max="14080" width="11.42578125" style="227"/>
    <col min="14081" max="14081" width="57.5703125" style="227" customWidth="1"/>
    <col min="14082" max="14082" width="28.5703125" style="227" bestFit="1" customWidth="1"/>
    <col min="14083" max="14083" width="38.28515625" style="227" customWidth="1"/>
    <col min="14084" max="14084" width="138.140625" style="227" customWidth="1"/>
    <col min="14085" max="14085" width="20.28515625" style="227" customWidth="1"/>
    <col min="14086" max="14086" width="17.140625" style="227" customWidth="1"/>
    <col min="14087" max="14088" width="11.7109375" style="227" bestFit="1" customWidth="1"/>
    <col min="14089" max="14336" width="11.42578125" style="227"/>
    <col min="14337" max="14337" width="57.5703125" style="227" customWidth="1"/>
    <col min="14338" max="14338" width="28.5703125" style="227" bestFit="1" customWidth="1"/>
    <col min="14339" max="14339" width="38.28515625" style="227" customWidth="1"/>
    <col min="14340" max="14340" width="138.140625" style="227" customWidth="1"/>
    <col min="14341" max="14341" width="20.28515625" style="227" customWidth="1"/>
    <col min="14342" max="14342" width="17.140625" style="227" customWidth="1"/>
    <col min="14343" max="14344" width="11.7109375" style="227" bestFit="1" customWidth="1"/>
    <col min="14345" max="14592" width="11.42578125" style="227"/>
    <col min="14593" max="14593" width="57.5703125" style="227" customWidth="1"/>
    <col min="14594" max="14594" width="28.5703125" style="227" bestFit="1" customWidth="1"/>
    <col min="14595" max="14595" width="38.28515625" style="227" customWidth="1"/>
    <col min="14596" max="14596" width="138.140625" style="227" customWidth="1"/>
    <col min="14597" max="14597" width="20.28515625" style="227" customWidth="1"/>
    <col min="14598" max="14598" width="17.140625" style="227" customWidth="1"/>
    <col min="14599" max="14600" width="11.7109375" style="227" bestFit="1" customWidth="1"/>
    <col min="14601" max="14848" width="11.42578125" style="227"/>
    <col min="14849" max="14849" width="57.5703125" style="227" customWidth="1"/>
    <col min="14850" max="14850" width="28.5703125" style="227" bestFit="1" customWidth="1"/>
    <col min="14851" max="14851" width="38.28515625" style="227" customWidth="1"/>
    <col min="14852" max="14852" width="138.140625" style="227" customWidth="1"/>
    <col min="14853" max="14853" width="20.28515625" style="227" customWidth="1"/>
    <col min="14854" max="14854" width="17.140625" style="227" customWidth="1"/>
    <col min="14855" max="14856" width="11.7109375" style="227" bestFit="1" customWidth="1"/>
    <col min="14857" max="15104" width="11.42578125" style="227"/>
    <col min="15105" max="15105" width="57.5703125" style="227" customWidth="1"/>
    <col min="15106" max="15106" width="28.5703125" style="227" bestFit="1" customWidth="1"/>
    <col min="15107" max="15107" width="38.28515625" style="227" customWidth="1"/>
    <col min="15108" max="15108" width="138.140625" style="227" customWidth="1"/>
    <col min="15109" max="15109" width="20.28515625" style="227" customWidth="1"/>
    <col min="15110" max="15110" width="17.140625" style="227" customWidth="1"/>
    <col min="15111" max="15112" width="11.7109375" style="227" bestFit="1" customWidth="1"/>
    <col min="15113" max="15360" width="11.42578125" style="227"/>
    <col min="15361" max="15361" width="57.5703125" style="227" customWidth="1"/>
    <col min="15362" max="15362" width="28.5703125" style="227" bestFit="1" customWidth="1"/>
    <col min="15363" max="15363" width="38.28515625" style="227" customWidth="1"/>
    <col min="15364" max="15364" width="138.140625" style="227" customWidth="1"/>
    <col min="15365" max="15365" width="20.28515625" style="227" customWidth="1"/>
    <col min="15366" max="15366" width="17.140625" style="227" customWidth="1"/>
    <col min="15367" max="15368" width="11.7109375" style="227" bestFit="1" customWidth="1"/>
    <col min="15369" max="15616" width="11.42578125" style="227"/>
    <col min="15617" max="15617" width="57.5703125" style="227" customWidth="1"/>
    <col min="15618" max="15618" width="28.5703125" style="227" bestFit="1" customWidth="1"/>
    <col min="15619" max="15619" width="38.28515625" style="227" customWidth="1"/>
    <col min="15620" max="15620" width="138.140625" style="227" customWidth="1"/>
    <col min="15621" max="15621" width="20.28515625" style="227" customWidth="1"/>
    <col min="15622" max="15622" width="17.140625" style="227" customWidth="1"/>
    <col min="15623" max="15624" width="11.7109375" style="227" bestFit="1" customWidth="1"/>
    <col min="15625" max="15872" width="11.42578125" style="227"/>
    <col min="15873" max="15873" width="57.5703125" style="227" customWidth="1"/>
    <col min="15874" max="15874" width="28.5703125" style="227" bestFit="1" customWidth="1"/>
    <col min="15875" max="15875" width="38.28515625" style="227" customWidth="1"/>
    <col min="15876" max="15876" width="138.140625" style="227" customWidth="1"/>
    <col min="15877" max="15877" width="20.28515625" style="227" customWidth="1"/>
    <col min="15878" max="15878" width="17.140625" style="227" customWidth="1"/>
    <col min="15879" max="15880" width="11.7109375" style="227" bestFit="1" customWidth="1"/>
    <col min="15881" max="16128" width="11.42578125" style="227"/>
    <col min="16129" max="16129" width="57.5703125" style="227" customWidth="1"/>
    <col min="16130" max="16130" width="28.5703125" style="227" bestFit="1" customWidth="1"/>
    <col min="16131" max="16131" width="38.28515625" style="227" customWidth="1"/>
    <col min="16132" max="16132" width="138.140625" style="227" customWidth="1"/>
    <col min="16133" max="16133" width="20.28515625" style="227" customWidth="1"/>
    <col min="16134" max="16134" width="17.140625" style="227" customWidth="1"/>
    <col min="16135" max="16136" width="11.7109375" style="227" bestFit="1" customWidth="1"/>
    <col min="16137" max="16384" width="11.42578125" style="227"/>
  </cols>
  <sheetData>
    <row r="1" spans="1:5" ht="15.75">
      <c r="A1" s="223" t="s">
        <v>2167</v>
      </c>
      <c r="B1" s="224"/>
    </row>
    <row r="2" spans="1:5" ht="15.75">
      <c r="A2" s="223" t="s">
        <v>2168</v>
      </c>
      <c r="B2" s="228"/>
      <c r="C2" s="229"/>
      <c r="D2" s="230"/>
    </row>
    <row r="3" spans="1:5" ht="15.75">
      <c r="A3" s="223" t="s">
        <v>2169</v>
      </c>
      <c r="B3" s="231"/>
      <c r="C3" s="229"/>
      <c r="D3" s="230"/>
    </row>
    <row r="4" spans="1:5" ht="3" customHeight="1">
      <c r="A4" s="232"/>
      <c r="B4" s="233"/>
      <c r="C4" s="232"/>
      <c r="D4" s="234"/>
    </row>
    <row r="5" spans="1:5" s="235" customFormat="1" ht="13.5" customHeight="1">
      <c r="A5" s="1481" t="s">
        <v>2170</v>
      </c>
      <c r="B5" s="1481" t="s">
        <v>2171</v>
      </c>
      <c r="C5" s="1481" t="s">
        <v>2172</v>
      </c>
      <c r="D5" s="1484" t="s">
        <v>2173</v>
      </c>
      <c r="E5" s="1034" t="s">
        <v>3055</v>
      </c>
    </row>
    <row r="6" spans="1:5" s="235" customFormat="1" ht="12.75" customHeight="1">
      <c r="A6" s="1482"/>
      <c r="B6" s="1482"/>
      <c r="C6" s="1483"/>
      <c r="D6" s="1485"/>
    </row>
    <row r="7" spans="1:5" ht="6.75" customHeight="1">
      <c r="A7" s="236"/>
      <c r="B7" s="237"/>
      <c r="C7" s="238"/>
      <c r="D7" s="239"/>
    </row>
    <row r="8" spans="1:5" s="244" customFormat="1">
      <c r="A8" s="240" t="s">
        <v>740</v>
      </c>
      <c r="B8" s="241" t="s">
        <v>2174</v>
      </c>
      <c r="C8" s="242" t="s">
        <v>2175</v>
      </c>
      <c r="D8" s="243" t="s">
        <v>2176</v>
      </c>
    </row>
    <row r="9" spans="1:5" s="244" customFormat="1">
      <c r="A9" s="245" t="s">
        <v>2177</v>
      </c>
      <c r="B9" s="241" t="s">
        <v>2178</v>
      </c>
      <c r="C9" s="242" t="s">
        <v>2179</v>
      </c>
      <c r="D9" s="243" t="s">
        <v>2180</v>
      </c>
    </row>
    <row r="10" spans="1:5" s="244" customFormat="1" ht="27" customHeight="1">
      <c r="A10" s="245" t="s">
        <v>2181</v>
      </c>
      <c r="B10" s="241" t="s">
        <v>1383</v>
      </c>
      <c r="C10" s="242" t="s">
        <v>2182</v>
      </c>
      <c r="D10" s="243" t="s">
        <v>2183</v>
      </c>
    </row>
    <row r="11" spans="1:5" ht="17.25" customHeight="1">
      <c r="A11" s="245" t="s">
        <v>2184</v>
      </c>
      <c r="B11" s="241"/>
      <c r="C11" s="242"/>
      <c r="D11" s="243"/>
    </row>
    <row r="12" spans="1:5" ht="12.75" customHeight="1">
      <c r="A12" s="236"/>
      <c r="B12" s="237" t="s">
        <v>2185</v>
      </c>
      <c r="C12" s="238" t="s">
        <v>2186</v>
      </c>
      <c r="D12" s="246" t="s">
        <v>2187</v>
      </c>
    </row>
    <row r="13" spans="1:5">
      <c r="A13" s="245" t="s">
        <v>977</v>
      </c>
      <c r="B13" s="241" t="s">
        <v>2188</v>
      </c>
      <c r="C13" s="242" t="s">
        <v>2189</v>
      </c>
      <c r="D13" s="247" t="s">
        <v>2190</v>
      </c>
    </row>
    <row r="14" spans="1:5">
      <c r="A14" s="248"/>
      <c r="B14" s="241" t="s">
        <v>2191</v>
      </c>
      <c r="C14" s="242" t="s">
        <v>2192</v>
      </c>
      <c r="D14" s="247" t="s">
        <v>2193</v>
      </c>
    </row>
    <row r="15" spans="1:5" ht="3" customHeight="1">
      <c r="A15" s="249"/>
      <c r="B15" s="250"/>
      <c r="C15" s="251"/>
      <c r="D15" s="252"/>
    </row>
    <row r="16" spans="1:5">
      <c r="A16" s="1486" t="s">
        <v>2194</v>
      </c>
      <c r="B16" s="241" t="s">
        <v>2195</v>
      </c>
      <c r="C16" s="242" t="s">
        <v>2186</v>
      </c>
      <c r="D16" s="247" t="s">
        <v>2196</v>
      </c>
    </row>
    <row r="17" spans="1:5">
      <c r="A17" s="1486"/>
      <c r="B17" s="241" t="s">
        <v>2197</v>
      </c>
      <c r="C17" s="253" t="s">
        <v>2189</v>
      </c>
      <c r="D17" s="254" t="s">
        <v>2198</v>
      </c>
    </row>
    <row r="18" spans="1:5" ht="6.75" customHeight="1">
      <c r="A18" s="249"/>
      <c r="B18" s="250"/>
      <c r="C18" s="251"/>
      <c r="D18" s="252"/>
    </row>
    <row r="19" spans="1:5" ht="6" customHeight="1">
      <c r="A19" s="236"/>
      <c r="B19" s="255"/>
      <c r="C19" s="256"/>
      <c r="D19" s="257"/>
    </row>
    <row r="20" spans="1:5" ht="22.5" customHeight="1">
      <c r="A20" s="245" t="s">
        <v>2199</v>
      </c>
      <c r="B20" s="258" t="s">
        <v>2200</v>
      </c>
      <c r="C20" s="253" t="s">
        <v>2201</v>
      </c>
      <c r="D20" s="254" t="s">
        <v>2202</v>
      </c>
    </row>
    <row r="21" spans="1:5" ht="21.75" customHeight="1">
      <c r="A21" s="240" t="s">
        <v>2203</v>
      </c>
      <c r="B21" s="258" t="s">
        <v>2204</v>
      </c>
      <c r="C21" s="253" t="s">
        <v>2205</v>
      </c>
      <c r="D21" s="254" t="s">
        <v>2206</v>
      </c>
    </row>
    <row r="22" spans="1:5" ht="19.5" customHeight="1">
      <c r="A22" s="1463" t="s">
        <v>814</v>
      </c>
      <c r="B22" s="237"/>
      <c r="C22" s="238"/>
      <c r="D22" s="246"/>
    </row>
    <row r="23" spans="1:5">
      <c r="A23" s="1464"/>
      <c r="B23" s="241" t="s">
        <v>2207</v>
      </c>
      <c r="C23" s="242" t="s">
        <v>2186</v>
      </c>
      <c r="D23" s="247" t="s">
        <v>2208</v>
      </c>
    </row>
    <row r="24" spans="1:5">
      <c r="A24" s="1464"/>
      <c r="B24" s="241" t="s">
        <v>2197</v>
      </c>
      <c r="C24" s="253" t="s">
        <v>2189</v>
      </c>
      <c r="D24" s="254" t="s">
        <v>2209</v>
      </c>
    </row>
    <row r="25" spans="1:5" ht="19.5" customHeight="1">
      <c r="A25" s="236" t="s">
        <v>793</v>
      </c>
      <c r="B25" s="237" t="s">
        <v>2210</v>
      </c>
      <c r="C25" s="238" t="s">
        <v>2192</v>
      </c>
      <c r="D25" s="257" t="s">
        <v>2211</v>
      </c>
    </row>
    <row r="26" spans="1:5" ht="20.25" customHeight="1">
      <c r="A26" s="245" t="s">
        <v>796</v>
      </c>
      <c r="B26" s="241" t="s">
        <v>2212</v>
      </c>
      <c r="C26" s="253" t="s">
        <v>2213</v>
      </c>
      <c r="D26" s="1478" t="s">
        <v>2214</v>
      </c>
    </row>
    <row r="27" spans="1:5" ht="15.75" customHeight="1">
      <c r="A27" s="249" t="s">
        <v>2215</v>
      </c>
      <c r="B27" s="250"/>
      <c r="C27" s="259"/>
      <c r="D27" s="1479"/>
    </row>
    <row r="28" spans="1:5" ht="21.75" customHeight="1">
      <c r="A28" s="240" t="s">
        <v>2216</v>
      </c>
      <c r="B28" s="258" t="s">
        <v>2217</v>
      </c>
      <c r="C28" s="253" t="s">
        <v>2218</v>
      </c>
      <c r="D28" s="254" t="s">
        <v>2219</v>
      </c>
      <c r="E28" s="260"/>
    </row>
    <row r="29" spans="1:5" ht="22.5" customHeight="1">
      <c r="A29" s="245" t="s">
        <v>2220</v>
      </c>
      <c r="B29" s="258" t="s">
        <v>2221</v>
      </c>
      <c r="C29" s="253" t="s">
        <v>2222</v>
      </c>
      <c r="D29" s="254" t="s">
        <v>2223</v>
      </c>
      <c r="E29" s="260"/>
    </row>
    <row r="30" spans="1:5" ht="26.25" customHeight="1">
      <c r="A30" s="245" t="s">
        <v>849</v>
      </c>
      <c r="B30" s="258" t="s">
        <v>2210</v>
      </c>
      <c r="C30" s="253" t="s">
        <v>2192</v>
      </c>
      <c r="D30" s="254" t="s">
        <v>2224</v>
      </c>
      <c r="E30" s="260"/>
    </row>
    <row r="31" spans="1:5" ht="12.75" customHeight="1">
      <c r="A31" s="1463" t="s">
        <v>2225</v>
      </c>
      <c r="B31" s="237" t="s">
        <v>2200</v>
      </c>
      <c r="C31" s="256" t="s">
        <v>2226</v>
      </c>
      <c r="D31" s="261" t="s">
        <v>2202</v>
      </c>
      <c r="E31" s="260"/>
    </row>
    <row r="32" spans="1:5">
      <c r="A32" s="1464"/>
      <c r="B32" s="241" t="s">
        <v>2221</v>
      </c>
      <c r="C32" s="253" t="s">
        <v>2227</v>
      </c>
      <c r="D32" s="254" t="s">
        <v>2206</v>
      </c>
      <c r="E32" s="260"/>
    </row>
    <row r="33" spans="1:5">
      <c r="A33" s="249" t="s">
        <v>2228</v>
      </c>
      <c r="B33" s="250" t="s">
        <v>2210</v>
      </c>
      <c r="C33" s="259" t="s">
        <v>2192</v>
      </c>
      <c r="D33" s="262" t="s">
        <v>2229</v>
      </c>
      <c r="E33" s="260"/>
    </row>
    <row r="34" spans="1:5" ht="21.75" customHeight="1">
      <c r="A34" s="236" t="s">
        <v>2230</v>
      </c>
      <c r="B34" s="237" t="s">
        <v>2212</v>
      </c>
      <c r="C34" s="238" t="s">
        <v>2231</v>
      </c>
      <c r="D34" s="257" t="s">
        <v>2232</v>
      </c>
      <c r="E34" s="260"/>
    </row>
    <row r="35" spans="1:5" ht="21.75" customHeight="1">
      <c r="A35" s="1464" t="s">
        <v>2233</v>
      </c>
      <c r="B35" s="241" t="s">
        <v>2195</v>
      </c>
      <c r="C35" s="253" t="s">
        <v>2234</v>
      </c>
      <c r="D35" s="254" t="s">
        <v>2196</v>
      </c>
      <c r="E35" s="260"/>
    </row>
    <row r="36" spans="1:5" ht="19.5" customHeight="1">
      <c r="A36" s="1465"/>
      <c r="B36" s="250" t="s">
        <v>2210</v>
      </c>
      <c r="C36" s="251" t="s">
        <v>2235</v>
      </c>
      <c r="D36" s="263" t="s">
        <v>2236</v>
      </c>
      <c r="E36" s="260"/>
    </row>
    <row r="37" spans="1:5" ht="19.5" customHeight="1">
      <c r="A37" s="1487" t="s">
        <v>2237</v>
      </c>
      <c r="B37" s="237" t="s">
        <v>2178</v>
      </c>
      <c r="C37" s="238" t="s">
        <v>2238</v>
      </c>
      <c r="D37" s="254" t="s">
        <v>2211</v>
      </c>
      <c r="E37" s="260"/>
    </row>
    <row r="38" spans="1:5" ht="18" customHeight="1">
      <c r="A38" s="1488"/>
      <c r="B38" s="241" t="s">
        <v>2212</v>
      </c>
      <c r="C38" s="242" t="s">
        <v>2231</v>
      </c>
      <c r="D38" s="254" t="s">
        <v>2239</v>
      </c>
      <c r="E38" s="260"/>
    </row>
    <row r="39" spans="1:5" ht="14.25" customHeight="1">
      <c r="A39" s="240" t="s">
        <v>2240</v>
      </c>
      <c r="B39" s="241" t="s">
        <v>2195</v>
      </c>
      <c r="C39" s="253" t="s">
        <v>2241</v>
      </c>
      <c r="D39" s="254" t="s">
        <v>2242</v>
      </c>
      <c r="E39" s="260"/>
    </row>
    <row r="40" spans="1:5" ht="14.25" customHeight="1">
      <c r="A40" s="240" t="s">
        <v>2243</v>
      </c>
      <c r="B40" s="241"/>
      <c r="C40" s="253"/>
      <c r="D40" s="254"/>
      <c r="E40" s="260"/>
    </row>
    <row r="41" spans="1:5" ht="22.5">
      <c r="A41" s="245" t="s">
        <v>2244</v>
      </c>
      <c r="B41" s="250" t="s">
        <v>2245</v>
      </c>
      <c r="C41" s="259" t="s">
        <v>2246</v>
      </c>
      <c r="D41" s="262" t="s">
        <v>2247</v>
      </c>
      <c r="E41" s="260"/>
    </row>
    <row r="42" spans="1:5" ht="17.25" customHeight="1">
      <c r="A42" s="236"/>
      <c r="B42" s="241" t="s">
        <v>2200</v>
      </c>
      <c r="C42" s="253" t="s">
        <v>2226</v>
      </c>
      <c r="D42" s="264" t="s">
        <v>2202</v>
      </c>
      <c r="E42" s="260"/>
    </row>
    <row r="43" spans="1:5" ht="17.25" customHeight="1">
      <c r="A43" s="245" t="s">
        <v>2248</v>
      </c>
      <c r="B43" s="241" t="s">
        <v>2221</v>
      </c>
      <c r="C43" s="253" t="s">
        <v>2249</v>
      </c>
      <c r="D43" s="254" t="s">
        <v>2206</v>
      </c>
      <c r="E43" s="260"/>
    </row>
    <row r="44" spans="1:5" ht="17.25" customHeight="1">
      <c r="A44" s="245"/>
      <c r="B44" s="241" t="s">
        <v>2210</v>
      </c>
      <c r="C44" s="253" t="s">
        <v>2192</v>
      </c>
      <c r="D44" s="254" t="s">
        <v>2250</v>
      </c>
      <c r="E44" s="260"/>
    </row>
    <row r="45" spans="1:5" ht="17.25" customHeight="1">
      <c r="A45" s="1487" t="s">
        <v>882</v>
      </c>
      <c r="B45" s="237" t="s">
        <v>2251</v>
      </c>
      <c r="C45" s="256" t="s">
        <v>2226</v>
      </c>
      <c r="D45" s="261" t="s">
        <v>2202</v>
      </c>
      <c r="E45" s="260"/>
    </row>
    <row r="46" spans="1:5" ht="17.25" customHeight="1">
      <c r="A46" s="1488"/>
      <c r="B46" s="241" t="s">
        <v>2221</v>
      </c>
      <c r="C46" s="253" t="s">
        <v>2249</v>
      </c>
      <c r="D46" s="254" t="s">
        <v>2206</v>
      </c>
      <c r="E46" s="260"/>
    </row>
    <row r="47" spans="1:5" ht="17.25" customHeight="1">
      <c r="A47" s="249" t="s">
        <v>2252</v>
      </c>
      <c r="B47" s="241" t="s">
        <v>2210</v>
      </c>
      <c r="C47" s="253" t="s">
        <v>2192</v>
      </c>
      <c r="D47" s="254" t="s">
        <v>2229</v>
      </c>
      <c r="E47" s="260"/>
    </row>
    <row r="48" spans="1:5" ht="17.25" customHeight="1">
      <c r="A48" s="245"/>
      <c r="B48" s="237" t="s">
        <v>2253</v>
      </c>
      <c r="C48" s="256" t="s">
        <v>2179</v>
      </c>
      <c r="D48" s="265" t="s">
        <v>2211</v>
      </c>
      <c r="E48" s="260"/>
    </row>
    <row r="49" spans="1:21" ht="22.5" customHeight="1">
      <c r="A49" s="245" t="s">
        <v>2254</v>
      </c>
      <c r="B49" s="241" t="s">
        <v>2221</v>
      </c>
      <c r="C49" s="253" t="s">
        <v>2249</v>
      </c>
      <c r="D49" s="254" t="s">
        <v>2255</v>
      </c>
      <c r="E49" s="260"/>
    </row>
    <row r="50" spans="1:21" ht="17.25" customHeight="1">
      <c r="A50" s="245"/>
      <c r="B50" s="250" t="s">
        <v>2256</v>
      </c>
      <c r="C50" s="259" t="s">
        <v>2257</v>
      </c>
      <c r="D50" s="262" t="s">
        <v>2258</v>
      </c>
      <c r="E50" s="260"/>
    </row>
    <row r="51" spans="1:21" ht="17.25" customHeight="1">
      <c r="A51" s="236"/>
      <c r="B51" s="241" t="s">
        <v>2256</v>
      </c>
      <c r="C51" s="253" t="s">
        <v>2257</v>
      </c>
      <c r="D51" s="257" t="s">
        <v>2259</v>
      </c>
      <c r="E51" s="260" t="s">
        <v>1424</v>
      </c>
    </row>
    <row r="52" spans="1:21" ht="17.25" customHeight="1">
      <c r="A52" s="245" t="s">
        <v>2260</v>
      </c>
      <c r="B52" s="241" t="s">
        <v>2253</v>
      </c>
      <c r="C52" s="253" t="s">
        <v>2179</v>
      </c>
      <c r="D52" s="254" t="s">
        <v>2229</v>
      </c>
      <c r="E52" s="260"/>
    </row>
    <row r="53" spans="1:21" ht="17.25" customHeight="1">
      <c r="A53" s="249"/>
      <c r="B53" s="241" t="s">
        <v>2221</v>
      </c>
      <c r="C53" s="253" t="s">
        <v>2261</v>
      </c>
      <c r="D53" s="262" t="s">
        <v>2262</v>
      </c>
      <c r="E53" s="260"/>
    </row>
    <row r="54" spans="1:21" ht="24.75" customHeight="1">
      <c r="A54" s="1463" t="s">
        <v>2263</v>
      </c>
      <c r="B54" s="237" t="s">
        <v>2264</v>
      </c>
      <c r="C54" s="238" t="s">
        <v>2265</v>
      </c>
      <c r="D54" s="257" t="s">
        <v>2206</v>
      </c>
      <c r="E54" s="260"/>
    </row>
    <row r="55" spans="1:21" ht="24.75" customHeight="1">
      <c r="A55" s="1465"/>
      <c r="B55" s="250" t="s">
        <v>2266</v>
      </c>
      <c r="C55" s="251" t="s">
        <v>2267</v>
      </c>
      <c r="D55" s="266" t="s">
        <v>2268</v>
      </c>
      <c r="E55" s="267"/>
      <c r="F55" s="268"/>
      <c r="G55" s="268"/>
    </row>
    <row r="56" spans="1:21" ht="24.75" customHeight="1">
      <c r="A56" s="269"/>
      <c r="B56" s="237" t="s">
        <v>2178</v>
      </c>
      <c r="C56" s="238" t="s">
        <v>2238</v>
      </c>
      <c r="D56" s="270" t="s">
        <v>2211</v>
      </c>
      <c r="E56" s="271"/>
      <c r="F56" s="272"/>
      <c r="G56" s="272"/>
    </row>
    <row r="57" spans="1:21" ht="24.75" customHeight="1">
      <c r="A57" s="245" t="s">
        <v>2269</v>
      </c>
      <c r="B57" s="241" t="s">
        <v>2221</v>
      </c>
      <c r="C57" s="242" t="s">
        <v>2231</v>
      </c>
      <c r="D57" s="273" t="s">
        <v>2239</v>
      </c>
      <c r="E57" s="271"/>
      <c r="F57" s="272"/>
      <c r="G57" s="272"/>
    </row>
    <row r="58" spans="1:21" ht="24.75" customHeight="1">
      <c r="A58" s="269"/>
      <c r="B58" s="241" t="s">
        <v>2195</v>
      </c>
      <c r="C58" s="259" t="s">
        <v>2218</v>
      </c>
      <c r="D58" s="274" t="s">
        <v>2202</v>
      </c>
      <c r="E58" s="271"/>
      <c r="F58" s="272"/>
      <c r="G58" s="272"/>
    </row>
    <row r="59" spans="1:21" s="277" customFormat="1" ht="22.5" customHeight="1">
      <c r="A59" s="1463" t="s">
        <v>2270</v>
      </c>
      <c r="B59" s="275" t="s">
        <v>2217</v>
      </c>
      <c r="C59" s="276" t="s">
        <v>2271</v>
      </c>
      <c r="D59" s="265" t="s">
        <v>2272</v>
      </c>
      <c r="E59" s="260"/>
      <c r="F59" s="227"/>
      <c r="G59" s="227"/>
      <c r="H59" s="227"/>
      <c r="I59" s="227"/>
      <c r="J59" s="227"/>
      <c r="K59" s="227"/>
      <c r="L59" s="227"/>
      <c r="M59" s="227"/>
      <c r="N59" s="227"/>
      <c r="O59" s="227"/>
      <c r="P59" s="227"/>
      <c r="Q59" s="227"/>
      <c r="R59" s="227"/>
      <c r="S59" s="227"/>
      <c r="T59" s="227"/>
      <c r="U59" s="227"/>
    </row>
    <row r="60" spans="1:21" s="277" customFormat="1" ht="16.5" customHeight="1">
      <c r="A60" s="1464"/>
      <c r="B60" s="278" t="s">
        <v>2221</v>
      </c>
      <c r="C60" s="279" t="s">
        <v>2273</v>
      </c>
      <c r="D60" s="280" t="s">
        <v>2206</v>
      </c>
      <c r="E60" s="260"/>
      <c r="F60" s="227"/>
      <c r="G60" s="227"/>
      <c r="H60" s="227"/>
      <c r="I60" s="227"/>
      <c r="J60" s="227"/>
      <c r="K60" s="227"/>
      <c r="L60" s="227"/>
      <c r="M60" s="227"/>
      <c r="N60" s="227"/>
      <c r="O60" s="227"/>
      <c r="P60" s="227"/>
      <c r="Q60" s="227"/>
      <c r="R60" s="227"/>
      <c r="S60" s="227"/>
      <c r="T60" s="227"/>
      <c r="U60" s="227"/>
    </row>
    <row r="61" spans="1:21" s="277" customFormat="1" ht="22.5" customHeight="1">
      <c r="A61" s="1465"/>
      <c r="B61" s="281" t="s">
        <v>2210</v>
      </c>
      <c r="C61" s="282" t="s">
        <v>2192</v>
      </c>
      <c r="D61" s="283" t="s">
        <v>2211</v>
      </c>
      <c r="E61" s="260"/>
      <c r="F61" s="227"/>
      <c r="G61" s="227"/>
      <c r="H61" s="227"/>
      <c r="I61" s="227"/>
      <c r="J61" s="227"/>
      <c r="K61" s="227"/>
      <c r="L61" s="227"/>
      <c r="M61" s="227"/>
      <c r="N61" s="227"/>
      <c r="O61" s="227"/>
      <c r="P61" s="227"/>
      <c r="Q61" s="227"/>
      <c r="R61" s="227"/>
      <c r="S61" s="227"/>
      <c r="T61" s="227"/>
      <c r="U61" s="227"/>
    </row>
    <row r="62" spans="1:21" s="277" customFormat="1" ht="22.5" customHeight="1">
      <c r="A62" s="284"/>
      <c r="B62" s="258" t="s">
        <v>2274</v>
      </c>
      <c r="C62" s="253" t="s">
        <v>2275</v>
      </c>
      <c r="D62" s="254" t="s">
        <v>2276</v>
      </c>
      <c r="E62" s="260"/>
      <c r="F62" s="227"/>
      <c r="G62" s="227"/>
      <c r="H62" s="227"/>
      <c r="I62" s="227"/>
      <c r="J62" s="227"/>
      <c r="K62" s="227"/>
      <c r="L62" s="227"/>
      <c r="M62" s="227"/>
      <c r="N62" s="227"/>
      <c r="O62" s="227"/>
      <c r="P62" s="227"/>
      <c r="Q62" s="227"/>
      <c r="R62" s="227"/>
      <c r="S62" s="227"/>
      <c r="T62" s="227"/>
      <c r="U62" s="227"/>
    </row>
    <row r="63" spans="1:21" s="277" customFormat="1" ht="22.5" customHeight="1">
      <c r="A63" s="248" t="s">
        <v>2277</v>
      </c>
      <c r="B63" s="258" t="s">
        <v>2278</v>
      </c>
      <c r="C63" s="253" t="s">
        <v>2278</v>
      </c>
      <c r="D63" s="254" t="s">
        <v>2279</v>
      </c>
      <c r="E63" s="260"/>
      <c r="F63" s="227"/>
      <c r="G63" s="227"/>
      <c r="H63" s="227"/>
      <c r="I63" s="227"/>
      <c r="J63" s="227"/>
      <c r="K63" s="227"/>
      <c r="L63" s="227"/>
      <c r="M63" s="227"/>
      <c r="N63" s="227"/>
      <c r="O63" s="227"/>
      <c r="P63" s="227"/>
      <c r="Q63" s="227"/>
      <c r="R63" s="227"/>
      <c r="S63" s="227"/>
      <c r="T63" s="227"/>
      <c r="U63" s="227"/>
    </row>
    <row r="64" spans="1:21" s="277" customFormat="1" ht="22.5">
      <c r="A64" s="285" t="s">
        <v>710</v>
      </c>
      <c r="B64" s="286" t="s">
        <v>2280</v>
      </c>
      <c r="C64" s="287" t="s">
        <v>2280</v>
      </c>
      <c r="D64" s="262" t="s">
        <v>2281</v>
      </c>
      <c r="E64" s="260"/>
      <c r="F64" s="227"/>
      <c r="G64" s="227"/>
      <c r="H64" s="227"/>
      <c r="I64" s="227"/>
      <c r="J64" s="227"/>
      <c r="K64" s="227"/>
      <c r="L64" s="227"/>
      <c r="M64" s="227"/>
      <c r="N64" s="227"/>
      <c r="O64" s="227"/>
      <c r="P64" s="227"/>
      <c r="Q64" s="227"/>
      <c r="R64" s="227"/>
      <c r="S64" s="227"/>
      <c r="T64" s="227"/>
      <c r="U64" s="227"/>
    </row>
    <row r="65" spans="1:5">
      <c r="A65" s="1470" t="s">
        <v>702</v>
      </c>
      <c r="B65" s="258" t="s">
        <v>2282</v>
      </c>
      <c r="C65" s="256" t="s">
        <v>2283</v>
      </c>
      <c r="D65" s="254" t="s">
        <v>2276</v>
      </c>
      <c r="E65" s="260"/>
    </row>
    <row r="66" spans="1:5">
      <c r="A66" s="1471"/>
      <c r="B66" s="288"/>
      <c r="C66" s="288"/>
      <c r="D66" s="288"/>
      <c r="E66" s="260"/>
    </row>
    <row r="67" spans="1:5" ht="12.75" customHeight="1">
      <c r="A67" s="289" t="s">
        <v>704</v>
      </c>
      <c r="B67" s="258" t="s">
        <v>2278</v>
      </c>
      <c r="C67" s="253" t="s">
        <v>2278</v>
      </c>
      <c r="D67" s="264" t="s">
        <v>2284</v>
      </c>
      <c r="E67" s="260"/>
    </row>
    <row r="68" spans="1:5" ht="19.5" customHeight="1">
      <c r="A68" s="289" t="s">
        <v>706</v>
      </c>
      <c r="B68" s="258"/>
      <c r="C68" s="253"/>
      <c r="D68" s="1472" t="s">
        <v>2285</v>
      </c>
      <c r="E68" s="260"/>
    </row>
    <row r="69" spans="1:5" ht="31.5" customHeight="1">
      <c r="A69" s="290" t="s">
        <v>2286</v>
      </c>
      <c r="B69" s="286" t="s">
        <v>2280</v>
      </c>
      <c r="C69" s="287" t="s">
        <v>2280</v>
      </c>
      <c r="D69" s="1473"/>
      <c r="E69" s="260"/>
    </row>
    <row r="70" spans="1:5" ht="27" customHeight="1">
      <c r="A70" s="248" t="s">
        <v>587</v>
      </c>
      <c r="B70" s="258" t="s">
        <v>2282</v>
      </c>
      <c r="C70" s="253" t="s">
        <v>2287</v>
      </c>
      <c r="D70" s="254" t="s">
        <v>2276</v>
      </c>
      <c r="E70" s="260"/>
    </row>
    <row r="71" spans="1:5" ht="39.75" customHeight="1">
      <c r="A71" s="248" t="s">
        <v>592</v>
      </c>
      <c r="B71" s="258" t="s">
        <v>2288</v>
      </c>
      <c r="C71" s="253" t="s">
        <v>2289</v>
      </c>
      <c r="D71" s="254" t="s">
        <v>2290</v>
      </c>
      <c r="E71" s="260"/>
    </row>
    <row r="72" spans="1:5">
      <c r="A72" s="248" t="s">
        <v>2291</v>
      </c>
      <c r="B72" s="258"/>
      <c r="C72" s="253"/>
      <c r="D72" s="254"/>
      <c r="E72" s="260"/>
    </row>
    <row r="73" spans="1:5" ht="56.25">
      <c r="A73" s="248" t="s">
        <v>2292</v>
      </c>
      <c r="B73" s="286" t="s">
        <v>2293</v>
      </c>
      <c r="C73" s="287" t="s">
        <v>2294</v>
      </c>
      <c r="D73" s="262" t="s">
        <v>2295</v>
      </c>
      <c r="E73" s="260"/>
    </row>
    <row r="74" spans="1:5">
      <c r="A74" s="236"/>
      <c r="B74" s="241" t="s">
        <v>1383</v>
      </c>
      <c r="C74" s="253" t="s">
        <v>2182</v>
      </c>
      <c r="D74" s="257" t="s">
        <v>2296</v>
      </c>
      <c r="E74" s="260"/>
    </row>
    <row r="75" spans="1:5" ht="15" customHeight="1">
      <c r="A75" s="245" t="s">
        <v>2297</v>
      </c>
      <c r="B75" s="258" t="s">
        <v>2288</v>
      </c>
      <c r="C75" s="253" t="s">
        <v>2288</v>
      </c>
      <c r="D75" s="264" t="s">
        <v>2298</v>
      </c>
      <c r="E75" s="260"/>
    </row>
    <row r="76" spans="1:5" ht="24.75" customHeight="1">
      <c r="A76" s="245" t="s">
        <v>2299</v>
      </c>
      <c r="B76" s="1474" t="s">
        <v>2300</v>
      </c>
      <c r="C76" s="1476" t="s">
        <v>2300</v>
      </c>
      <c r="D76" s="1478" t="s">
        <v>2301</v>
      </c>
      <c r="E76" s="260"/>
    </row>
    <row r="77" spans="1:5" ht="24.75" customHeight="1">
      <c r="A77" s="245" t="s">
        <v>2302</v>
      </c>
      <c r="B77" s="1474"/>
      <c r="C77" s="1476"/>
      <c r="D77" s="1478"/>
      <c r="E77" s="260"/>
    </row>
    <row r="78" spans="1:5" ht="26.25" customHeight="1">
      <c r="A78" s="249" t="s">
        <v>2303</v>
      </c>
      <c r="B78" s="1475"/>
      <c r="C78" s="1477"/>
      <c r="D78" s="1479"/>
      <c r="E78" s="260"/>
    </row>
    <row r="79" spans="1:5" ht="12.75" customHeight="1">
      <c r="A79" s="1463" t="s">
        <v>852</v>
      </c>
      <c r="B79" s="258" t="s">
        <v>2282</v>
      </c>
      <c r="C79" s="253" t="s">
        <v>2283</v>
      </c>
      <c r="D79" s="264" t="s">
        <v>2276</v>
      </c>
      <c r="E79" s="260"/>
    </row>
    <row r="80" spans="1:5">
      <c r="A80" s="1464"/>
      <c r="B80" s="258" t="s">
        <v>2278</v>
      </c>
      <c r="C80" s="253" t="s">
        <v>2288</v>
      </c>
      <c r="D80" s="254" t="s">
        <v>2284</v>
      </c>
      <c r="E80" s="260"/>
    </row>
    <row r="81" spans="1:5" ht="33.75">
      <c r="A81" s="1465"/>
      <c r="B81" s="258" t="s">
        <v>2280</v>
      </c>
      <c r="C81" s="253" t="s">
        <v>2280</v>
      </c>
      <c r="D81" s="262" t="s">
        <v>2304</v>
      </c>
      <c r="E81" s="260"/>
    </row>
    <row r="82" spans="1:5" ht="19.5" customHeight="1">
      <c r="A82" s="236" t="s">
        <v>830</v>
      </c>
      <c r="B82" s="255" t="s">
        <v>2282</v>
      </c>
      <c r="C82" s="256" t="s">
        <v>2283</v>
      </c>
      <c r="D82" s="254" t="s">
        <v>2276</v>
      </c>
      <c r="E82" s="260"/>
    </row>
    <row r="83" spans="1:5" ht="23.25" customHeight="1">
      <c r="A83" s="245" t="s">
        <v>2305</v>
      </c>
      <c r="B83" s="258" t="s">
        <v>2306</v>
      </c>
      <c r="C83" s="253" t="s">
        <v>2307</v>
      </c>
      <c r="D83" s="291" t="s">
        <v>2308</v>
      </c>
      <c r="E83" s="260"/>
    </row>
    <row r="84" spans="1:5" ht="42.75" customHeight="1">
      <c r="A84" s="290" t="s">
        <v>2309</v>
      </c>
      <c r="B84" s="292" t="s">
        <v>2300</v>
      </c>
      <c r="C84" s="287" t="s">
        <v>2300</v>
      </c>
      <c r="D84" s="293" t="s">
        <v>2310</v>
      </c>
      <c r="E84" s="260"/>
    </row>
    <row r="85" spans="1:5" ht="12.75" customHeight="1">
      <c r="A85" s="236" t="s">
        <v>730</v>
      </c>
      <c r="B85" s="255" t="s">
        <v>2282</v>
      </c>
      <c r="C85" s="256" t="s">
        <v>2283</v>
      </c>
      <c r="D85" s="254" t="s">
        <v>2296</v>
      </c>
      <c r="E85" s="260"/>
    </row>
    <row r="86" spans="1:5">
      <c r="A86" s="245" t="s">
        <v>732</v>
      </c>
      <c r="B86" s="258" t="s">
        <v>2306</v>
      </c>
      <c r="C86" s="242" t="s">
        <v>2307</v>
      </c>
      <c r="D86" s="264" t="s">
        <v>2311</v>
      </c>
      <c r="E86" s="260"/>
    </row>
    <row r="87" spans="1:5">
      <c r="A87" s="245" t="s">
        <v>735</v>
      </c>
      <c r="B87" s="258"/>
      <c r="C87" s="242"/>
      <c r="D87" s="264"/>
      <c r="E87" s="260"/>
    </row>
    <row r="88" spans="1:5">
      <c r="A88" s="245" t="s">
        <v>738</v>
      </c>
      <c r="B88" s="258"/>
      <c r="C88" s="242"/>
      <c r="D88" s="264"/>
      <c r="E88" s="260"/>
    </row>
    <row r="89" spans="1:5" ht="36.75" customHeight="1">
      <c r="A89" s="249" t="s">
        <v>2312</v>
      </c>
      <c r="B89" s="292" t="s">
        <v>2300</v>
      </c>
      <c r="C89" s="287" t="s">
        <v>2300</v>
      </c>
      <c r="D89" s="293" t="s">
        <v>2313</v>
      </c>
      <c r="E89" s="260"/>
    </row>
    <row r="90" spans="1:5">
      <c r="A90" s="1463" t="s">
        <v>2314</v>
      </c>
      <c r="B90" s="255" t="s">
        <v>2282</v>
      </c>
      <c r="C90" s="256" t="s">
        <v>2283</v>
      </c>
      <c r="D90" s="254" t="s">
        <v>2276</v>
      </c>
      <c r="E90" s="260"/>
    </row>
    <row r="91" spans="1:5">
      <c r="A91" s="1464"/>
      <c r="B91" s="241" t="s">
        <v>2306</v>
      </c>
      <c r="C91" s="253" t="s">
        <v>2307</v>
      </c>
      <c r="D91" s="264" t="s">
        <v>2315</v>
      </c>
      <c r="E91" s="260"/>
    </row>
    <row r="92" spans="1:5">
      <c r="A92" s="245" t="s">
        <v>2316</v>
      </c>
      <c r="B92" s="286" t="s">
        <v>2317</v>
      </c>
      <c r="C92" s="287" t="s">
        <v>2317</v>
      </c>
      <c r="D92" s="294" t="s">
        <v>2318</v>
      </c>
      <c r="E92" s="260"/>
    </row>
    <row r="93" spans="1:5" ht="22.5">
      <c r="A93" s="1463" t="s">
        <v>790</v>
      </c>
      <c r="B93" s="255" t="s">
        <v>2319</v>
      </c>
      <c r="C93" s="256" t="s">
        <v>2320</v>
      </c>
      <c r="D93" s="295" t="s">
        <v>2209</v>
      </c>
      <c r="E93" s="260"/>
    </row>
    <row r="94" spans="1:5" ht="22.5">
      <c r="A94" s="1464"/>
      <c r="B94" s="258" t="s">
        <v>2321</v>
      </c>
      <c r="C94" s="253" t="s">
        <v>2321</v>
      </c>
      <c r="D94" s="264" t="s">
        <v>2322</v>
      </c>
      <c r="E94" s="260"/>
    </row>
    <row r="95" spans="1:5" ht="56.25">
      <c r="A95" s="1465"/>
      <c r="B95" s="292" t="s">
        <v>2323</v>
      </c>
      <c r="C95" s="259" t="s">
        <v>2324</v>
      </c>
      <c r="D95" s="262" t="s">
        <v>2325</v>
      </c>
      <c r="E95" s="260"/>
    </row>
    <row r="96" spans="1:5" ht="24.75" customHeight="1">
      <c r="A96" s="236"/>
      <c r="B96" s="255" t="s">
        <v>2282</v>
      </c>
      <c r="C96" s="256" t="s">
        <v>2283</v>
      </c>
      <c r="D96" s="254" t="s">
        <v>2276</v>
      </c>
      <c r="E96" s="260"/>
    </row>
    <row r="97" spans="1:21" ht="27" customHeight="1">
      <c r="A97" s="245" t="s">
        <v>696</v>
      </c>
      <c r="B97" s="258" t="s">
        <v>2306</v>
      </c>
      <c r="C97" s="253" t="s">
        <v>2307</v>
      </c>
      <c r="D97" s="264" t="s">
        <v>2326</v>
      </c>
      <c r="E97" s="260"/>
    </row>
    <row r="98" spans="1:21" ht="24" customHeight="1">
      <c r="A98" s="249"/>
      <c r="B98" s="292" t="s">
        <v>2327</v>
      </c>
      <c r="C98" s="259" t="s">
        <v>2327</v>
      </c>
      <c r="D98" s="294" t="s">
        <v>2328</v>
      </c>
      <c r="E98" s="260"/>
    </row>
    <row r="99" spans="1:21" ht="30.75" customHeight="1">
      <c r="A99" s="296" t="s">
        <v>770</v>
      </c>
      <c r="B99" s="297" t="s">
        <v>2329</v>
      </c>
      <c r="C99" s="298" t="s">
        <v>2330</v>
      </c>
      <c r="D99" s="299" t="s">
        <v>2331</v>
      </c>
      <c r="E99" s="260"/>
    </row>
    <row r="100" spans="1:21" ht="17.25" customHeight="1">
      <c r="A100" s="1470" t="s">
        <v>2332</v>
      </c>
      <c r="B100" s="258" t="s">
        <v>2329</v>
      </c>
      <c r="C100" s="253" t="s">
        <v>2330</v>
      </c>
      <c r="D100" s="264" t="s">
        <v>2333</v>
      </c>
      <c r="E100" s="260"/>
    </row>
    <row r="101" spans="1:21" ht="24.75" customHeight="1">
      <c r="A101" s="1480"/>
      <c r="B101" s="258" t="s">
        <v>1383</v>
      </c>
      <c r="C101" s="253" t="s">
        <v>2182</v>
      </c>
      <c r="D101" s="264" t="s">
        <v>2334</v>
      </c>
      <c r="E101" s="260"/>
    </row>
    <row r="102" spans="1:21" ht="24.75" customHeight="1">
      <c r="A102" s="1466" t="s">
        <v>2335</v>
      </c>
      <c r="B102" s="255" t="s">
        <v>2188</v>
      </c>
      <c r="C102" s="256" t="s">
        <v>2336</v>
      </c>
      <c r="D102" s="300" t="s">
        <v>2337</v>
      </c>
      <c r="E102" s="260"/>
    </row>
    <row r="103" spans="1:21" ht="22.5">
      <c r="A103" s="1469"/>
      <c r="B103" s="292" t="s">
        <v>2338</v>
      </c>
      <c r="C103" s="259" t="s">
        <v>2339</v>
      </c>
      <c r="D103" s="301" t="s">
        <v>2340</v>
      </c>
      <c r="E103" s="260"/>
    </row>
    <row r="104" spans="1:21" s="235" customFormat="1" ht="12.75" customHeight="1">
      <c r="A104" s="236" t="s">
        <v>2341</v>
      </c>
      <c r="B104" s="237" t="s">
        <v>2185</v>
      </c>
      <c r="C104" s="238" t="s">
        <v>2342</v>
      </c>
      <c r="D104" s="246" t="s">
        <v>2272</v>
      </c>
      <c r="E104" s="302"/>
    </row>
    <row r="105" spans="1:21" s="235" customFormat="1" ht="12.75" customHeight="1">
      <c r="A105" s="245" t="s">
        <v>2343</v>
      </c>
      <c r="B105" s="241"/>
      <c r="C105" s="242"/>
      <c r="D105" s="247"/>
      <c r="E105" s="302"/>
    </row>
    <row r="106" spans="1:21" s="235" customFormat="1" ht="12.75" customHeight="1">
      <c r="A106" s="249" t="s">
        <v>858</v>
      </c>
      <c r="B106" s="250" t="s">
        <v>2188</v>
      </c>
      <c r="C106" s="251" t="s">
        <v>2344</v>
      </c>
      <c r="D106" s="252" t="s">
        <v>2206</v>
      </c>
      <c r="E106" s="302"/>
    </row>
    <row r="107" spans="1:21" s="235" customFormat="1" ht="12.75" customHeight="1">
      <c r="A107" s="303" t="s">
        <v>2345</v>
      </c>
      <c r="B107" s="237" t="s">
        <v>2338</v>
      </c>
      <c r="C107" s="238" t="s">
        <v>2346</v>
      </c>
      <c r="D107" s="246" t="s">
        <v>2272</v>
      </c>
      <c r="E107" s="302"/>
    </row>
    <row r="108" spans="1:21" s="235" customFormat="1" ht="12.75" customHeight="1">
      <c r="A108" s="249"/>
      <c r="B108" s="250" t="s">
        <v>2188</v>
      </c>
      <c r="C108" s="251" t="s">
        <v>2231</v>
      </c>
      <c r="D108" s="252" t="s">
        <v>2206</v>
      </c>
      <c r="E108" s="302"/>
    </row>
    <row r="109" spans="1:21" s="235" customFormat="1" ht="28.5" customHeight="1">
      <c r="A109" s="1466" t="s">
        <v>2347</v>
      </c>
      <c r="B109" s="255" t="s">
        <v>2282</v>
      </c>
      <c r="C109" s="256" t="s">
        <v>2283</v>
      </c>
      <c r="D109" s="254" t="s">
        <v>2276</v>
      </c>
      <c r="E109" s="302"/>
    </row>
    <row r="110" spans="1:21" s="235" customFormat="1">
      <c r="A110" s="1468"/>
      <c r="B110" s="258" t="s">
        <v>2306</v>
      </c>
      <c r="C110" s="253" t="s">
        <v>2307</v>
      </c>
      <c r="D110" s="264" t="s">
        <v>2348</v>
      </c>
      <c r="E110" s="302"/>
    </row>
    <row r="111" spans="1:21" s="235" customFormat="1" ht="27" customHeight="1">
      <c r="A111" s="1469"/>
      <c r="B111" s="292" t="s">
        <v>2300</v>
      </c>
      <c r="C111" s="287" t="s">
        <v>2300</v>
      </c>
      <c r="D111" s="294" t="s">
        <v>2349</v>
      </c>
      <c r="E111" s="302"/>
    </row>
    <row r="112" spans="1:21" s="277" customFormat="1" ht="22.5" customHeight="1">
      <c r="A112" s="236" t="s">
        <v>818</v>
      </c>
      <c r="B112" s="304" t="s">
        <v>2221</v>
      </c>
      <c r="C112" s="276" t="s">
        <v>2336</v>
      </c>
      <c r="D112" s="265" t="s">
        <v>2206</v>
      </c>
      <c r="E112" s="260"/>
      <c r="F112" s="227"/>
      <c r="G112" s="227"/>
      <c r="H112" s="227"/>
      <c r="I112" s="227"/>
      <c r="J112" s="227"/>
      <c r="K112" s="227"/>
      <c r="L112" s="227"/>
      <c r="M112" s="227"/>
      <c r="N112" s="227"/>
      <c r="O112" s="227"/>
      <c r="P112" s="227"/>
      <c r="Q112" s="227"/>
      <c r="R112" s="227"/>
      <c r="S112" s="227"/>
      <c r="T112" s="227"/>
      <c r="U112" s="227"/>
    </row>
    <row r="113" spans="1:21" s="277" customFormat="1" ht="22.5" customHeight="1">
      <c r="A113" s="245" t="s">
        <v>821</v>
      </c>
      <c r="B113" s="305" t="s">
        <v>2350</v>
      </c>
      <c r="C113" s="279" t="s">
        <v>2351</v>
      </c>
      <c r="D113" s="280" t="s">
        <v>2272</v>
      </c>
      <c r="E113" s="260"/>
      <c r="F113" s="227"/>
      <c r="G113" s="227"/>
      <c r="H113" s="227"/>
      <c r="I113" s="227"/>
      <c r="J113" s="227"/>
      <c r="K113" s="227"/>
      <c r="L113" s="227"/>
      <c r="M113" s="227"/>
      <c r="N113" s="227"/>
      <c r="O113" s="227"/>
      <c r="P113" s="227"/>
      <c r="Q113" s="227"/>
      <c r="R113" s="227"/>
      <c r="S113" s="227"/>
      <c r="T113" s="227"/>
      <c r="U113" s="227"/>
    </row>
    <row r="114" spans="1:21" s="277" customFormat="1" ht="22.5" customHeight="1">
      <c r="A114" s="249"/>
      <c r="B114" s="281" t="s">
        <v>2210</v>
      </c>
      <c r="C114" s="282" t="s">
        <v>2192</v>
      </c>
      <c r="D114" s="283" t="s">
        <v>2211</v>
      </c>
      <c r="E114" s="260"/>
      <c r="F114" s="227"/>
      <c r="G114" s="227"/>
      <c r="H114" s="227"/>
      <c r="I114" s="227"/>
      <c r="J114" s="227"/>
      <c r="K114" s="227"/>
      <c r="L114" s="227"/>
      <c r="M114" s="227"/>
      <c r="N114" s="227"/>
      <c r="O114" s="227"/>
      <c r="P114" s="227"/>
      <c r="Q114" s="227"/>
      <c r="R114" s="227"/>
      <c r="S114" s="227"/>
      <c r="T114" s="227"/>
      <c r="U114" s="227"/>
    </row>
    <row r="115" spans="1:21" s="277" customFormat="1" ht="22.5" customHeight="1">
      <c r="A115" s="1466" t="s">
        <v>2352</v>
      </c>
      <c r="B115" s="255" t="s">
        <v>2282</v>
      </c>
      <c r="C115" s="256" t="s">
        <v>2283</v>
      </c>
      <c r="D115" s="254" t="s">
        <v>2276</v>
      </c>
      <c r="E115" s="260"/>
      <c r="F115" s="227"/>
      <c r="G115" s="227"/>
      <c r="H115" s="227"/>
      <c r="I115" s="227"/>
      <c r="J115" s="227"/>
      <c r="K115" s="227"/>
      <c r="L115" s="227"/>
      <c r="M115" s="227"/>
      <c r="N115" s="227"/>
      <c r="O115" s="227"/>
      <c r="P115" s="227"/>
      <c r="Q115" s="227"/>
      <c r="R115" s="227"/>
      <c r="S115" s="227"/>
      <c r="T115" s="227"/>
      <c r="U115" s="227"/>
    </row>
    <row r="116" spans="1:21" s="277" customFormat="1" ht="22.5" customHeight="1">
      <c r="A116" s="1468"/>
      <c r="B116" s="258" t="s">
        <v>2278</v>
      </c>
      <c r="C116" s="253" t="s">
        <v>2307</v>
      </c>
      <c r="D116" s="264" t="s">
        <v>2353</v>
      </c>
      <c r="E116" s="260"/>
      <c r="F116" s="227"/>
      <c r="G116" s="227"/>
      <c r="H116" s="227"/>
      <c r="I116" s="227"/>
      <c r="J116" s="227"/>
      <c r="K116" s="227"/>
      <c r="L116" s="227"/>
      <c r="M116" s="227"/>
      <c r="N116" s="227"/>
      <c r="O116" s="227"/>
      <c r="P116" s="227"/>
      <c r="Q116" s="227"/>
      <c r="R116" s="227"/>
      <c r="S116" s="227"/>
      <c r="T116" s="227"/>
      <c r="U116" s="227"/>
    </row>
    <row r="117" spans="1:21" s="277" customFormat="1" ht="65.25" customHeight="1">
      <c r="A117" s="1469"/>
      <c r="B117" s="292" t="s">
        <v>2280</v>
      </c>
      <c r="C117" s="287" t="s">
        <v>2300</v>
      </c>
      <c r="D117" s="293" t="s">
        <v>2354</v>
      </c>
      <c r="E117" s="260"/>
      <c r="F117" s="227"/>
      <c r="G117" s="227"/>
      <c r="H117" s="227"/>
      <c r="I117" s="227"/>
      <c r="J117" s="227"/>
      <c r="K117" s="227"/>
      <c r="L117" s="227"/>
      <c r="M117" s="227"/>
      <c r="N117" s="227"/>
      <c r="O117" s="227"/>
      <c r="P117" s="227"/>
      <c r="Q117" s="227"/>
      <c r="R117" s="227"/>
      <c r="S117" s="227"/>
      <c r="T117" s="227"/>
      <c r="U117" s="227"/>
    </row>
    <row r="118" spans="1:21" ht="11.25" customHeight="1">
      <c r="A118" s="1463" t="s">
        <v>2355</v>
      </c>
      <c r="B118" s="255" t="s">
        <v>2282</v>
      </c>
      <c r="C118" s="256" t="s">
        <v>2283</v>
      </c>
      <c r="D118" s="254" t="s">
        <v>2276</v>
      </c>
      <c r="E118" s="260"/>
    </row>
    <row r="119" spans="1:21">
      <c r="A119" s="1464"/>
      <c r="B119" s="258" t="s">
        <v>2278</v>
      </c>
      <c r="C119" s="253" t="s">
        <v>2356</v>
      </c>
      <c r="D119" s="264" t="s">
        <v>2357</v>
      </c>
      <c r="E119" s="260"/>
    </row>
    <row r="120" spans="1:21" ht="33.75">
      <c r="A120" s="1465"/>
      <c r="B120" s="292" t="s">
        <v>2280</v>
      </c>
      <c r="C120" s="287" t="s">
        <v>2280</v>
      </c>
      <c r="D120" s="293" t="s">
        <v>2354</v>
      </c>
      <c r="E120" s="260"/>
    </row>
    <row r="121" spans="1:21" ht="12.75" customHeight="1">
      <c r="A121" s="1470" t="s">
        <v>2358</v>
      </c>
      <c r="B121" s="255" t="s">
        <v>2282</v>
      </c>
      <c r="C121" s="256" t="s">
        <v>2283</v>
      </c>
      <c r="D121" s="254" t="s">
        <v>2359</v>
      </c>
      <c r="E121" s="260"/>
    </row>
    <row r="122" spans="1:21">
      <c r="A122" s="1471"/>
      <c r="B122" s="258" t="s">
        <v>2278</v>
      </c>
      <c r="C122" s="253" t="s">
        <v>2356</v>
      </c>
      <c r="D122" s="264" t="s">
        <v>2360</v>
      </c>
      <c r="E122" s="260"/>
    </row>
    <row r="123" spans="1:21" ht="33.75">
      <c r="A123" s="306" t="s">
        <v>2361</v>
      </c>
      <c r="B123" s="292" t="s">
        <v>2280</v>
      </c>
      <c r="C123" s="287" t="s">
        <v>2362</v>
      </c>
      <c r="D123" s="293" t="s">
        <v>2363</v>
      </c>
      <c r="E123" s="260"/>
    </row>
    <row r="124" spans="1:21">
      <c r="A124" s="1463" t="s">
        <v>2364</v>
      </c>
      <c r="B124" s="237" t="s">
        <v>2185</v>
      </c>
      <c r="C124" s="238" t="s">
        <v>2346</v>
      </c>
      <c r="D124" s="246" t="s">
        <v>2365</v>
      </c>
      <c r="E124" s="260"/>
    </row>
    <row r="125" spans="1:21">
      <c r="A125" s="1465"/>
      <c r="B125" s="250" t="s">
        <v>2188</v>
      </c>
      <c r="C125" s="251" t="s">
        <v>2231</v>
      </c>
      <c r="D125" s="252" t="s">
        <v>2366</v>
      </c>
      <c r="E125" s="260"/>
    </row>
    <row r="126" spans="1:21" ht="22.5">
      <c r="A126" s="1466" t="s">
        <v>2367</v>
      </c>
      <c r="B126" s="255" t="s">
        <v>2368</v>
      </c>
      <c r="C126" s="256" t="s">
        <v>2369</v>
      </c>
      <c r="D126" s="257" t="s">
        <v>2370</v>
      </c>
      <c r="E126" s="260"/>
    </row>
    <row r="127" spans="1:21" ht="30" customHeight="1">
      <c r="A127" s="1467"/>
      <c r="B127" s="292" t="s">
        <v>2371</v>
      </c>
      <c r="C127" s="259" t="s">
        <v>2372</v>
      </c>
      <c r="D127" s="262"/>
      <c r="E127" s="260"/>
    </row>
    <row r="128" spans="1:21" ht="12.75" customHeight="1">
      <c r="A128" s="1463" t="s">
        <v>2373</v>
      </c>
      <c r="B128" s="304" t="s">
        <v>2221</v>
      </c>
      <c r="C128" s="256" t="s">
        <v>2231</v>
      </c>
      <c r="D128" s="265" t="s">
        <v>2206</v>
      </c>
      <c r="E128" s="260"/>
    </row>
    <row r="129" spans="1:5" ht="12.75" customHeight="1">
      <c r="A129" s="1464"/>
      <c r="B129" s="305" t="s">
        <v>2210</v>
      </c>
      <c r="C129" s="253" t="s">
        <v>2374</v>
      </c>
      <c r="D129" s="264" t="s">
        <v>2224</v>
      </c>
      <c r="E129" s="260"/>
    </row>
    <row r="130" spans="1:5" ht="42" customHeight="1">
      <c r="A130" s="1465"/>
      <c r="B130" s="305" t="s">
        <v>2350</v>
      </c>
      <c r="C130" s="253" t="s">
        <v>2351</v>
      </c>
      <c r="D130" s="280" t="s">
        <v>2202</v>
      </c>
      <c r="E130" s="260"/>
    </row>
    <row r="131" spans="1:5" ht="17.25" customHeight="1">
      <c r="A131" s="1463" t="s">
        <v>987</v>
      </c>
      <c r="B131" s="307" t="s">
        <v>2217</v>
      </c>
      <c r="C131" s="256" t="s">
        <v>2271</v>
      </c>
      <c r="D131" s="265" t="s">
        <v>2272</v>
      </c>
      <c r="E131" s="260"/>
    </row>
    <row r="132" spans="1:5" ht="17.25" customHeight="1">
      <c r="A132" s="1464"/>
      <c r="B132" s="305" t="s">
        <v>2221</v>
      </c>
      <c r="C132" s="253" t="s">
        <v>2344</v>
      </c>
      <c r="D132" s="280" t="s">
        <v>2206</v>
      </c>
      <c r="E132" s="260"/>
    </row>
    <row r="133" spans="1:5" ht="17.25" customHeight="1">
      <c r="A133" s="1465"/>
      <c r="B133" s="281" t="s">
        <v>2178</v>
      </c>
      <c r="C133" s="259" t="s">
        <v>2238</v>
      </c>
      <c r="D133" s="262" t="s">
        <v>2211</v>
      </c>
      <c r="E133" s="260"/>
    </row>
    <row r="134" spans="1:5" ht="28.5" customHeight="1">
      <c r="A134" s="1466" t="s">
        <v>2375</v>
      </c>
      <c r="B134" s="255" t="s">
        <v>2368</v>
      </c>
      <c r="C134" s="256" t="s">
        <v>2369</v>
      </c>
      <c r="D134" s="257" t="s">
        <v>2376</v>
      </c>
      <c r="E134" s="260"/>
    </row>
    <row r="135" spans="1:5" ht="29.25" customHeight="1">
      <c r="A135" s="1467"/>
      <c r="B135" s="292" t="s">
        <v>2371</v>
      </c>
      <c r="C135" s="259" t="s">
        <v>2372</v>
      </c>
      <c r="D135" s="262"/>
      <c r="E135" s="260"/>
    </row>
  </sheetData>
  <mergeCells count="32">
    <mergeCell ref="A54:A55"/>
    <mergeCell ref="A5:A6"/>
    <mergeCell ref="B5:B6"/>
    <mergeCell ref="C5:C6"/>
    <mergeCell ref="D5:D6"/>
    <mergeCell ref="A16:A17"/>
    <mergeCell ref="A22:A24"/>
    <mergeCell ref="D26:D27"/>
    <mergeCell ref="A31:A32"/>
    <mergeCell ref="A35:A36"/>
    <mergeCell ref="A37:A38"/>
    <mergeCell ref="A45:A46"/>
    <mergeCell ref="A109:A111"/>
    <mergeCell ref="A59:A61"/>
    <mergeCell ref="A65:A66"/>
    <mergeCell ref="D68:D69"/>
    <mergeCell ref="B76:B78"/>
    <mergeCell ref="C76:C78"/>
    <mergeCell ref="D76:D78"/>
    <mergeCell ref="A79:A81"/>
    <mergeCell ref="A90:A91"/>
    <mergeCell ref="A93:A95"/>
    <mergeCell ref="A100:A101"/>
    <mergeCell ref="A102:A103"/>
    <mergeCell ref="A131:A133"/>
    <mergeCell ref="A134:A135"/>
    <mergeCell ref="A115:A117"/>
    <mergeCell ref="A118:A120"/>
    <mergeCell ref="A121:A122"/>
    <mergeCell ref="A124:A125"/>
    <mergeCell ref="A126:A127"/>
    <mergeCell ref="A128:A130"/>
  </mergeCells>
  <hyperlinks>
    <hyperlink ref="E5" location="Indice!B3" display="Indice" xr:uid="{F0093ED4-34ED-40E7-B6A2-2496D77C068A}"/>
  </hyperlinks>
  <printOptions horizontalCentered="1"/>
  <pageMargins left="0.39370078740157483" right="0.39370078740157483" top="0.59055118110236227" bottom="0.59055118110236227" header="0" footer="0"/>
  <pageSetup scale="41" orientation="landscape" r:id="rId1"/>
  <headerFooter alignWithMargins="0"/>
  <rowBreaks count="1" manualBreakCount="1">
    <brk id="69" max="3" man="1"/>
  </rowBreaks>
  <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56619-5F40-42F6-8503-ABF3D8E73EA4}">
  <dimension ref="A1:N147"/>
  <sheetViews>
    <sheetView showGridLines="0" view="pageBreakPreview" zoomScaleNormal="100" zoomScaleSheetLayoutView="100" workbookViewId="0">
      <selection activeCell="E2" sqref="E2"/>
    </sheetView>
  </sheetViews>
  <sheetFormatPr baseColWidth="10" defaultRowHeight="11.25"/>
  <cols>
    <col min="1" max="1" width="53.42578125" style="515" customWidth="1"/>
    <col min="2" max="2" width="48" style="516" customWidth="1"/>
    <col min="3" max="3" width="3.5703125" style="517" customWidth="1"/>
    <col min="4" max="4" width="11" style="518" customWidth="1"/>
    <col min="5" max="5" width="3" style="519" customWidth="1"/>
    <col min="6" max="6" width="0.85546875" style="317" customWidth="1"/>
    <col min="7" max="7" width="2.85546875" style="520" customWidth="1"/>
    <col min="8" max="8" width="16" style="521" customWidth="1"/>
    <col min="9" max="9" width="13.42578125" style="317" customWidth="1"/>
    <col min="10" max="10" width="17.140625" style="317" customWidth="1"/>
    <col min="11" max="256" width="11.42578125" style="317"/>
    <col min="257" max="257" width="53.42578125" style="317" customWidth="1"/>
    <col min="258" max="258" width="48" style="317" customWidth="1"/>
    <col min="259" max="259" width="3.5703125" style="317" customWidth="1"/>
    <col min="260" max="260" width="11" style="317" customWidth="1"/>
    <col min="261" max="261" width="3" style="317" customWidth="1"/>
    <col min="262" max="262" width="0.85546875" style="317" customWidth="1"/>
    <col min="263" max="263" width="2.85546875" style="317" customWidth="1"/>
    <col min="264" max="264" width="16" style="317" customWidth="1"/>
    <col min="265" max="265" width="13.42578125" style="317" customWidth="1"/>
    <col min="266" max="266" width="17.140625" style="317" customWidth="1"/>
    <col min="267" max="512" width="11.42578125" style="317"/>
    <col min="513" max="513" width="53.42578125" style="317" customWidth="1"/>
    <col min="514" max="514" width="48" style="317" customWidth="1"/>
    <col min="515" max="515" width="3.5703125" style="317" customWidth="1"/>
    <col min="516" max="516" width="11" style="317" customWidth="1"/>
    <col min="517" max="517" width="3" style="317" customWidth="1"/>
    <col min="518" max="518" width="0.85546875" style="317" customWidth="1"/>
    <col min="519" max="519" width="2.85546875" style="317" customWidth="1"/>
    <col min="520" max="520" width="16" style="317" customWidth="1"/>
    <col min="521" max="521" width="13.42578125" style="317" customWidth="1"/>
    <col min="522" max="522" width="17.140625" style="317" customWidth="1"/>
    <col min="523" max="768" width="11.42578125" style="317"/>
    <col min="769" max="769" width="53.42578125" style="317" customWidth="1"/>
    <col min="770" max="770" width="48" style="317" customWidth="1"/>
    <col min="771" max="771" width="3.5703125" style="317" customWidth="1"/>
    <col min="772" max="772" width="11" style="317" customWidth="1"/>
    <col min="773" max="773" width="3" style="317" customWidth="1"/>
    <col min="774" max="774" width="0.85546875" style="317" customWidth="1"/>
    <col min="775" max="775" width="2.85546875" style="317" customWidth="1"/>
    <col min="776" max="776" width="16" style="317" customWidth="1"/>
    <col min="777" max="777" width="13.42578125" style="317" customWidth="1"/>
    <col min="778" max="778" width="17.140625" style="317" customWidth="1"/>
    <col min="779" max="1024" width="11.42578125" style="317"/>
    <col min="1025" max="1025" width="53.42578125" style="317" customWidth="1"/>
    <col min="1026" max="1026" width="48" style="317" customWidth="1"/>
    <col min="1027" max="1027" width="3.5703125" style="317" customWidth="1"/>
    <col min="1028" max="1028" width="11" style="317" customWidth="1"/>
    <col min="1029" max="1029" width="3" style="317" customWidth="1"/>
    <col min="1030" max="1030" width="0.85546875" style="317" customWidth="1"/>
    <col min="1031" max="1031" width="2.85546875" style="317" customWidth="1"/>
    <col min="1032" max="1032" width="16" style="317" customWidth="1"/>
    <col min="1033" max="1033" width="13.42578125" style="317" customWidth="1"/>
    <col min="1034" max="1034" width="17.140625" style="317" customWidth="1"/>
    <col min="1035" max="1280" width="11.42578125" style="317"/>
    <col min="1281" max="1281" width="53.42578125" style="317" customWidth="1"/>
    <col min="1282" max="1282" width="48" style="317" customWidth="1"/>
    <col min="1283" max="1283" width="3.5703125" style="317" customWidth="1"/>
    <col min="1284" max="1284" width="11" style="317" customWidth="1"/>
    <col min="1285" max="1285" width="3" style="317" customWidth="1"/>
    <col min="1286" max="1286" width="0.85546875" style="317" customWidth="1"/>
    <col min="1287" max="1287" width="2.85546875" style="317" customWidth="1"/>
    <col min="1288" max="1288" width="16" style="317" customWidth="1"/>
    <col min="1289" max="1289" width="13.42578125" style="317" customWidth="1"/>
    <col min="1290" max="1290" width="17.140625" style="317" customWidth="1"/>
    <col min="1291" max="1536" width="11.42578125" style="317"/>
    <col min="1537" max="1537" width="53.42578125" style="317" customWidth="1"/>
    <col min="1538" max="1538" width="48" style="317" customWidth="1"/>
    <col min="1539" max="1539" width="3.5703125" style="317" customWidth="1"/>
    <col min="1540" max="1540" width="11" style="317" customWidth="1"/>
    <col min="1541" max="1541" width="3" style="317" customWidth="1"/>
    <col min="1542" max="1542" width="0.85546875" style="317" customWidth="1"/>
    <col min="1543" max="1543" width="2.85546875" style="317" customWidth="1"/>
    <col min="1544" max="1544" width="16" style="317" customWidth="1"/>
    <col min="1545" max="1545" width="13.42578125" style="317" customWidth="1"/>
    <col min="1546" max="1546" width="17.140625" style="317" customWidth="1"/>
    <col min="1547" max="1792" width="11.42578125" style="317"/>
    <col min="1793" max="1793" width="53.42578125" style="317" customWidth="1"/>
    <col min="1794" max="1794" width="48" style="317" customWidth="1"/>
    <col min="1795" max="1795" width="3.5703125" style="317" customWidth="1"/>
    <col min="1796" max="1796" width="11" style="317" customWidth="1"/>
    <col min="1797" max="1797" width="3" style="317" customWidth="1"/>
    <col min="1798" max="1798" width="0.85546875" style="317" customWidth="1"/>
    <col min="1799" max="1799" width="2.85546875" style="317" customWidth="1"/>
    <col min="1800" max="1800" width="16" style="317" customWidth="1"/>
    <col min="1801" max="1801" width="13.42578125" style="317" customWidth="1"/>
    <col min="1802" max="1802" width="17.140625" style="317" customWidth="1"/>
    <col min="1803" max="2048" width="11.42578125" style="317"/>
    <col min="2049" max="2049" width="53.42578125" style="317" customWidth="1"/>
    <col min="2050" max="2050" width="48" style="317" customWidth="1"/>
    <col min="2051" max="2051" width="3.5703125" style="317" customWidth="1"/>
    <col min="2052" max="2052" width="11" style="317" customWidth="1"/>
    <col min="2053" max="2053" width="3" style="317" customWidth="1"/>
    <col min="2054" max="2054" width="0.85546875" style="317" customWidth="1"/>
    <col min="2055" max="2055" width="2.85546875" style="317" customWidth="1"/>
    <col min="2056" max="2056" width="16" style="317" customWidth="1"/>
    <col min="2057" max="2057" width="13.42578125" style="317" customWidth="1"/>
    <col min="2058" max="2058" width="17.140625" style="317" customWidth="1"/>
    <col min="2059" max="2304" width="11.42578125" style="317"/>
    <col min="2305" max="2305" width="53.42578125" style="317" customWidth="1"/>
    <col min="2306" max="2306" width="48" style="317" customWidth="1"/>
    <col min="2307" max="2307" width="3.5703125" style="317" customWidth="1"/>
    <col min="2308" max="2308" width="11" style="317" customWidth="1"/>
    <col min="2309" max="2309" width="3" style="317" customWidth="1"/>
    <col min="2310" max="2310" width="0.85546875" style="317" customWidth="1"/>
    <col min="2311" max="2311" width="2.85546875" style="317" customWidth="1"/>
    <col min="2312" max="2312" width="16" style="317" customWidth="1"/>
    <col min="2313" max="2313" width="13.42578125" style="317" customWidth="1"/>
    <col min="2314" max="2314" width="17.140625" style="317" customWidth="1"/>
    <col min="2315" max="2560" width="11.42578125" style="317"/>
    <col min="2561" max="2561" width="53.42578125" style="317" customWidth="1"/>
    <col min="2562" max="2562" width="48" style="317" customWidth="1"/>
    <col min="2563" max="2563" width="3.5703125" style="317" customWidth="1"/>
    <col min="2564" max="2564" width="11" style="317" customWidth="1"/>
    <col min="2565" max="2565" width="3" style="317" customWidth="1"/>
    <col min="2566" max="2566" width="0.85546875" style="317" customWidth="1"/>
    <col min="2567" max="2567" width="2.85546875" style="317" customWidth="1"/>
    <col min="2568" max="2568" width="16" style="317" customWidth="1"/>
    <col min="2569" max="2569" width="13.42578125" style="317" customWidth="1"/>
    <col min="2570" max="2570" width="17.140625" style="317" customWidth="1"/>
    <col min="2571" max="2816" width="11.42578125" style="317"/>
    <col min="2817" max="2817" width="53.42578125" style="317" customWidth="1"/>
    <col min="2818" max="2818" width="48" style="317" customWidth="1"/>
    <col min="2819" max="2819" width="3.5703125" style="317" customWidth="1"/>
    <col min="2820" max="2820" width="11" style="317" customWidth="1"/>
    <col min="2821" max="2821" width="3" style="317" customWidth="1"/>
    <col min="2822" max="2822" width="0.85546875" style="317" customWidth="1"/>
    <col min="2823" max="2823" width="2.85546875" style="317" customWidth="1"/>
    <col min="2824" max="2824" width="16" style="317" customWidth="1"/>
    <col min="2825" max="2825" width="13.42578125" style="317" customWidth="1"/>
    <col min="2826" max="2826" width="17.140625" style="317" customWidth="1"/>
    <col min="2827" max="3072" width="11.42578125" style="317"/>
    <col min="3073" max="3073" width="53.42578125" style="317" customWidth="1"/>
    <col min="3074" max="3074" width="48" style="317" customWidth="1"/>
    <col min="3075" max="3075" width="3.5703125" style="317" customWidth="1"/>
    <col min="3076" max="3076" width="11" style="317" customWidth="1"/>
    <col min="3077" max="3077" width="3" style="317" customWidth="1"/>
    <col min="3078" max="3078" width="0.85546875" style="317" customWidth="1"/>
    <col min="3079" max="3079" width="2.85546875" style="317" customWidth="1"/>
    <col min="3080" max="3080" width="16" style="317" customWidth="1"/>
    <col min="3081" max="3081" width="13.42578125" style="317" customWidth="1"/>
    <col min="3082" max="3082" width="17.140625" style="317" customWidth="1"/>
    <col min="3083" max="3328" width="11.42578125" style="317"/>
    <col min="3329" max="3329" width="53.42578125" style="317" customWidth="1"/>
    <col min="3330" max="3330" width="48" style="317" customWidth="1"/>
    <col min="3331" max="3331" width="3.5703125" style="317" customWidth="1"/>
    <col min="3332" max="3332" width="11" style="317" customWidth="1"/>
    <col min="3333" max="3333" width="3" style="317" customWidth="1"/>
    <col min="3334" max="3334" width="0.85546875" style="317" customWidth="1"/>
    <col min="3335" max="3335" width="2.85546875" style="317" customWidth="1"/>
    <col min="3336" max="3336" width="16" style="317" customWidth="1"/>
    <col min="3337" max="3337" width="13.42578125" style="317" customWidth="1"/>
    <col min="3338" max="3338" width="17.140625" style="317" customWidth="1"/>
    <col min="3339" max="3584" width="11.42578125" style="317"/>
    <col min="3585" max="3585" width="53.42578125" style="317" customWidth="1"/>
    <col min="3586" max="3586" width="48" style="317" customWidth="1"/>
    <col min="3587" max="3587" width="3.5703125" style="317" customWidth="1"/>
    <col min="3588" max="3588" width="11" style="317" customWidth="1"/>
    <col min="3589" max="3589" width="3" style="317" customWidth="1"/>
    <col min="3590" max="3590" width="0.85546875" style="317" customWidth="1"/>
    <col min="3591" max="3591" width="2.85546875" style="317" customWidth="1"/>
    <col min="3592" max="3592" width="16" style="317" customWidth="1"/>
    <col min="3593" max="3593" width="13.42578125" style="317" customWidth="1"/>
    <col min="3594" max="3594" width="17.140625" style="317" customWidth="1"/>
    <col min="3595" max="3840" width="11.42578125" style="317"/>
    <col min="3841" max="3841" width="53.42578125" style="317" customWidth="1"/>
    <col min="3842" max="3842" width="48" style="317" customWidth="1"/>
    <col min="3843" max="3843" width="3.5703125" style="317" customWidth="1"/>
    <col min="3844" max="3844" width="11" style="317" customWidth="1"/>
    <col min="3845" max="3845" width="3" style="317" customWidth="1"/>
    <col min="3846" max="3846" width="0.85546875" style="317" customWidth="1"/>
    <col min="3847" max="3847" width="2.85546875" style="317" customWidth="1"/>
    <col min="3848" max="3848" width="16" style="317" customWidth="1"/>
    <col min="3849" max="3849" width="13.42578125" style="317" customWidth="1"/>
    <col min="3850" max="3850" width="17.140625" style="317" customWidth="1"/>
    <col min="3851" max="4096" width="11.42578125" style="317"/>
    <col min="4097" max="4097" width="53.42578125" style="317" customWidth="1"/>
    <col min="4098" max="4098" width="48" style="317" customWidth="1"/>
    <col min="4099" max="4099" width="3.5703125" style="317" customWidth="1"/>
    <col min="4100" max="4100" width="11" style="317" customWidth="1"/>
    <col min="4101" max="4101" width="3" style="317" customWidth="1"/>
    <col min="4102" max="4102" width="0.85546875" style="317" customWidth="1"/>
    <col min="4103" max="4103" width="2.85546875" style="317" customWidth="1"/>
    <col min="4104" max="4104" width="16" style="317" customWidth="1"/>
    <col min="4105" max="4105" width="13.42578125" style="317" customWidth="1"/>
    <col min="4106" max="4106" width="17.140625" style="317" customWidth="1"/>
    <col min="4107" max="4352" width="11.42578125" style="317"/>
    <col min="4353" max="4353" width="53.42578125" style="317" customWidth="1"/>
    <col min="4354" max="4354" width="48" style="317" customWidth="1"/>
    <col min="4355" max="4355" width="3.5703125" style="317" customWidth="1"/>
    <col min="4356" max="4356" width="11" style="317" customWidth="1"/>
    <col min="4357" max="4357" width="3" style="317" customWidth="1"/>
    <col min="4358" max="4358" width="0.85546875" style="317" customWidth="1"/>
    <col min="4359" max="4359" width="2.85546875" style="317" customWidth="1"/>
    <col min="4360" max="4360" width="16" style="317" customWidth="1"/>
    <col min="4361" max="4361" width="13.42578125" style="317" customWidth="1"/>
    <col min="4362" max="4362" width="17.140625" style="317" customWidth="1"/>
    <col min="4363" max="4608" width="11.42578125" style="317"/>
    <col min="4609" max="4609" width="53.42578125" style="317" customWidth="1"/>
    <col min="4610" max="4610" width="48" style="317" customWidth="1"/>
    <col min="4611" max="4611" width="3.5703125" style="317" customWidth="1"/>
    <col min="4612" max="4612" width="11" style="317" customWidth="1"/>
    <col min="4613" max="4613" width="3" style="317" customWidth="1"/>
    <col min="4614" max="4614" width="0.85546875" style="317" customWidth="1"/>
    <col min="4615" max="4615" width="2.85546875" style="317" customWidth="1"/>
    <col min="4616" max="4616" width="16" style="317" customWidth="1"/>
    <col min="4617" max="4617" width="13.42578125" style="317" customWidth="1"/>
    <col min="4618" max="4618" width="17.140625" style="317" customWidth="1"/>
    <col min="4619" max="4864" width="11.42578125" style="317"/>
    <col min="4865" max="4865" width="53.42578125" style="317" customWidth="1"/>
    <col min="4866" max="4866" width="48" style="317" customWidth="1"/>
    <col min="4867" max="4867" width="3.5703125" style="317" customWidth="1"/>
    <col min="4868" max="4868" width="11" style="317" customWidth="1"/>
    <col min="4869" max="4869" width="3" style="317" customWidth="1"/>
    <col min="4870" max="4870" width="0.85546875" style="317" customWidth="1"/>
    <col min="4871" max="4871" width="2.85546875" style="317" customWidth="1"/>
    <col min="4872" max="4872" width="16" style="317" customWidth="1"/>
    <col min="4873" max="4873" width="13.42578125" style="317" customWidth="1"/>
    <col min="4874" max="4874" width="17.140625" style="317" customWidth="1"/>
    <col min="4875" max="5120" width="11.42578125" style="317"/>
    <col min="5121" max="5121" width="53.42578125" style="317" customWidth="1"/>
    <col min="5122" max="5122" width="48" style="317" customWidth="1"/>
    <col min="5123" max="5123" width="3.5703125" style="317" customWidth="1"/>
    <col min="5124" max="5124" width="11" style="317" customWidth="1"/>
    <col min="5125" max="5125" width="3" style="317" customWidth="1"/>
    <col min="5126" max="5126" width="0.85546875" style="317" customWidth="1"/>
    <col min="5127" max="5127" width="2.85546875" style="317" customWidth="1"/>
    <col min="5128" max="5128" width="16" style="317" customWidth="1"/>
    <col min="5129" max="5129" width="13.42578125" style="317" customWidth="1"/>
    <col min="5130" max="5130" width="17.140625" style="317" customWidth="1"/>
    <col min="5131" max="5376" width="11.42578125" style="317"/>
    <col min="5377" max="5377" width="53.42578125" style="317" customWidth="1"/>
    <col min="5378" max="5378" width="48" style="317" customWidth="1"/>
    <col min="5379" max="5379" width="3.5703125" style="317" customWidth="1"/>
    <col min="5380" max="5380" width="11" style="317" customWidth="1"/>
    <col min="5381" max="5381" width="3" style="317" customWidth="1"/>
    <col min="5382" max="5382" width="0.85546875" style="317" customWidth="1"/>
    <col min="5383" max="5383" width="2.85546875" style="317" customWidth="1"/>
    <col min="5384" max="5384" width="16" style="317" customWidth="1"/>
    <col min="5385" max="5385" width="13.42578125" style="317" customWidth="1"/>
    <col min="5386" max="5386" width="17.140625" style="317" customWidth="1"/>
    <col min="5387" max="5632" width="11.42578125" style="317"/>
    <col min="5633" max="5633" width="53.42578125" style="317" customWidth="1"/>
    <col min="5634" max="5634" width="48" style="317" customWidth="1"/>
    <col min="5635" max="5635" width="3.5703125" style="317" customWidth="1"/>
    <col min="5636" max="5636" width="11" style="317" customWidth="1"/>
    <col min="5637" max="5637" width="3" style="317" customWidth="1"/>
    <col min="5638" max="5638" width="0.85546875" style="317" customWidth="1"/>
    <col min="5639" max="5639" width="2.85546875" style="317" customWidth="1"/>
    <col min="5640" max="5640" width="16" style="317" customWidth="1"/>
    <col min="5641" max="5641" width="13.42578125" style="317" customWidth="1"/>
    <col min="5642" max="5642" width="17.140625" style="317" customWidth="1"/>
    <col min="5643" max="5888" width="11.42578125" style="317"/>
    <col min="5889" max="5889" width="53.42578125" style="317" customWidth="1"/>
    <col min="5890" max="5890" width="48" style="317" customWidth="1"/>
    <col min="5891" max="5891" width="3.5703125" style="317" customWidth="1"/>
    <col min="5892" max="5892" width="11" style="317" customWidth="1"/>
    <col min="5893" max="5893" width="3" style="317" customWidth="1"/>
    <col min="5894" max="5894" width="0.85546875" style="317" customWidth="1"/>
    <col min="5895" max="5895" width="2.85546875" style="317" customWidth="1"/>
    <col min="5896" max="5896" width="16" style="317" customWidth="1"/>
    <col min="5897" max="5897" width="13.42578125" style="317" customWidth="1"/>
    <col min="5898" max="5898" width="17.140625" style="317" customWidth="1"/>
    <col min="5899" max="6144" width="11.42578125" style="317"/>
    <col min="6145" max="6145" width="53.42578125" style="317" customWidth="1"/>
    <col min="6146" max="6146" width="48" style="317" customWidth="1"/>
    <col min="6147" max="6147" width="3.5703125" style="317" customWidth="1"/>
    <col min="6148" max="6148" width="11" style="317" customWidth="1"/>
    <col min="6149" max="6149" width="3" style="317" customWidth="1"/>
    <col min="6150" max="6150" width="0.85546875" style="317" customWidth="1"/>
    <col min="6151" max="6151" width="2.85546875" style="317" customWidth="1"/>
    <col min="6152" max="6152" width="16" style="317" customWidth="1"/>
    <col min="6153" max="6153" width="13.42578125" style="317" customWidth="1"/>
    <col min="6154" max="6154" width="17.140625" style="317" customWidth="1"/>
    <col min="6155" max="6400" width="11.42578125" style="317"/>
    <col min="6401" max="6401" width="53.42578125" style="317" customWidth="1"/>
    <col min="6402" max="6402" width="48" style="317" customWidth="1"/>
    <col min="6403" max="6403" width="3.5703125" style="317" customWidth="1"/>
    <col min="6404" max="6404" width="11" style="317" customWidth="1"/>
    <col min="6405" max="6405" width="3" style="317" customWidth="1"/>
    <col min="6406" max="6406" width="0.85546875" style="317" customWidth="1"/>
    <col min="6407" max="6407" width="2.85546875" style="317" customWidth="1"/>
    <col min="6408" max="6408" width="16" style="317" customWidth="1"/>
    <col min="6409" max="6409" width="13.42578125" style="317" customWidth="1"/>
    <col min="6410" max="6410" width="17.140625" style="317" customWidth="1"/>
    <col min="6411" max="6656" width="11.42578125" style="317"/>
    <col min="6657" max="6657" width="53.42578125" style="317" customWidth="1"/>
    <col min="6658" max="6658" width="48" style="317" customWidth="1"/>
    <col min="6659" max="6659" width="3.5703125" style="317" customWidth="1"/>
    <col min="6660" max="6660" width="11" style="317" customWidth="1"/>
    <col min="6661" max="6661" width="3" style="317" customWidth="1"/>
    <col min="6662" max="6662" width="0.85546875" style="317" customWidth="1"/>
    <col min="6663" max="6663" width="2.85546875" style="317" customWidth="1"/>
    <col min="6664" max="6664" width="16" style="317" customWidth="1"/>
    <col min="6665" max="6665" width="13.42578125" style="317" customWidth="1"/>
    <col min="6666" max="6666" width="17.140625" style="317" customWidth="1"/>
    <col min="6667" max="6912" width="11.42578125" style="317"/>
    <col min="6913" max="6913" width="53.42578125" style="317" customWidth="1"/>
    <col min="6914" max="6914" width="48" style="317" customWidth="1"/>
    <col min="6915" max="6915" width="3.5703125" style="317" customWidth="1"/>
    <col min="6916" max="6916" width="11" style="317" customWidth="1"/>
    <col min="6917" max="6917" width="3" style="317" customWidth="1"/>
    <col min="6918" max="6918" width="0.85546875" style="317" customWidth="1"/>
    <col min="6919" max="6919" width="2.85546875" style="317" customWidth="1"/>
    <col min="6920" max="6920" width="16" style="317" customWidth="1"/>
    <col min="6921" max="6921" width="13.42578125" style="317" customWidth="1"/>
    <col min="6922" max="6922" width="17.140625" style="317" customWidth="1"/>
    <col min="6923" max="7168" width="11.42578125" style="317"/>
    <col min="7169" max="7169" width="53.42578125" style="317" customWidth="1"/>
    <col min="7170" max="7170" width="48" style="317" customWidth="1"/>
    <col min="7171" max="7171" width="3.5703125" style="317" customWidth="1"/>
    <col min="7172" max="7172" width="11" style="317" customWidth="1"/>
    <col min="7173" max="7173" width="3" style="317" customWidth="1"/>
    <col min="7174" max="7174" width="0.85546875" style="317" customWidth="1"/>
    <col min="7175" max="7175" width="2.85546875" style="317" customWidth="1"/>
    <col min="7176" max="7176" width="16" style="317" customWidth="1"/>
    <col min="7177" max="7177" width="13.42578125" style="317" customWidth="1"/>
    <col min="7178" max="7178" width="17.140625" style="317" customWidth="1"/>
    <col min="7179" max="7424" width="11.42578125" style="317"/>
    <col min="7425" max="7425" width="53.42578125" style="317" customWidth="1"/>
    <col min="7426" max="7426" width="48" style="317" customWidth="1"/>
    <col min="7427" max="7427" width="3.5703125" style="317" customWidth="1"/>
    <col min="7428" max="7428" width="11" style="317" customWidth="1"/>
    <col min="7429" max="7429" width="3" style="317" customWidth="1"/>
    <col min="7430" max="7430" width="0.85546875" style="317" customWidth="1"/>
    <col min="7431" max="7431" width="2.85546875" style="317" customWidth="1"/>
    <col min="7432" max="7432" width="16" style="317" customWidth="1"/>
    <col min="7433" max="7433" width="13.42578125" style="317" customWidth="1"/>
    <col min="7434" max="7434" width="17.140625" style="317" customWidth="1"/>
    <col min="7435" max="7680" width="11.42578125" style="317"/>
    <col min="7681" max="7681" width="53.42578125" style="317" customWidth="1"/>
    <col min="7682" max="7682" width="48" style="317" customWidth="1"/>
    <col min="7683" max="7683" width="3.5703125" style="317" customWidth="1"/>
    <col min="7684" max="7684" width="11" style="317" customWidth="1"/>
    <col min="7685" max="7685" width="3" style="317" customWidth="1"/>
    <col min="7686" max="7686" width="0.85546875" style="317" customWidth="1"/>
    <col min="7687" max="7687" width="2.85546875" style="317" customWidth="1"/>
    <col min="7688" max="7688" width="16" style="317" customWidth="1"/>
    <col min="7689" max="7689" width="13.42578125" style="317" customWidth="1"/>
    <col min="7690" max="7690" width="17.140625" style="317" customWidth="1"/>
    <col min="7691" max="7936" width="11.42578125" style="317"/>
    <col min="7937" max="7937" width="53.42578125" style="317" customWidth="1"/>
    <col min="7938" max="7938" width="48" style="317" customWidth="1"/>
    <col min="7939" max="7939" width="3.5703125" style="317" customWidth="1"/>
    <col min="7940" max="7940" width="11" style="317" customWidth="1"/>
    <col min="7941" max="7941" width="3" style="317" customWidth="1"/>
    <col min="7942" max="7942" width="0.85546875" style="317" customWidth="1"/>
    <col min="7943" max="7943" width="2.85546875" style="317" customWidth="1"/>
    <col min="7944" max="7944" width="16" style="317" customWidth="1"/>
    <col min="7945" max="7945" width="13.42578125" style="317" customWidth="1"/>
    <col min="7946" max="7946" width="17.140625" style="317" customWidth="1"/>
    <col min="7947" max="8192" width="11.42578125" style="317"/>
    <col min="8193" max="8193" width="53.42578125" style="317" customWidth="1"/>
    <col min="8194" max="8194" width="48" style="317" customWidth="1"/>
    <col min="8195" max="8195" width="3.5703125" style="317" customWidth="1"/>
    <col min="8196" max="8196" width="11" style="317" customWidth="1"/>
    <col min="8197" max="8197" width="3" style="317" customWidth="1"/>
    <col min="8198" max="8198" width="0.85546875" style="317" customWidth="1"/>
    <col min="8199" max="8199" width="2.85546875" style="317" customWidth="1"/>
    <col min="8200" max="8200" width="16" style="317" customWidth="1"/>
    <col min="8201" max="8201" width="13.42578125" style="317" customWidth="1"/>
    <col min="8202" max="8202" width="17.140625" style="317" customWidth="1"/>
    <col min="8203" max="8448" width="11.42578125" style="317"/>
    <col min="8449" max="8449" width="53.42578125" style="317" customWidth="1"/>
    <col min="8450" max="8450" width="48" style="317" customWidth="1"/>
    <col min="8451" max="8451" width="3.5703125" style="317" customWidth="1"/>
    <col min="8452" max="8452" width="11" style="317" customWidth="1"/>
    <col min="8453" max="8453" width="3" style="317" customWidth="1"/>
    <col min="8454" max="8454" width="0.85546875" style="317" customWidth="1"/>
    <col min="8455" max="8455" width="2.85546875" style="317" customWidth="1"/>
    <col min="8456" max="8456" width="16" style="317" customWidth="1"/>
    <col min="8457" max="8457" width="13.42578125" style="317" customWidth="1"/>
    <col min="8458" max="8458" width="17.140625" style="317" customWidth="1"/>
    <col min="8459" max="8704" width="11.42578125" style="317"/>
    <col min="8705" max="8705" width="53.42578125" style="317" customWidth="1"/>
    <col min="8706" max="8706" width="48" style="317" customWidth="1"/>
    <col min="8707" max="8707" width="3.5703125" style="317" customWidth="1"/>
    <col min="8708" max="8708" width="11" style="317" customWidth="1"/>
    <col min="8709" max="8709" width="3" style="317" customWidth="1"/>
    <col min="8710" max="8710" width="0.85546875" style="317" customWidth="1"/>
    <col min="8711" max="8711" width="2.85546875" style="317" customWidth="1"/>
    <col min="8712" max="8712" width="16" style="317" customWidth="1"/>
    <col min="8713" max="8713" width="13.42578125" style="317" customWidth="1"/>
    <col min="8714" max="8714" width="17.140625" style="317" customWidth="1"/>
    <col min="8715" max="8960" width="11.42578125" style="317"/>
    <col min="8961" max="8961" width="53.42578125" style="317" customWidth="1"/>
    <col min="8962" max="8962" width="48" style="317" customWidth="1"/>
    <col min="8963" max="8963" width="3.5703125" style="317" customWidth="1"/>
    <col min="8964" max="8964" width="11" style="317" customWidth="1"/>
    <col min="8965" max="8965" width="3" style="317" customWidth="1"/>
    <col min="8966" max="8966" width="0.85546875" style="317" customWidth="1"/>
    <col min="8967" max="8967" width="2.85546875" style="317" customWidth="1"/>
    <col min="8968" max="8968" width="16" style="317" customWidth="1"/>
    <col min="8969" max="8969" width="13.42578125" style="317" customWidth="1"/>
    <col min="8970" max="8970" width="17.140625" style="317" customWidth="1"/>
    <col min="8971" max="9216" width="11.42578125" style="317"/>
    <col min="9217" max="9217" width="53.42578125" style="317" customWidth="1"/>
    <col min="9218" max="9218" width="48" style="317" customWidth="1"/>
    <col min="9219" max="9219" width="3.5703125" style="317" customWidth="1"/>
    <col min="9220" max="9220" width="11" style="317" customWidth="1"/>
    <col min="9221" max="9221" width="3" style="317" customWidth="1"/>
    <col min="9222" max="9222" width="0.85546875" style="317" customWidth="1"/>
    <col min="9223" max="9223" width="2.85546875" style="317" customWidth="1"/>
    <col min="9224" max="9224" width="16" style="317" customWidth="1"/>
    <col min="9225" max="9225" width="13.42578125" style="317" customWidth="1"/>
    <col min="9226" max="9226" width="17.140625" style="317" customWidth="1"/>
    <col min="9227" max="9472" width="11.42578125" style="317"/>
    <col min="9473" max="9473" width="53.42578125" style="317" customWidth="1"/>
    <col min="9474" max="9474" width="48" style="317" customWidth="1"/>
    <col min="9475" max="9475" width="3.5703125" style="317" customWidth="1"/>
    <col min="9476" max="9476" width="11" style="317" customWidth="1"/>
    <col min="9477" max="9477" width="3" style="317" customWidth="1"/>
    <col min="9478" max="9478" width="0.85546875" style="317" customWidth="1"/>
    <col min="9479" max="9479" width="2.85546875" style="317" customWidth="1"/>
    <col min="9480" max="9480" width="16" style="317" customWidth="1"/>
    <col min="9481" max="9481" width="13.42578125" style="317" customWidth="1"/>
    <col min="9482" max="9482" width="17.140625" style="317" customWidth="1"/>
    <col min="9483" max="9728" width="11.42578125" style="317"/>
    <col min="9729" max="9729" width="53.42578125" style="317" customWidth="1"/>
    <col min="9730" max="9730" width="48" style="317" customWidth="1"/>
    <col min="9731" max="9731" width="3.5703125" style="317" customWidth="1"/>
    <col min="9732" max="9732" width="11" style="317" customWidth="1"/>
    <col min="9733" max="9733" width="3" style="317" customWidth="1"/>
    <col min="9734" max="9734" width="0.85546875" style="317" customWidth="1"/>
    <col min="9735" max="9735" width="2.85546875" style="317" customWidth="1"/>
    <col min="9736" max="9736" width="16" style="317" customWidth="1"/>
    <col min="9737" max="9737" width="13.42578125" style="317" customWidth="1"/>
    <col min="9738" max="9738" width="17.140625" style="317" customWidth="1"/>
    <col min="9739" max="9984" width="11.42578125" style="317"/>
    <col min="9985" max="9985" width="53.42578125" style="317" customWidth="1"/>
    <col min="9986" max="9986" width="48" style="317" customWidth="1"/>
    <col min="9987" max="9987" width="3.5703125" style="317" customWidth="1"/>
    <col min="9988" max="9988" width="11" style="317" customWidth="1"/>
    <col min="9989" max="9989" width="3" style="317" customWidth="1"/>
    <col min="9990" max="9990" width="0.85546875" style="317" customWidth="1"/>
    <col min="9991" max="9991" width="2.85546875" style="317" customWidth="1"/>
    <col min="9992" max="9992" width="16" style="317" customWidth="1"/>
    <col min="9993" max="9993" width="13.42578125" style="317" customWidth="1"/>
    <col min="9994" max="9994" width="17.140625" style="317" customWidth="1"/>
    <col min="9995" max="10240" width="11.42578125" style="317"/>
    <col min="10241" max="10241" width="53.42578125" style="317" customWidth="1"/>
    <col min="10242" max="10242" width="48" style="317" customWidth="1"/>
    <col min="10243" max="10243" width="3.5703125" style="317" customWidth="1"/>
    <col min="10244" max="10244" width="11" style="317" customWidth="1"/>
    <col min="10245" max="10245" width="3" style="317" customWidth="1"/>
    <col min="10246" max="10246" width="0.85546875" style="317" customWidth="1"/>
    <col min="10247" max="10247" width="2.85546875" style="317" customWidth="1"/>
    <col min="10248" max="10248" width="16" style="317" customWidth="1"/>
    <col min="10249" max="10249" width="13.42578125" style="317" customWidth="1"/>
    <col min="10250" max="10250" width="17.140625" style="317" customWidth="1"/>
    <col min="10251" max="10496" width="11.42578125" style="317"/>
    <col min="10497" max="10497" width="53.42578125" style="317" customWidth="1"/>
    <col min="10498" max="10498" width="48" style="317" customWidth="1"/>
    <col min="10499" max="10499" width="3.5703125" style="317" customWidth="1"/>
    <col min="10500" max="10500" width="11" style="317" customWidth="1"/>
    <col min="10501" max="10501" width="3" style="317" customWidth="1"/>
    <col min="10502" max="10502" width="0.85546875" style="317" customWidth="1"/>
    <col min="10503" max="10503" width="2.85546875" style="317" customWidth="1"/>
    <col min="10504" max="10504" width="16" style="317" customWidth="1"/>
    <col min="10505" max="10505" width="13.42578125" style="317" customWidth="1"/>
    <col min="10506" max="10506" width="17.140625" style="317" customWidth="1"/>
    <col min="10507" max="10752" width="11.42578125" style="317"/>
    <col min="10753" max="10753" width="53.42578125" style="317" customWidth="1"/>
    <col min="10754" max="10754" width="48" style="317" customWidth="1"/>
    <col min="10755" max="10755" width="3.5703125" style="317" customWidth="1"/>
    <col min="10756" max="10756" width="11" style="317" customWidth="1"/>
    <col min="10757" max="10757" width="3" style="317" customWidth="1"/>
    <col min="10758" max="10758" width="0.85546875" style="317" customWidth="1"/>
    <col min="10759" max="10759" width="2.85546875" style="317" customWidth="1"/>
    <col min="10760" max="10760" width="16" style="317" customWidth="1"/>
    <col min="10761" max="10761" width="13.42578125" style="317" customWidth="1"/>
    <col min="10762" max="10762" width="17.140625" style="317" customWidth="1"/>
    <col min="10763" max="11008" width="11.42578125" style="317"/>
    <col min="11009" max="11009" width="53.42578125" style="317" customWidth="1"/>
    <col min="11010" max="11010" width="48" style="317" customWidth="1"/>
    <col min="11011" max="11011" width="3.5703125" style="317" customWidth="1"/>
    <col min="11012" max="11012" width="11" style="317" customWidth="1"/>
    <col min="11013" max="11013" width="3" style="317" customWidth="1"/>
    <col min="11014" max="11014" width="0.85546875" style="317" customWidth="1"/>
    <col min="11015" max="11015" width="2.85546875" style="317" customWidth="1"/>
    <col min="11016" max="11016" width="16" style="317" customWidth="1"/>
    <col min="11017" max="11017" width="13.42578125" style="317" customWidth="1"/>
    <col min="11018" max="11018" width="17.140625" style="317" customWidth="1"/>
    <col min="11019" max="11264" width="11.42578125" style="317"/>
    <col min="11265" max="11265" width="53.42578125" style="317" customWidth="1"/>
    <col min="11266" max="11266" width="48" style="317" customWidth="1"/>
    <col min="11267" max="11267" width="3.5703125" style="317" customWidth="1"/>
    <col min="11268" max="11268" width="11" style="317" customWidth="1"/>
    <col min="11269" max="11269" width="3" style="317" customWidth="1"/>
    <col min="11270" max="11270" width="0.85546875" style="317" customWidth="1"/>
    <col min="11271" max="11271" width="2.85546875" style="317" customWidth="1"/>
    <col min="11272" max="11272" width="16" style="317" customWidth="1"/>
    <col min="11273" max="11273" width="13.42578125" style="317" customWidth="1"/>
    <col min="11274" max="11274" width="17.140625" style="317" customWidth="1"/>
    <col min="11275" max="11520" width="11.42578125" style="317"/>
    <col min="11521" max="11521" width="53.42578125" style="317" customWidth="1"/>
    <col min="11522" max="11522" width="48" style="317" customWidth="1"/>
    <col min="11523" max="11523" width="3.5703125" style="317" customWidth="1"/>
    <col min="11524" max="11524" width="11" style="317" customWidth="1"/>
    <col min="11525" max="11525" width="3" style="317" customWidth="1"/>
    <col min="11526" max="11526" width="0.85546875" style="317" customWidth="1"/>
    <col min="11527" max="11527" width="2.85546875" style="317" customWidth="1"/>
    <col min="11528" max="11528" width="16" style="317" customWidth="1"/>
    <col min="11529" max="11529" width="13.42578125" style="317" customWidth="1"/>
    <col min="11530" max="11530" width="17.140625" style="317" customWidth="1"/>
    <col min="11531" max="11776" width="11.42578125" style="317"/>
    <col min="11777" max="11777" width="53.42578125" style="317" customWidth="1"/>
    <col min="11778" max="11778" width="48" style="317" customWidth="1"/>
    <col min="11779" max="11779" width="3.5703125" style="317" customWidth="1"/>
    <col min="11780" max="11780" width="11" style="317" customWidth="1"/>
    <col min="11781" max="11781" width="3" style="317" customWidth="1"/>
    <col min="11782" max="11782" width="0.85546875" style="317" customWidth="1"/>
    <col min="11783" max="11783" width="2.85546875" style="317" customWidth="1"/>
    <col min="11784" max="11784" width="16" style="317" customWidth="1"/>
    <col min="11785" max="11785" width="13.42578125" style="317" customWidth="1"/>
    <col min="11786" max="11786" width="17.140625" style="317" customWidth="1"/>
    <col min="11787" max="12032" width="11.42578125" style="317"/>
    <col min="12033" max="12033" width="53.42578125" style="317" customWidth="1"/>
    <col min="12034" max="12034" width="48" style="317" customWidth="1"/>
    <col min="12035" max="12035" width="3.5703125" style="317" customWidth="1"/>
    <col min="12036" max="12036" width="11" style="317" customWidth="1"/>
    <col min="12037" max="12037" width="3" style="317" customWidth="1"/>
    <col min="12038" max="12038" width="0.85546875" style="317" customWidth="1"/>
    <col min="12039" max="12039" width="2.85546875" style="317" customWidth="1"/>
    <col min="12040" max="12040" width="16" style="317" customWidth="1"/>
    <col min="12041" max="12041" width="13.42578125" style="317" customWidth="1"/>
    <col min="12042" max="12042" width="17.140625" style="317" customWidth="1"/>
    <col min="12043" max="12288" width="11.42578125" style="317"/>
    <col min="12289" max="12289" width="53.42578125" style="317" customWidth="1"/>
    <col min="12290" max="12290" width="48" style="317" customWidth="1"/>
    <col min="12291" max="12291" width="3.5703125" style="317" customWidth="1"/>
    <col min="12292" max="12292" width="11" style="317" customWidth="1"/>
    <col min="12293" max="12293" width="3" style="317" customWidth="1"/>
    <col min="12294" max="12294" width="0.85546875" style="317" customWidth="1"/>
    <col min="12295" max="12295" width="2.85546875" style="317" customWidth="1"/>
    <col min="12296" max="12296" width="16" style="317" customWidth="1"/>
    <col min="12297" max="12297" width="13.42578125" style="317" customWidth="1"/>
    <col min="12298" max="12298" width="17.140625" style="317" customWidth="1"/>
    <col min="12299" max="12544" width="11.42578125" style="317"/>
    <col min="12545" max="12545" width="53.42578125" style="317" customWidth="1"/>
    <col min="12546" max="12546" width="48" style="317" customWidth="1"/>
    <col min="12547" max="12547" width="3.5703125" style="317" customWidth="1"/>
    <col min="12548" max="12548" width="11" style="317" customWidth="1"/>
    <col min="12549" max="12549" width="3" style="317" customWidth="1"/>
    <col min="12550" max="12550" width="0.85546875" style="317" customWidth="1"/>
    <col min="12551" max="12551" width="2.85546875" style="317" customWidth="1"/>
    <col min="12552" max="12552" width="16" style="317" customWidth="1"/>
    <col min="12553" max="12553" width="13.42578125" style="317" customWidth="1"/>
    <col min="12554" max="12554" width="17.140625" style="317" customWidth="1"/>
    <col min="12555" max="12800" width="11.42578125" style="317"/>
    <col min="12801" max="12801" width="53.42578125" style="317" customWidth="1"/>
    <col min="12802" max="12802" width="48" style="317" customWidth="1"/>
    <col min="12803" max="12803" width="3.5703125" style="317" customWidth="1"/>
    <col min="12804" max="12804" width="11" style="317" customWidth="1"/>
    <col min="12805" max="12805" width="3" style="317" customWidth="1"/>
    <col min="12806" max="12806" width="0.85546875" style="317" customWidth="1"/>
    <col min="12807" max="12807" width="2.85546875" style="317" customWidth="1"/>
    <col min="12808" max="12808" width="16" style="317" customWidth="1"/>
    <col min="12809" max="12809" width="13.42578125" style="317" customWidth="1"/>
    <col min="12810" max="12810" width="17.140625" style="317" customWidth="1"/>
    <col min="12811" max="13056" width="11.42578125" style="317"/>
    <col min="13057" max="13057" width="53.42578125" style="317" customWidth="1"/>
    <col min="13058" max="13058" width="48" style="317" customWidth="1"/>
    <col min="13059" max="13059" width="3.5703125" style="317" customWidth="1"/>
    <col min="13060" max="13060" width="11" style="317" customWidth="1"/>
    <col min="13061" max="13061" width="3" style="317" customWidth="1"/>
    <col min="13062" max="13062" width="0.85546875" style="317" customWidth="1"/>
    <col min="13063" max="13063" width="2.85546875" style="317" customWidth="1"/>
    <col min="13064" max="13064" width="16" style="317" customWidth="1"/>
    <col min="13065" max="13065" width="13.42578125" style="317" customWidth="1"/>
    <col min="13066" max="13066" width="17.140625" style="317" customWidth="1"/>
    <col min="13067" max="13312" width="11.42578125" style="317"/>
    <col min="13313" max="13313" width="53.42578125" style="317" customWidth="1"/>
    <col min="13314" max="13314" width="48" style="317" customWidth="1"/>
    <col min="13315" max="13315" width="3.5703125" style="317" customWidth="1"/>
    <col min="13316" max="13316" width="11" style="317" customWidth="1"/>
    <col min="13317" max="13317" width="3" style="317" customWidth="1"/>
    <col min="13318" max="13318" width="0.85546875" style="317" customWidth="1"/>
    <col min="13319" max="13319" width="2.85546875" style="317" customWidth="1"/>
    <col min="13320" max="13320" width="16" style="317" customWidth="1"/>
    <col min="13321" max="13321" width="13.42578125" style="317" customWidth="1"/>
    <col min="13322" max="13322" width="17.140625" style="317" customWidth="1"/>
    <col min="13323" max="13568" width="11.42578125" style="317"/>
    <col min="13569" max="13569" width="53.42578125" style="317" customWidth="1"/>
    <col min="13570" max="13570" width="48" style="317" customWidth="1"/>
    <col min="13571" max="13571" width="3.5703125" style="317" customWidth="1"/>
    <col min="13572" max="13572" width="11" style="317" customWidth="1"/>
    <col min="13573" max="13573" width="3" style="317" customWidth="1"/>
    <col min="13574" max="13574" width="0.85546875" style="317" customWidth="1"/>
    <col min="13575" max="13575" width="2.85546875" style="317" customWidth="1"/>
    <col min="13576" max="13576" width="16" style="317" customWidth="1"/>
    <col min="13577" max="13577" width="13.42578125" style="317" customWidth="1"/>
    <col min="13578" max="13578" width="17.140625" style="317" customWidth="1"/>
    <col min="13579" max="13824" width="11.42578125" style="317"/>
    <col min="13825" max="13825" width="53.42578125" style="317" customWidth="1"/>
    <col min="13826" max="13826" width="48" style="317" customWidth="1"/>
    <col min="13827" max="13827" width="3.5703125" style="317" customWidth="1"/>
    <col min="13828" max="13828" width="11" style="317" customWidth="1"/>
    <col min="13829" max="13829" width="3" style="317" customWidth="1"/>
    <col min="13830" max="13830" width="0.85546875" style="317" customWidth="1"/>
    <col min="13831" max="13831" width="2.85546875" style="317" customWidth="1"/>
    <col min="13832" max="13832" width="16" style="317" customWidth="1"/>
    <col min="13833" max="13833" width="13.42578125" style="317" customWidth="1"/>
    <col min="13834" max="13834" width="17.140625" style="317" customWidth="1"/>
    <col min="13835" max="14080" width="11.42578125" style="317"/>
    <col min="14081" max="14081" width="53.42578125" style="317" customWidth="1"/>
    <col min="14082" max="14082" width="48" style="317" customWidth="1"/>
    <col min="14083" max="14083" width="3.5703125" style="317" customWidth="1"/>
    <col min="14084" max="14084" width="11" style="317" customWidth="1"/>
    <col min="14085" max="14085" width="3" style="317" customWidth="1"/>
    <col min="14086" max="14086" width="0.85546875" style="317" customWidth="1"/>
    <col min="14087" max="14087" width="2.85546875" style="317" customWidth="1"/>
    <col min="14088" max="14088" width="16" style="317" customWidth="1"/>
    <col min="14089" max="14089" width="13.42578125" style="317" customWidth="1"/>
    <col min="14090" max="14090" width="17.140625" style="317" customWidth="1"/>
    <col min="14091" max="14336" width="11.42578125" style="317"/>
    <col min="14337" max="14337" width="53.42578125" style="317" customWidth="1"/>
    <col min="14338" max="14338" width="48" style="317" customWidth="1"/>
    <col min="14339" max="14339" width="3.5703125" style="317" customWidth="1"/>
    <col min="14340" max="14340" width="11" style="317" customWidth="1"/>
    <col min="14341" max="14341" width="3" style="317" customWidth="1"/>
    <col min="14342" max="14342" width="0.85546875" style="317" customWidth="1"/>
    <col min="14343" max="14343" width="2.85546875" style="317" customWidth="1"/>
    <col min="14344" max="14344" width="16" style="317" customWidth="1"/>
    <col min="14345" max="14345" width="13.42578125" style="317" customWidth="1"/>
    <col min="14346" max="14346" width="17.140625" style="317" customWidth="1"/>
    <col min="14347" max="14592" width="11.42578125" style="317"/>
    <col min="14593" max="14593" width="53.42578125" style="317" customWidth="1"/>
    <col min="14594" max="14594" width="48" style="317" customWidth="1"/>
    <col min="14595" max="14595" width="3.5703125" style="317" customWidth="1"/>
    <col min="14596" max="14596" width="11" style="317" customWidth="1"/>
    <col min="14597" max="14597" width="3" style="317" customWidth="1"/>
    <col min="14598" max="14598" width="0.85546875" style="317" customWidth="1"/>
    <col min="14599" max="14599" width="2.85546875" style="317" customWidth="1"/>
    <col min="14600" max="14600" width="16" style="317" customWidth="1"/>
    <col min="14601" max="14601" width="13.42578125" style="317" customWidth="1"/>
    <col min="14602" max="14602" width="17.140625" style="317" customWidth="1"/>
    <col min="14603" max="14848" width="11.42578125" style="317"/>
    <col min="14849" max="14849" width="53.42578125" style="317" customWidth="1"/>
    <col min="14850" max="14850" width="48" style="317" customWidth="1"/>
    <col min="14851" max="14851" width="3.5703125" style="317" customWidth="1"/>
    <col min="14852" max="14852" width="11" style="317" customWidth="1"/>
    <col min="14853" max="14853" width="3" style="317" customWidth="1"/>
    <col min="14854" max="14854" width="0.85546875" style="317" customWidth="1"/>
    <col min="14855" max="14855" width="2.85546875" style="317" customWidth="1"/>
    <col min="14856" max="14856" width="16" style="317" customWidth="1"/>
    <col min="14857" max="14857" width="13.42578125" style="317" customWidth="1"/>
    <col min="14858" max="14858" width="17.140625" style="317" customWidth="1"/>
    <col min="14859" max="15104" width="11.42578125" style="317"/>
    <col min="15105" max="15105" width="53.42578125" style="317" customWidth="1"/>
    <col min="15106" max="15106" width="48" style="317" customWidth="1"/>
    <col min="15107" max="15107" width="3.5703125" style="317" customWidth="1"/>
    <col min="15108" max="15108" width="11" style="317" customWidth="1"/>
    <col min="15109" max="15109" width="3" style="317" customWidth="1"/>
    <col min="15110" max="15110" width="0.85546875" style="317" customWidth="1"/>
    <col min="15111" max="15111" width="2.85546875" style="317" customWidth="1"/>
    <col min="15112" max="15112" width="16" style="317" customWidth="1"/>
    <col min="15113" max="15113" width="13.42578125" style="317" customWidth="1"/>
    <col min="15114" max="15114" width="17.140625" style="317" customWidth="1"/>
    <col min="15115" max="15360" width="11.42578125" style="317"/>
    <col min="15361" max="15361" width="53.42578125" style="317" customWidth="1"/>
    <col min="15362" max="15362" width="48" style="317" customWidth="1"/>
    <col min="15363" max="15363" width="3.5703125" style="317" customWidth="1"/>
    <col min="15364" max="15364" width="11" style="317" customWidth="1"/>
    <col min="15365" max="15365" width="3" style="317" customWidth="1"/>
    <col min="15366" max="15366" width="0.85546875" style="317" customWidth="1"/>
    <col min="15367" max="15367" width="2.85546875" style="317" customWidth="1"/>
    <col min="15368" max="15368" width="16" style="317" customWidth="1"/>
    <col min="15369" max="15369" width="13.42578125" style="317" customWidth="1"/>
    <col min="15370" max="15370" width="17.140625" style="317" customWidth="1"/>
    <col min="15371" max="15616" width="11.42578125" style="317"/>
    <col min="15617" max="15617" width="53.42578125" style="317" customWidth="1"/>
    <col min="15618" max="15618" width="48" style="317" customWidth="1"/>
    <col min="15619" max="15619" width="3.5703125" style="317" customWidth="1"/>
    <col min="15620" max="15620" width="11" style="317" customWidth="1"/>
    <col min="15621" max="15621" width="3" style="317" customWidth="1"/>
    <col min="15622" max="15622" width="0.85546875" style="317" customWidth="1"/>
    <col min="15623" max="15623" width="2.85546875" style="317" customWidth="1"/>
    <col min="15624" max="15624" width="16" style="317" customWidth="1"/>
    <col min="15625" max="15625" width="13.42578125" style="317" customWidth="1"/>
    <col min="15626" max="15626" width="17.140625" style="317" customWidth="1"/>
    <col min="15627" max="15872" width="11.42578125" style="317"/>
    <col min="15873" max="15873" width="53.42578125" style="317" customWidth="1"/>
    <col min="15874" max="15874" width="48" style="317" customWidth="1"/>
    <col min="15875" max="15875" width="3.5703125" style="317" customWidth="1"/>
    <col min="15876" max="15876" width="11" style="317" customWidth="1"/>
    <col min="15877" max="15877" width="3" style="317" customWidth="1"/>
    <col min="15878" max="15878" width="0.85546875" style="317" customWidth="1"/>
    <col min="15879" max="15879" width="2.85546875" style="317" customWidth="1"/>
    <col min="15880" max="15880" width="16" style="317" customWidth="1"/>
    <col min="15881" max="15881" width="13.42578125" style="317" customWidth="1"/>
    <col min="15882" max="15882" width="17.140625" style="317" customWidth="1"/>
    <col min="15883" max="16128" width="11.42578125" style="317"/>
    <col min="16129" max="16129" width="53.42578125" style="317" customWidth="1"/>
    <col min="16130" max="16130" width="48" style="317" customWidth="1"/>
    <col min="16131" max="16131" width="3.5703125" style="317" customWidth="1"/>
    <col min="16132" max="16132" width="11" style="317" customWidth="1"/>
    <col min="16133" max="16133" width="3" style="317" customWidth="1"/>
    <col min="16134" max="16134" width="0.85546875" style="317" customWidth="1"/>
    <col min="16135" max="16135" width="2.85546875" style="317" customWidth="1"/>
    <col min="16136" max="16136" width="16" style="317" customWidth="1"/>
    <col min="16137" max="16137" width="13.42578125" style="317" customWidth="1"/>
    <col min="16138" max="16138" width="17.140625" style="317" customWidth="1"/>
    <col min="16139" max="16384" width="11.42578125" style="317"/>
  </cols>
  <sheetData>
    <row r="1" spans="1:12" ht="15.75">
      <c r="A1" s="309" t="s">
        <v>2377</v>
      </c>
      <c r="B1" s="310"/>
      <c r="C1" s="311"/>
      <c r="D1" s="312"/>
      <c r="E1" s="313"/>
      <c r="F1" s="314"/>
      <c r="G1" s="315"/>
      <c r="H1" s="316"/>
      <c r="I1" s="314"/>
    </row>
    <row r="2" spans="1:12" ht="15.75">
      <c r="A2" s="318" t="s">
        <v>2378</v>
      </c>
      <c r="B2" s="319"/>
      <c r="C2" s="320"/>
      <c r="D2" s="321"/>
      <c r="E2" s="320"/>
      <c r="F2" s="322"/>
      <c r="G2" s="322"/>
      <c r="H2" s="322"/>
      <c r="I2" s="314"/>
    </row>
    <row r="3" spans="1:12" ht="6" customHeight="1">
      <c r="A3" s="309"/>
      <c r="B3" s="321"/>
      <c r="C3" s="320"/>
      <c r="D3" s="321"/>
      <c r="E3" s="320"/>
      <c r="F3" s="322"/>
      <c r="G3" s="322"/>
      <c r="H3" s="322"/>
      <c r="I3" s="314"/>
    </row>
    <row r="4" spans="1:12" ht="15.75">
      <c r="A4" s="323" t="s">
        <v>2379</v>
      </c>
      <c r="B4" s="321"/>
      <c r="C4" s="320"/>
      <c r="D4" s="321"/>
      <c r="E4" s="320"/>
      <c r="F4" s="322"/>
      <c r="G4" s="322"/>
      <c r="H4" s="322"/>
      <c r="I4" s="314"/>
    </row>
    <row r="5" spans="1:12" ht="3" customHeight="1">
      <c r="A5" s="324"/>
      <c r="B5" s="325"/>
      <c r="C5" s="326"/>
      <c r="D5" s="325"/>
      <c r="E5" s="327"/>
      <c r="F5" s="328"/>
      <c r="G5" s="328"/>
      <c r="H5" s="328"/>
      <c r="I5" s="314"/>
    </row>
    <row r="6" spans="1:12" s="330" customFormat="1" ht="13.5" customHeight="1">
      <c r="A6" s="1532" t="s">
        <v>2380</v>
      </c>
      <c r="B6" s="1534" t="s">
        <v>2381</v>
      </c>
      <c r="C6" s="1535"/>
      <c r="D6" s="1535"/>
      <c r="E6" s="1535"/>
      <c r="F6" s="1536"/>
      <c r="G6" s="1481"/>
      <c r="H6" s="1541" t="s">
        <v>2382</v>
      </c>
      <c r="I6" s="329" t="s">
        <v>2383</v>
      </c>
      <c r="J6" s="1035" t="s">
        <v>3055</v>
      </c>
    </row>
    <row r="7" spans="1:12" s="330" customFormat="1" ht="12.75" customHeight="1">
      <c r="A7" s="1533"/>
      <c r="B7" s="1537"/>
      <c r="C7" s="1538"/>
      <c r="D7" s="1538"/>
      <c r="E7" s="1538"/>
      <c r="F7" s="1539"/>
      <c r="G7" s="1540"/>
      <c r="H7" s="1542"/>
      <c r="I7" s="331" t="s">
        <v>2384</v>
      </c>
    </row>
    <row r="8" spans="1:12" ht="13.5" customHeight="1">
      <c r="A8" s="332" t="s">
        <v>740</v>
      </c>
      <c r="B8" s="333" t="s">
        <v>2174</v>
      </c>
      <c r="C8" s="334" t="s">
        <v>2385</v>
      </c>
      <c r="D8" s="335">
        <v>1</v>
      </c>
      <c r="E8" s="336"/>
      <c r="F8" s="337"/>
      <c r="G8" s="337"/>
      <c r="H8" s="338">
        <v>1.2622</v>
      </c>
      <c r="I8" s="339">
        <v>43465</v>
      </c>
      <c r="K8" s="330"/>
      <c r="L8" s="330"/>
    </row>
    <row r="9" spans="1:12" ht="16.5" customHeight="1">
      <c r="A9" s="340" t="s">
        <v>2177</v>
      </c>
      <c r="B9" s="341" t="s">
        <v>2253</v>
      </c>
      <c r="C9" s="342" t="s">
        <v>2385</v>
      </c>
      <c r="D9" s="343">
        <v>0.15</v>
      </c>
      <c r="E9" s="314"/>
      <c r="F9" s="344"/>
      <c r="G9" s="344"/>
      <c r="H9" s="345">
        <v>0.51049999999999995</v>
      </c>
      <c r="I9" s="346">
        <f>+I8</f>
        <v>43465</v>
      </c>
      <c r="K9" s="330"/>
      <c r="L9" s="330"/>
    </row>
    <row r="10" spans="1:12" ht="22.5">
      <c r="A10" s="332" t="s">
        <v>2181</v>
      </c>
      <c r="B10" s="341" t="s">
        <v>1383</v>
      </c>
      <c r="C10" s="342" t="s">
        <v>2385</v>
      </c>
      <c r="D10" s="343">
        <v>0.11</v>
      </c>
      <c r="E10" s="314"/>
      <c r="F10" s="344"/>
      <c r="G10" s="344"/>
      <c r="H10" s="345">
        <v>0.22459999999999999</v>
      </c>
      <c r="I10" s="346">
        <f>+I9</f>
        <v>43465</v>
      </c>
      <c r="K10" s="330"/>
      <c r="L10" s="330"/>
    </row>
    <row r="11" spans="1:12">
      <c r="A11" s="332" t="s">
        <v>2184</v>
      </c>
      <c r="B11" s="341"/>
      <c r="C11" s="342"/>
      <c r="D11" s="343"/>
      <c r="E11" s="314"/>
      <c r="F11" s="344"/>
      <c r="G11" s="347"/>
      <c r="H11" s="348"/>
      <c r="I11" s="346"/>
      <c r="K11" s="330"/>
      <c r="L11" s="330"/>
    </row>
    <row r="12" spans="1:12" ht="13.5" customHeight="1">
      <c r="A12" s="1520" t="s">
        <v>2386</v>
      </c>
      <c r="B12" s="333" t="s">
        <v>2185</v>
      </c>
      <c r="C12" s="349" t="s">
        <v>2387</v>
      </c>
      <c r="D12" s="350">
        <v>1.1000000000000001</v>
      </c>
      <c r="E12" s="334"/>
      <c r="F12" s="351"/>
      <c r="G12" s="334"/>
      <c r="H12" s="352">
        <v>1.56</v>
      </c>
      <c r="I12" s="339">
        <v>43465</v>
      </c>
    </row>
    <row r="13" spans="1:12" ht="13.5" customHeight="1">
      <c r="A13" s="1521"/>
      <c r="B13" s="341" t="s">
        <v>2188</v>
      </c>
      <c r="C13" s="353" t="s">
        <v>2388</v>
      </c>
      <c r="D13" s="354">
        <v>3</v>
      </c>
      <c r="E13" s="355"/>
      <c r="F13" s="356"/>
      <c r="G13" s="342"/>
      <c r="H13" s="357">
        <v>1.01</v>
      </c>
      <c r="I13" s="358">
        <f>+I12</f>
        <v>43465</v>
      </c>
    </row>
    <row r="14" spans="1:12" ht="13.5" customHeight="1">
      <c r="A14" s="1531"/>
      <c r="B14" s="359" t="s">
        <v>2210</v>
      </c>
      <c r="C14" s="360" t="s">
        <v>2389</v>
      </c>
      <c r="D14" s="361">
        <v>1.1000000000000001</v>
      </c>
      <c r="E14" s="362"/>
      <c r="F14" s="363"/>
      <c r="G14" s="362"/>
      <c r="H14" s="364">
        <v>1.7</v>
      </c>
      <c r="I14" s="346">
        <f>+I13</f>
        <v>43465</v>
      </c>
      <c r="J14" s="317" t="s">
        <v>1424</v>
      </c>
    </row>
    <row r="15" spans="1:12" ht="13.5" customHeight="1">
      <c r="A15" s="1520" t="s">
        <v>2390</v>
      </c>
      <c r="B15" s="341" t="s">
        <v>2195</v>
      </c>
      <c r="C15" s="365" t="s">
        <v>2391</v>
      </c>
      <c r="D15" s="354">
        <v>1.5</v>
      </c>
      <c r="E15" s="366"/>
      <c r="F15" s="367"/>
      <c r="G15" s="367"/>
      <c r="H15" s="368">
        <v>12.8794</v>
      </c>
      <c r="I15" s="369">
        <v>43465</v>
      </c>
    </row>
    <row r="16" spans="1:12" ht="13.5" customHeight="1">
      <c r="A16" s="1531"/>
      <c r="B16" s="359" t="s">
        <v>2197</v>
      </c>
      <c r="C16" s="360" t="s">
        <v>2392</v>
      </c>
      <c r="D16" s="361">
        <v>1.4</v>
      </c>
      <c r="E16" s="370"/>
      <c r="F16" s="371"/>
      <c r="G16" s="371"/>
      <c r="H16" s="372">
        <v>0.70269999999999999</v>
      </c>
      <c r="I16" s="358">
        <f>I15</f>
        <v>43465</v>
      </c>
    </row>
    <row r="17" spans="1:11" ht="13.5" customHeight="1">
      <c r="A17" s="373" t="s">
        <v>2199</v>
      </c>
      <c r="B17" s="374" t="s">
        <v>2207</v>
      </c>
      <c r="C17" s="349" t="s">
        <v>2391</v>
      </c>
      <c r="D17" s="336">
        <v>1.2</v>
      </c>
      <c r="E17" s="336"/>
      <c r="F17" s="375"/>
      <c r="G17" s="375"/>
      <c r="H17" s="376">
        <v>1.87</v>
      </c>
      <c r="I17" s="369">
        <v>43465</v>
      </c>
    </row>
    <row r="18" spans="1:11" s="384" customFormat="1" ht="30" customHeight="1">
      <c r="A18" s="377" t="s">
        <v>2203</v>
      </c>
      <c r="B18" s="378" t="s">
        <v>2197</v>
      </c>
      <c r="C18" s="379" t="s">
        <v>2392</v>
      </c>
      <c r="D18" s="380">
        <v>1.2</v>
      </c>
      <c r="E18" s="380"/>
      <c r="F18" s="381"/>
      <c r="G18" s="381"/>
      <c r="H18" s="382">
        <v>0.26</v>
      </c>
      <c r="I18" s="383">
        <f>I17</f>
        <v>43465</v>
      </c>
    </row>
    <row r="19" spans="1:11" ht="13.5" customHeight="1">
      <c r="A19" s="1520" t="s">
        <v>814</v>
      </c>
      <c r="B19" s="333" t="s">
        <v>2207</v>
      </c>
      <c r="C19" s="349" t="s">
        <v>2391</v>
      </c>
      <c r="D19" s="350">
        <v>1.05</v>
      </c>
      <c r="E19" s="385"/>
      <c r="F19" s="375"/>
      <c r="G19" s="375"/>
      <c r="H19" s="352">
        <v>1.84</v>
      </c>
      <c r="I19" s="369">
        <v>43465</v>
      </c>
    </row>
    <row r="20" spans="1:11" ht="13.5" customHeight="1">
      <c r="A20" s="1531"/>
      <c r="B20" s="341" t="s">
        <v>2197</v>
      </c>
      <c r="C20" s="353" t="s">
        <v>2392</v>
      </c>
      <c r="D20" s="354">
        <v>1.2</v>
      </c>
      <c r="E20" s="386"/>
      <c r="F20" s="367"/>
      <c r="G20" s="367"/>
      <c r="H20" s="368">
        <v>0.68</v>
      </c>
      <c r="I20" s="387">
        <f>I19</f>
        <v>43465</v>
      </c>
    </row>
    <row r="21" spans="1:11" ht="13.5" customHeight="1">
      <c r="A21" s="373" t="s">
        <v>793</v>
      </c>
      <c r="B21" s="336" t="s">
        <v>2197</v>
      </c>
      <c r="C21" s="388" t="s">
        <v>2392</v>
      </c>
      <c r="D21" s="350">
        <v>3</v>
      </c>
      <c r="E21" s="385"/>
      <c r="F21" s="375"/>
      <c r="G21" s="375"/>
      <c r="H21" s="376">
        <v>0.26700000000000002</v>
      </c>
      <c r="I21" s="369">
        <v>43465</v>
      </c>
      <c r="J21" s="317" t="s">
        <v>1424</v>
      </c>
    </row>
    <row r="22" spans="1:11" ht="13.5" customHeight="1">
      <c r="A22" s="389" t="s">
        <v>796</v>
      </c>
      <c r="B22" s="390" t="s">
        <v>2210</v>
      </c>
      <c r="C22" s="391" t="s">
        <v>2385</v>
      </c>
      <c r="D22" s="361">
        <v>1.1000000000000001</v>
      </c>
      <c r="E22" s="392"/>
      <c r="F22" s="371"/>
      <c r="G22" s="371"/>
      <c r="H22" s="368">
        <v>3.8273000000000001</v>
      </c>
      <c r="I22" s="387">
        <f>I21</f>
        <v>43465</v>
      </c>
      <c r="K22" s="317" t="s">
        <v>1424</v>
      </c>
    </row>
    <row r="23" spans="1:11" ht="13.5" customHeight="1">
      <c r="A23" s="1520" t="s">
        <v>975</v>
      </c>
      <c r="B23" s="393" t="s">
        <v>2197</v>
      </c>
      <c r="C23" s="334" t="s">
        <v>2392</v>
      </c>
      <c r="D23" s="394">
        <v>2</v>
      </c>
      <c r="E23" s="1518"/>
      <c r="F23" s="1543"/>
      <c r="G23" s="395"/>
      <c r="H23" s="376">
        <v>0.26700000000000002</v>
      </c>
      <c r="I23" s="369">
        <v>43465</v>
      </c>
    </row>
    <row r="24" spans="1:11" ht="13.5" customHeight="1">
      <c r="A24" s="1531"/>
      <c r="B24" s="396" t="s">
        <v>2210</v>
      </c>
      <c r="C24" s="397" t="s">
        <v>2385</v>
      </c>
      <c r="D24" s="398">
        <v>1.1000000000000001</v>
      </c>
      <c r="E24" s="1519"/>
      <c r="F24" s="1544"/>
      <c r="G24" s="399"/>
      <c r="H24" s="368">
        <v>3.8273000000000001</v>
      </c>
      <c r="I24" s="387">
        <f>I23</f>
        <v>43465</v>
      </c>
    </row>
    <row r="25" spans="1:11" ht="13.5" customHeight="1">
      <c r="A25" s="1520" t="s">
        <v>2393</v>
      </c>
      <c r="B25" s="333" t="s">
        <v>2207</v>
      </c>
      <c r="C25" s="349" t="s">
        <v>2391</v>
      </c>
      <c r="D25" s="350">
        <v>2.5</v>
      </c>
      <c r="E25" s="385"/>
      <c r="F25" s="375"/>
      <c r="G25" s="375"/>
      <c r="H25" s="400">
        <v>6</v>
      </c>
      <c r="I25" s="369">
        <v>43465</v>
      </c>
    </row>
    <row r="26" spans="1:11" ht="13.5" customHeight="1">
      <c r="A26" s="1521"/>
      <c r="B26" s="341" t="s">
        <v>2197</v>
      </c>
      <c r="C26" s="365" t="s">
        <v>2392</v>
      </c>
      <c r="D26" s="354">
        <v>2.2000000000000002</v>
      </c>
      <c r="E26" s="386"/>
      <c r="F26" s="367"/>
      <c r="G26" s="367"/>
      <c r="H26" s="401">
        <v>1</v>
      </c>
      <c r="I26" s="358">
        <f>I25</f>
        <v>43465</v>
      </c>
    </row>
    <row r="27" spans="1:11" ht="25.5" customHeight="1">
      <c r="A27" s="1531"/>
      <c r="B27" s="359" t="s">
        <v>2210</v>
      </c>
      <c r="C27" s="360" t="s">
        <v>2385</v>
      </c>
      <c r="D27" s="361">
        <v>1.1499999999999999</v>
      </c>
      <c r="E27" s="392"/>
      <c r="F27" s="371"/>
      <c r="G27" s="402"/>
      <c r="H27" s="401">
        <v>2.5</v>
      </c>
      <c r="I27" s="387">
        <f>I25</f>
        <v>43465</v>
      </c>
    </row>
    <row r="28" spans="1:11" ht="13.5" customHeight="1">
      <c r="A28" s="377"/>
      <c r="B28" s="341" t="s">
        <v>2200</v>
      </c>
      <c r="C28" s="342" t="s">
        <v>2385</v>
      </c>
      <c r="D28" s="386">
        <v>2</v>
      </c>
      <c r="E28" s="386"/>
      <c r="F28" s="367"/>
      <c r="G28" s="386"/>
      <c r="H28" s="403">
        <v>2.34</v>
      </c>
      <c r="I28" s="339">
        <v>43465</v>
      </c>
    </row>
    <row r="29" spans="1:11" ht="13.5" customHeight="1">
      <c r="A29" s="377" t="s">
        <v>2394</v>
      </c>
      <c r="B29" s="341" t="s">
        <v>2221</v>
      </c>
      <c r="C29" s="342" t="s">
        <v>2392</v>
      </c>
      <c r="D29" s="386">
        <v>2.5</v>
      </c>
      <c r="E29" s="386"/>
      <c r="F29" s="367"/>
      <c r="G29" s="386"/>
      <c r="H29" s="404">
        <v>2.48</v>
      </c>
      <c r="I29" s="346">
        <f>I28</f>
        <v>43465</v>
      </c>
    </row>
    <row r="30" spans="1:11" ht="13.5" customHeight="1">
      <c r="A30" s="405" t="s">
        <v>2395</v>
      </c>
      <c r="B30" s="359" t="s">
        <v>2210</v>
      </c>
      <c r="C30" s="362" t="s">
        <v>2385</v>
      </c>
      <c r="D30" s="392">
        <v>1.2</v>
      </c>
      <c r="E30" s="392"/>
      <c r="F30" s="367"/>
      <c r="G30" s="386"/>
      <c r="H30" s="406">
        <v>2.2000000000000002</v>
      </c>
      <c r="I30" s="407">
        <f>I28</f>
        <v>43465</v>
      </c>
    </row>
    <row r="31" spans="1:11" ht="13.5" customHeight="1">
      <c r="A31" s="373" t="s">
        <v>931</v>
      </c>
      <c r="B31" s="333" t="s">
        <v>2197</v>
      </c>
      <c r="C31" s="349" t="s">
        <v>2392</v>
      </c>
      <c r="D31" s="350">
        <v>2.5</v>
      </c>
      <c r="E31" s="408"/>
      <c r="F31" s="375"/>
      <c r="G31" s="409"/>
      <c r="H31" s="401">
        <v>2.34</v>
      </c>
      <c r="I31" s="369">
        <v>43465</v>
      </c>
    </row>
    <row r="32" spans="1:11" ht="13.5" customHeight="1">
      <c r="A32" s="377" t="s">
        <v>2233</v>
      </c>
      <c r="B32" s="341" t="s">
        <v>2396</v>
      </c>
      <c r="C32" s="365" t="s">
        <v>2385</v>
      </c>
      <c r="D32" s="354">
        <v>1.1000000000000001</v>
      </c>
      <c r="E32" s="366"/>
      <c r="F32" s="367"/>
      <c r="G32" s="410"/>
      <c r="H32" s="401">
        <v>4.07</v>
      </c>
      <c r="I32" s="358">
        <f>I31</f>
        <v>43465</v>
      </c>
    </row>
    <row r="33" spans="1:9" ht="13.5" customHeight="1">
      <c r="A33" s="377"/>
      <c r="B33" s="341" t="s">
        <v>2210</v>
      </c>
      <c r="C33" s="365" t="s">
        <v>2397</v>
      </c>
      <c r="D33" s="354">
        <v>1.1000000000000001</v>
      </c>
      <c r="E33" s="366"/>
      <c r="F33" s="367"/>
      <c r="G33" s="410"/>
      <c r="H33" s="411" t="s">
        <v>2398</v>
      </c>
      <c r="I33" s="358">
        <f>+I31</f>
        <v>43465</v>
      </c>
    </row>
    <row r="34" spans="1:9" ht="13.5" customHeight="1">
      <c r="A34" s="377"/>
      <c r="B34" s="412" t="s">
        <v>2399</v>
      </c>
      <c r="C34" s="342" t="s">
        <v>2392</v>
      </c>
      <c r="D34" s="386">
        <v>2.5</v>
      </c>
      <c r="E34" s="366"/>
      <c r="F34" s="367"/>
      <c r="G34" s="410"/>
      <c r="H34" s="401">
        <v>1.27</v>
      </c>
      <c r="I34" s="358">
        <f>+I33</f>
        <v>43465</v>
      </c>
    </row>
    <row r="35" spans="1:9" ht="13.5" customHeight="1">
      <c r="A35" s="405"/>
      <c r="B35" s="396" t="s">
        <v>2400</v>
      </c>
      <c r="C35" s="362" t="s">
        <v>2385</v>
      </c>
      <c r="D35" s="392">
        <v>1.1000000000000001</v>
      </c>
      <c r="E35" s="392"/>
      <c r="F35" s="371"/>
      <c r="G35" s="371"/>
      <c r="H35" s="413" t="s">
        <v>2398</v>
      </c>
      <c r="I35" s="387">
        <f>I31</f>
        <v>43465</v>
      </c>
    </row>
    <row r="36" spans="1:9" ht="13.5" customHeight="1">
      <c r="A36" s="373" t="s">
        <v>2401</v>
      </c>
      <c r="B36" s="341" t="s">
        <v>2178</v>
      </c>
      <c r="C36" s="353" t="s">
        <v>2391</v>
      </c>
      <c r="D36" s="354">
        <v>1</v>
      </c>
      <c r="E36" s="386"/>
      <c r="F36" s="367"/>
      <c r="G36" s="386"/>
      <c r="H36" s="352">
        <v>1.38</v>
      </c>
      <c r="I36" s="369">
        <v>43465</v>
      </c>
    </row>
    <row r="37" spans="1:9" ht="13.5" customHeight="1">
      <c r="A37" s="414" t="s">
        <v>2402</v>
      </c>
      <c r="B37" s="341" t="s">
        <v>2197</v>
      </c>
      <c r="C37" s="365" t="s">
        <v>2392</v>
      </c>
      <c r="D37" s="354">
        <v>2.2000000000000002</v>
      </c>
      <c r="E37" s="386"/>
      <c r="F37" s="367"/>
      <c r="G37" s="366"/>
      <c r="H37" s="357">
        <v>1.83</v>
      </c>
      <c r="I37" s="358">
        <f>I36</f>
        <v>43465</v>
      </c>
    </row>
    <row r="38" spans="1:9" ht="13.5" customHeight="1">
      <c r="A38" s="415" t="s">
        <v>2243</v>
      </c>
      <c r="B38" s="341" t="s">
        <v>2396</v>
      </c>
      <c r="C38" s="353" t="s">
        <v>2391</v>
      </c>
      <c r="D38" s="354">
        <v>1.3</v>
      </c>
      <c r="E38" s="386"/>
      <c r="F38" s="367"/>
      <c r="G38" s="386"/>
      <c r="H38" s="357">
        <v>2.08</v>
      </c>
      <c r="I38" s="358">
        <f>I36</f>
        <v>43465</v>
      </c>
    </row>
    <row r="39" spans="1:9" ht="33.75">
      <c r="A39" s="405" t="s">
        <v>2244</v>
      </c>
      <c r="B39" s="359" t="s">
        <v>2245</v>
      </c>
      <c r="C39" s="390" t="s">
        <v>2392</v>
      </c>
      <c r="D39" s="416" t="s">
        <v>2403</v>
      </c>
      <c r="E39" s="392"/>
      <c r="F39" s="371"/>
      <c r="G39" s="392"/>
      <c r="H39" s="417">
        <v>0.21</v>
      </c>
      <c r="I39" s="387">
        <f>I36</f>
        <v>43465</v>
      </c>
    </row>
    <row r="40" spans="1:9" ht="13.5" customHeight="1">
      <c r="A40" s="377"/>
      <c r="B40" s="341" t="s">
        <v>2200</v>
      </c>
      <c r="C40" s="334" t="s">
        <v>2385</v>
      </c>
      <c r="D40" s="386">
        <v>1.4</v>
      </c>
      <c r="E40" s="386"/>
      <c r="F40" s="367"/>
      <c r="G40" s="367"/>
      <c r="H40" s="352">
        <v>3.34</v>
      </c>
      <c r="I40" s="369">
        <v>43465</v>
      </c>
    </row>
    <row r="41" spans="1:9" ht="13.5" customHeight="1">
      <c r="A41" s="377" t="s">
        <v>2248</v>
      </c>
      <c r="B41" s="341" t="s">
        <v>2221</v>
      </c>
      <c r="C41" s="342" t="s">
        <v>2392</v>
      </c>
      <c r="D41" s="386">
        <v>2</v>
      </c>
      <c r="E41" s="386"/>
      <c r="F41" s="367"/>
      <c r="G41" s="367"/>
      <c r="H41" s="368">
        <v>0.61</v>
      </c>
      <c r="I41" s="358">
        <f>I40</f>
        <v>43465</v>
      </c>
    </row>
    <row r="42" spans="1:9" ht="13.5" customHeight="1">
      <c r="A42" s="405"/>
      <c r="B42" s="359" t="s">
        <v>2210</v>
      </c>
      <c r="C42" s="362" t="s">
        <v>2385</v>
      </c>
      <c r="D42" s="392">
        <v>1.2</v>
      </c>
      <c r="E42" s="392"/>
      <c r="F42" s="371"/>
      <c r="G42" s="371"/>
      <c r="H42" s="357">
        <v>2.52</v>
      </c>
      <c r="I42" s="387">
        <f>I40</f>
        <v>43465</v>
      </c>
    </row>
    <row r="43" spans="1:9" ht="13.5" customHeight="1">
      <c r="A43" s="377"/>
      <c r="B43" s="341" t="s">
        <v>2200</v>
      </c>
      <c r="C43" s="342" t="s">
        <v>2385</v>
      </c>
      <c r="D43" s="418">
        <v>1.1000000000000001</v>
      </c>
      <c r="E43" s="386"/>
      <c r="F43" s="367"/>
      <c r="G43" s="367"/>
      <c r="H43" s="400">
        <v>1.4</v>
      </c>
      <c r="I43" s="369">
        <v>43465</v>
      </c>
    </row>
    <row r="44" spans="1:9" ht="13.5" customHeight="1">
      <c r="A44" s="377" t="s">
        <v>882</v>
      </c>
      <c r="B44" s="341" t="s">
        <v>2221</v>
      </c>
      <c r="C44" s="342" t="s">
        <v>2392</v>
      </c>
      <c r="D44" s="419">
        <v>4</v>
      </c>
      <c r="E44" s="386"/>
      <c r="F44" s="367"/>
      <c r="G44" s="367"/>
      <c r="H44" s="401">
        <v>3.64</v>
      </c>
      <c r="I44" s="358">
        <f>+I43</f>
        <v>43465</v>
      </c>
    </row>
    <row r="45" spans="1:9" ht="13.5" customHeight="1">
      <c r="A45" s="405" t="s">
        <v>886</v>
      </c>
      <c r="B45" s="341" t="s">
        <v>2210</v>
      </c>
      <c r="C45" s="342" t="s">
        <v>2385</v>
      </c>
      <c r="D45" s="386">
        <v>1</v>
      </c>
      <c r="E45" s="386"/>
      <c r="F45" s="367"/>
      <c r="G45" s="367"/>
      <c r="H45" s="413">
        <v>1.1200000000000001</v>
      </c>
      <c r="I45" s="387">
        <f>+I44</f>
        <v>43465</v>
      </c>
    </row>
    <row r="46" spans="1:9" ht="13.5" customHeight="1">
      <c r="A46" s="377"/>
      <c r="B46" s="333" t="s">
        <v>2253</v>
      </c>
      <c r="C46" s="334" t="s">
        <v>2385</v>
      </c>
      <c r="D46" s="385">
        <v>1.5</v>
      </c>
      <c r="E46" s="385"/>
      <c r="F46" s="375"/>
      <c r="G46" s="395"/>
      <c r="H46" s="420">
        <v>2.2799999999999998</v>
      </c>
      <c r="I46" s="369">
        <v>43465</v>
      </c>
    </row>
    <row r="47" spans="1:9" ht="13.5" customHeight="1">
      <c r="A47" s="1521" t="s">
        <v>2404</v>
      </c>
      <c r="B47" s="341" t="s">
        <v>2221</v>
      </c>
      <c r="C47" s="342" t="s">
        <v>2392</v>
      </c>
      <c r="D47" s="386">
        <v>3</v>
      </c>
      <c r="E47" s="386"/>
      <c r="F47" s="367"/>
      <c r="G47" s="367"/>
      <c r="H47" s="421">
        <v>2.92</v>
      </c>
      <c r="I47" s="358">
        <f>+I46</f>
        <v>43465</v>
      </c>
    </row>
    <row r="48" spans="1:9" ht="13.5" customHeight="1">
      <c r="A48" s="1531"/>
      <c r="B48" s="359" t="s">
        <v>2256</v>
      </c>
      <c r="C48" s="391" t="s">
        <v>2391</v>
      </c>
      <c r="D48" s="392">
        <v>1.6</v>
      </c>
      <c r="E48" s="386"/>
      <c r="F48" s="367"/>
      <c r="G48" s="367"/>
      <c r="H48" s="422">
        <v>3.45</v>
      </c>
      <c r="I48" s="387">
        <f>+I47</f>
        <v>43465</v>
      </c>
    </row>
    <row r="49" spans="1:10" ht="13.5" customHeight="1">
      <c r="A49" s="373"/>
      <c r="B49" s="333" t="s">
        <v>2253</v>
      </c>
      <c r="C49" s="334" t="s">
        <v>2385</v>
      </c>
      <c r="D49" s="385">
        <v>1.5</v>
      </c>
      <c r="E49" s="385"/>
      <c r="F49" s="375"/>
      <c r="G49" s="395"/>
      <c r="H49" s="420">
        <v>2.2799999999999998</v>
      </c>
      <c r="I49" s="369">
        <f>+I48</f>
        <v>43465</v>
      </c>
    </row>
    <row r="50" spans="1:10" ht="13.5" customHeight="1">
      <c r="A50" s="377" t="s">
        <v>2260</v>
      </c>
      <c r="B50" s="341" t="s">
        <v>2221</v>
      </c>
      <c r="C50" s="342" t="s">
        <v>2392</v>
      </c>
      <c r="D50" s="386">
        <v>3</v>
      </c>
      <c r="E50" s="386"/>
      <c r="F50" s="367"/>
      <c r="G50" s="423"/>
      <c r="H50" s="421">
        <v>2.92</v>
      </c>
      <c r="I50" s="358">
        <f>+I49</f>
        <v>43465</v>
      </c>
    </row>
    <row r="51" spans="1:10" ht="13.5" customHeight="1">
      <c r="A51" s="377"/>
      <c r="B51" s="359" t="s">
        <v>2256</v>
      </c>
      <c r="C51" s="391" t="s">
        <v>2391</v>
      </c>
      <c r="D51" s="392">
        <v>1.6</v>
      </c>
      <c r="E51" s="386"/>
      <c r="F51" s="367"/>
      <c r="G51" s="399"/>
      <c r="H51" s="422">
        <v>3.45</v>
      </c>
      <c r="I51" s="387">
        <f>+I50</f>
        <v>43465</v>
      </c>
    </row>
    <row r="52" spans="1:10" ht="13.5" customHeight="1">
      <c r="A52" s="424" t="s">
        <v>2263</v>
      </c>
      <c r="B52" s="333" t="s">
        <v>2264</v>
      </c>
      <c r="C52" s="349" t="s">
        <v>2392</v>
      </c>
      <c r="D52" s="350">
        <v>1</v>
      </c>
      <c r="E52" s="336"/>
      <c r="F52" s="337"/>
      <c r="G52" s="337"/>
      <c r="H52" s="400">
        <v>0.62</v>
      </c>
      <c r="I52" s="358">
        <v>43190</v>
      </c>
    </row>
    <row r="53" spans="1:10" ht="13.5" customHeight="1">
      <c r="A53" s="425"/>
      <c r="B53" s="359" t="s">
        <v>2266</v>
      </c>
      <c r="C53" s="390" t="s">
        <v>2385</v>
      </c>
      <c r="D53" s="361">
        <v>1</v>
      </c>
      <c r="E53" s="390"/>
      <c r="F53" s="426"/>
      <c r="G53" s="426"/>
      <c r="H53" s="406">
        <v>1.81</v>
      </c>
      <c r="I53" s="358">
        <f>I52</f>
        <v>43190</v>
      </c>
    </row>
    <row r="54" spans="1:10" ht="13.5" customHeight="1">
      <c r="A54" s="427"/>
      <c r="B54" s="341" t="s">
        <v>2178</v>
      </c>
      <c r="C54" s="336" t="s">
        <v>2385</v>
      </c>
      <c r="D54" s="354">
        <v>1.05</v>
      </c>
      <c r="E54" s="347"/>
      <c r="F54" s="344"/>
      <c r="G54" s="344"/>
      <c r="H54" s="420">
        <v>1.22</v>
      </c>
      <c r="I54" s="369">
        <v>43465</v>
      </c>
    </row>
    <row r="55" spans="1:10" ht="13.5" customHeight="1">
      <c r="A55" s="377" t="s">
        <v>2269</v>
      </c>
      <c r="B55" s="412" t="s">
        <v>2221</v>
      </c>
      <c r="C55" s="365" t="s">
        <v>2392</v>
      </c>
      <c r="D55" s="354">
        <v>2.5</v>
      </c>
      <c r="E55" s="347"/>
      <c r="F55" s="344"/>
      <c r="G55" s="344"/>
      <c r="H55" s="421">
        <v>1.08</v>
      </c>
      <c r="I55" s="358">
        <f>+I54</f>
        <v>43465</v>
      </c>
    </row>
    <row r="56" spans="1:10" ht="13.5" customHeight="1">
      <c r="A56" s="377"/>
      <c r="B56" s="386" t="s">
        <v>2195</v>
      </c>
      <c r="C56" s="347" t="s">
        <v>2385</v>
      </c>
      <c r="D56" s="354">
        <v>3</v>
      </c>
      <c r="E56" s="347"/>
      <c r="F56" s="344"/>
      <c r="G56" s="344"/>
      <c r="H56" s="422">
        <v>3.41</v>
      </c>
      <c r="I56" s="387">
        <f>+I55</f>
        <v>43465</v>
      </c>
    </row>
    <row r="57" spans="1:10" ht="13.5" customHeight="1">
      <c r="A57" s="1520" t="s">
        <v>2270</v>
      </c>
      <c r="B57" s="333" t="s">
        <v>2207</v>
      </c>
      <c r="C57" s="349" t="s">
        <v>2391</v>
      </c>
      <c r="D57" s="350">
        <v>1.2</v>
      </c>
      <c r="E57" s="385"/>
      <c r="F57" s="375"/>
      <c r="G57" s="375"/>
      <c r="H57" s="420">
        <v>3.77</v>
      </c>
      <c r="I57" s="358">
        <v>43465</v>
      </c>
    </row>
    <row r="58" spans="1:10" ht="13.5" customHeight="1">
      <c r="A58" s="1521"/>
      <c r="B58" s="341" t="s">
        <v>2197</v>
      </c>
      <c r="C58" s="365" t="s">
        <v>2392</v>
      </c>
      <c r="D58" s="354">
        <v>2.5</v>
      </c>
      <c r="E58" s="386"/>
      <c r="F58" s="367"/>
      <c r="G58" s="367"/>
      <c r="H58" s="421">
        <v>0.86</v>
      </c>
      <c r="I58" s="358">
        <f>+I57</f>
        <v>43465</v>
      </c>
    </row>
    <row r="59" spans="1:10" ht="13.5" customHeight="1">
      <c r="A59" s="1531"/>
      <c r="B59" s="341" t="s">
        <v>2210</v>
      </c>
      <c r="C59" s="353" t="s">
        <v>2385</v>
      </c>
      <c r="D59" s="354">
        <v>1.1000000000000001</v>
      </c>
      <c r="E59" s="386"/>
      <c r="F59" s="367"/>
      <c r="G59" s="367"/>
      <c r="H59" s="422">
        <v>1.26</v>
      </c>
      <c r="I59" s="358">
        <f>+I57</f>
        <v>43465</v>
      </c>
    </row>
    <row r="60" spans="1:10" ht="13.5" customHeight="1">
      <c r="A60" s="428"/>
      <c r="B60" s="336" t="s">
        <v>2274</v>
      </c>
      <c r="C60" s="429" t="s">
        <v>2385</v>
      </c>
      <c r="D60" s="335">
        <v>0.11</v>
      </c>
      <c r="E60" s="385"/>
      <c r="F60" s="375"/>
      <c r="G60" s="375"/>
      <c r="H60" s="338">
        <v>0.1208</v>
      </c>
      <c r="I60" s="369">
        <v>43465</v>
      </c>
    </row>
    <row r="61" spans="1:10">
      <c r="A61" s="430" t="s">
        <v>2277</v>
      </c>
      <c r="B61" s="380" t="s">
        <v>2278</v>
      </c>
      <c r="C61" s="431" t="s">
        <v>2385</v>
      </c>
      <c r="D61" s="343">
        <v>0.4</v>
      </c>
      <c r="E61" s="386"/>
      <c r="F61" s="367"/>
      <c r="G61" s="367"/>
      <c r="H61" s="345">
        <v>0.66459999999999997</v>
      </c>
      <c r="I61" s="358">
        <f>+I60</f>
        <v>43465</v>
      </c>
      <c r="J61" s="432"/>
    </row>
    <row r="62" spans="1:10">
      <c r="A62" s="285" t="s">
        <v>710</v>
      </c>
      <c r="B62" s="433" t="s">
        <v>2280</v>
      </c>
      <c r="C62" s="434" t="s">
        <v>2385</v>
      </c>
      <c r="D62" s="435">
        <v>1</v>
      </c>
      <c r="E62" s="392"/>
      <c r="F62" s="371"/>
      <c r="G62" s="371"/>
      <c r="H62" s="345">
        <v>1.7922</v>
      </c>
      <c r="I62" s="358">
        <f>+I60</f>
        <v>43465</v>
      </c>
    </row>
    <row r="63" spans="1:10">
      <c r="A63" s="373" t="s">
        <v>702</v>
      </c>
      <c r="B63" s="333" t="s">
        <v>2282</v>
      </c>
      <c r="C63" s="429" t="s">
        <v>2385</v>
      </c>
      <c r="D63" s="335">
        <v>0.11</v>
      </c>
      <c r="E63" s="436"/>
      <c r="F63" s="375"/>
      <c r="G63" s="393"/>
      <c r="H63" s="338">
        <v>0.1104</v>
      </c>
      <c r="I63" s="369">
        <v>43465</v>
      </c>
    </row>
    <row r="64" spans="1:10">
      <c r="A64" s="430" t="s">
        <v>704</v>
      </c>
      <c r="B64" s="1522" t="s">
        <v>2278</v>
      </c>
      <c r="C64" s="1523" t="s">
        <v>2385</v>
      </c>
      <c r="D64" s="1524">
        <v>0.5</v>
      </c>
      <c r="E64" s="437"/>
      <c r="F64" s="367"/>
      <c r="G64" s="412"/>
      <c r="H64" s="1525">
        <v>0.59889999999999999</v>
      </c>
      <c r="I64" s="1528">
        <f>I63</f>
        <v>43465</v>
      </c>
    </row>
    <row r="65" spans="1:9">
      <c r="A65" s="430" t="s">
        <v>706</v>
      </c>
      <c r="B65" s="1522"/>
      <c r="C65" s="1523"/>
      <c r="D65" s="1524"/>
      <c r="E65" s="314"/>
      <c r="F65" s="438"/>
      <c r="G65" s="439"/>
      <c r="H65" s="1525"/>
      <c r="I65" s="1528"/>
    </row>
    <row r="66" spans="1:9" ht="12.75" customHeight="1">
      <c r="A66" s="430" t="s">
        <v>2405</v>
      </c>
      <c r="B66" s="1522" t="s">
        <v>2280</v>
      </c>
      <c r="C66" s="1523" t="s">
        <v>2385</v>
      </c>
      <c r="D66" s="1524">
        <v>1</v>
      </c>
      <c r="E66" s="314"/>
      <c r="F66" s="438"/>
      <c r="G66" s="439"/>
      <c r="H66" s="1525">
        <v>1.6442000000000001</v>
      </c>
      <c r="I66" s="1528">
        <f>I64</f>
        <v>43465</v>
      </c>
    </row>
    <row r="67" spans="1:9">
      <c r="A67" s="430" t="s">
        <v>605</v>
      </c>
      <c r="B67" s="1517"/>
      <c r="C67" s="1529"/>
      <c r="D67" s="1530"/>
      <c r="E67" s="440"/>
      <c r="F67" s="371"/>
      <c r="G67" s="396"/>
      <c r="H67" s="1508"/>
      <c r="I67" s="1510"/>
    </row>
    <row r="68" spans="1:9">
      <c r="A68" s="441" t="s">
        <v>587</v>
      </c>
      <c r="B68" s="333" t="s">
        <v>2406</v>
      </c>
      <c r="C68" s="429" t="s">
        <v>2385</v>
      </c>
      <c r="D68" s="335">
        <v>0.11</v>
      </c>
      <c r="E68" s="436"/>
      <c r="F68" s="375"/>
      <c r="G68" s="386"/>
      <c r="H68" s="345">
        <v>0.1198</v>
      </c>
      <c r="I68" s="339">
        <v>43465</v>
      </c>
    </row>
    <row r="69" spans="1:9">
      <c r="A69" s="442" t="s">
        <v>592</v>
      </c>
      <c r="B69" s="378" t="s">
        <v>2407</v>
      </c>
      <c r="C69" s="431" t="s">
        <v>2385</v>
      </c>
      <c r="D69" s="343">
        <v>0.5</v>
      </c>
      <c r="E69" s="437"/>
      <c r="F69" s="367"/>
      <c r="G69" s="386"/>
      <c r="H69" s="345">
        <v>0.72019999999999995</v>
      </c>
      <c r="I69" s="346">
        <f>I68</f>
        <v>43465</v>
      </c>
    </row>
    <row r="70" spans="1:9">
      <c r="A70" s="442" t="s">
        <v>594</v>
      </c>
      <c r="B70" s="443" t="s">
        <v>2408</v>
      </c>
      <c r="C70" s="431" t="s">
        <v>2385</v>
      </c>
      <c r="D70" s="343">
        <v>1</v>
      </c>
      <c r="E70" s="437"/>
      <c r="F70" s="367"/>
      <c r="G70" s="386"/>
      <c r="H70" s="345">
        <v>2.2654000000000001</v>
      </c>
      <c r="I70" s="346">
        <f>I69</f>
        <v>43465</v>
      </c>
    </row>
    <row r="71" spans="1:9">
      <c r="A71" s="444" t="s">
        <v>2292</v>
      </c>
      <c r="B71" s="445"/>
      <c r="C71" s="434"/>
      <c r="D71" s="435"/>
      <c r="E71" s="440"/>
      <c r="F71" s="371"/>
      <c r="G71" s="392"/>
      <c r="H71" s="348"/>
      <c r="I71" s="446"/>
    </row>
    <row r="72" spans="1:9" ht="11.25" customHeight="1">
      <c r="A72" s="377"/>
      <c r="B72" s="341" t="s">
        <v>1383</v>
      </c>
      <c r="C72" s="431" t="s">
        <v>2385</v>
      </c>
      <c r="D72" s="343">
        <v>0.11</v>
      </c>
      <c r="E72" s="437"/>
      <c r="F72" s="367"/>
      <c r="G72" s="447"/>
      <c r="H72" s="338">
        <v>0.13450000000000001</v>
      </c>
      <c r="I72" s="339">
        <v>43465</v>
      </c>
    </row>
    <row r="73" spans="1:9">
      <c r="A73" s="377" t="s">
        <v>2297</v>
      </c>
      <c r="B73" s="378" t="s">
        <v>2278</v>
      </c>
      <c r="C73" s="431" t="s">
        <v>2385</v>
      </c>
      <c r="D73" s="343">
        <v>0.5</v>
      </c>
      <c r="E73" s="437"/>
      <c r="F73" s="386"/>
      <c r="G73" s="447"/>
      <c r="H73" s="345">
        <v>0.6734</v>
      </c>
      <c r="I73" s="358">
        <f>+I72</f>
        <v>43465</v>
      </c>
    </row>
    <row r="74" spans="1:9">
      <c r="A74" s="377" t="s">
        <v>666</v>
      </c>
      <c r="B74" s="378" t="s">
        <v>2300</v>
      </c>
      <c r="C74" s="431" t="s">
        <v>2385</v>
      </c>
      <c r="D74" s="343">
        <v>1</v>
      </c>
      <c r="E74" s="437"/>
      <c r="F74" s="386"/>
      <c r="G74" s="447"/>
      <c r="H74" s="345">
        <v>6.0075000000000003</v>
      </c>
      <c r="I74" s="358">
        <f>+I73</f>
        <v>43465</v>
      </c>
    </row>
    <row r="75" spans="1:9">
      <c r="A75" s="377" t="s">
        <v>2409</v>
      </c>
      <c r="B75" s="378"/>
      <c r="C75" s="431"/>
      <c r="D75" s="343"/>
      <c r="E75" s="437"/>
      <c r="F75" s="386"/>
      <c r="G75" s="447"/>
      <c r="H75" s="345"/>
      <c r="I75" s="346"/>
    </row>
    <row r="76" spans="1:9">
      <c r="A76" s="377" t="s">
        <v>2410</v>
      </c>
      <c r="B76" s="378"/>
      <c r="C76" s="431"/>
      <c r="D76" s="343"/>
      <c r="E76" s="437"/>
      <c r="F76" s="371"/>
      <c r="G76" s="448"/>
      <c r="H76" s="345"/>
      <c r="I76" s="358"/>
    </row>
    <row r="77" spans="1:9" ht="13.5" customHeight="1">
      <c r="A77" s="373"/>
      <c r="B77" s="374" t="s">
        <v>2282</v>
      </c>
      <c r="C77" s="429" t="s">
        <v>2385</v>
      </c>
      <c r="D77" s="335">
        <v>0.11</v>
      </c>
      <c r="E77" s="436"/>
      <c r="F77" s="375"/>
      <c r="G77" s="375"/>
      <c r="H77" s="338">
        <v>0.10680000000000001</v>
      </c>
      <c r="I77" s="369">
        <v>43465</v>
      </c>
    </row>
    <row r="78" spans="1:9" ht="13.5" customHeight="1">
      <c r="A78" s="377" t="s">
        <v>852</v>
      </c>
      <c r="B78" s="378" t="s">
        <v>2278</v>
      </c>
      <c r="C78" s="431" t="s">
        <v>2385</v>
      </c>
      <c r="D78" s="343">
        <v>0.5</v>
      </c>
      <c r="E78" s="437"/>
      <c r="F78" s="386"/>
      <c r="G78" s="423"/>
      <c r="H78" s="345">
        <v>0.48849999999999999</v>
      </c>
      <c r="I78" s="358">
        <f>I77</f>
        <v>43465</v>
      </c>
    </row>
    <row r="79" spans="1:9" ht="11.25" customHeight="1">
      <c r="A79" s="405"/>
      <c r="B79" s="449" t="s">
        <v>2280</v>
      </c>
      <c r="C79" s="434" t="s">
        <v>2385</v>
      </c>
      <c r="D79" s="435">
        <v>1</v>
      </c>
      <c r="E79" s="440"/>
      <c r="F79" s="371"/>
      <c r="G79" s="371"/>
      <c r="H79" s="345">
        <v>3.0777000000000001</v>
      </c>
      <c r="I79" s="358">
        <f>I78</f>
        <v>43465</v>
      </c>
    </row>
    <row r="80" spans="1:9" ht="15.75" customHeight="1">
      <c r="A80" s="1520" t="s">
        <v>2411</v>
      </c>
      <c r="B80" s="450" t="s">
        <v>2282</v>
      </c>
      <c r="C80" s="336" t="s">
        <v>2385</v>
      </c>
      <c r="D80" s="335">
        <v>0.11</v>
      </c>
      <c r="E80" s="436"/>
      <c r="F80" s="385"/>
      <c r="G80" s="395"/>
      <c r="H80" s="451">
        <v>0.11</v>
      </c>
      <c r="I80" s="369">
        <v>43465</v>
      </c>
    </row>
    <row r="81" spans="1:10">
      <c r="A81" s="1521"/>
      <c r="B81" s="380" t="s">
        <v>2306</v>
      </c>
      <c r="C81" s="347" t="s">
        <v>2385</v>
      </c>
      <c r="D81" s="343">
        <v>0.5</v>
      </c>
      <c r="E81" s="437"/>
      <c r="F81" s="386"/>
      <c r="G81" s="423"/>
      <c r="H81" s="447">
        <v>0.7298</v>
      </c>
      <c r="I81" s="358">
        <f>I80</f>
        <v>43465</v>
      </c>
    </row>
    <row r="82" spans="1:10" ht="18.75" customHeight="1">
      <c r="A82" s="452" t="s">
        <v>2412</v>
      </c>
      <c r="B82" s="380" t="s">
        <v>2300</v>
      </c>
      <c r="C82" s="347" t="s">
        <v>2385</v>
      </c>
      <c r="D82" s="343">
        <v>1</v>
      </c>
      <c r="E82" s="437"/>
      <c r="F82" s="386"/>
      <c r="G82" s="423"/>
      <c r="H82" s="447">
        <v>1.9799</v>
      </c>
      <c r="I82" s="358">
        <f>I81</f>
        <v>43465</v>
      </c>
    </row>
    <row r="83" spans="1:10" ht="18.75" customHeight="1">
      <c r="A83" s="389" t="s">
        <v>725</v>
      </c>
      <c r="B83" s="433"/>
      <c r="C83" s="390"/>
      <c r="D83" s="435"/>
      <c r="E83" s="440"/>
      <c r="F83" s="392"/>
      <c r="G83" s="399"/>
      <c r="H83" s="453"/>
      <c r="I83" s="387"/>
    </row>
    <row r="84" spans="1:10">
      <c r="A84" s="1520" t="s">
        <v>730</v>
      </c>
      <c r="B84" s="380" t="s">
        <v>2282</v>
      </c>
      <c r="C84" s="347" t="s">
        <v>2385</v>
      </c>
      <c r="D84" s="343">
        <v>0.11</v>
      </c>
      <c r="E84" s="437"/>
      <c r="F84" s="386"/>
      <c r="G84" s="423"/>
      <c r="H84" s="447">
        <v>0.1212</v>
      </c>
      <c r="I84" s="369">
        <v>43465</v>
      </c>
    </row>
    <row r="85" spans="1:10">
      <c r="A85" s="1521"/>
      <c r="B85" s="1522" t="s">
        <v>2306</v>
      </c>
      <c r="C85" s="1526" t="s">
        <v>2385</v>
      </c>
      <c r="D85" s="1527" t="s">
        <v>2413</v>
      </c>
      <c r="E85" s="437"/>
      <c r="F85" s="386"/>
      <c r="G85" s="423"/>
      <c r="H85" s="447"/>
      <c r="I85" s="358"/>
    </row>
    <row r="86" spans="1:10">
      <c r="A86" s="377" t="s">
        <v>732</v>
      </c>
      <c r="B86" s="1522"/>
      <c r="C86" s="1526"/>
      <c r="D86" s="1527"/>
      <c r="E86" s="437"/>
      <c r="F86" s="386"/>
      <c r="G86" s="423"/>
      <c r="H86" s="447"/>
      <c r="I86" s="358">
        <f>I84</f>
        <v>43465</v>
      </c>
    </row>
    <row r="87" spans="1:10" ht="18" customHeight="1">
      <c r="A87" s="377" t="s">
        <v>735</v>
      </c>
      <c r="B87" s="1522"/>
      <c r="C87" s="1526"/>
      <c r="D87" s="1527"/>
      <c r="E87" s="437"/>
      <c r="F87" s="386"/>
      <c r="G87" s="423"/>
      <c r="H87" s="447">
        <v>0.5292</v>
      </c>
      <c r="I87" s="358"/>
    </row>
    <row r="88" spans="1:10" ht="12.75" customHeight="1">
      <c r="A88" s="454" t="s">
        <v>2414</v>
      </c>
      <c r="B88" s="1522"/>
      <c r="C88" s="1526"/>
      <c r="D88" s="1527"/>
      <c r="E88" s="437"/>
      <c r="F88" s="386"/>
      <c r="G88" s="423"/>
      <c r="H88" s="447"/>
      <c r="I88" s="358"/>
    </row>
    <row r="89" spans="1:10" ht="15" customHeight="1">
      <c r="A89" s="405" t="s">
        <v>2415</v>
      </c>
      <c r="B89" s="455" t="s">
        <v>2300</v>
      </c>
      <c r="C89" s="390" t="s">
        <v>2385</v>
      </c>
      <c r="D89" s="435">
        <v>1</v>
      </c>
      <c r="E89" s="440"/>
      <c r="F89" s="392"/>
      <c r="G89" s="399"/>
      <c r="H89" s="447">
        <v>3.294</v>
      </c>
      <c r="I89" s="387">
        <f>I86</f>
        <v>43465</v>
      </c>
    </row>
    <row r="90" spans="1:10" ht="15" customHeight="1">
      <c r="A90" s="1520" t="s">
        <v>2416</v>
      </c>
      <c r="B90" s="374" t="s">
        <v>2282</v>
      </c>
      <c r="C90" s="336" t="s">
        <v>2385</v>
      </c>
      <c r="D90" s="335">
        <v>0.11</v>
      </c>
      <c r="E90" s="437"/>
      <c r="F90" s="386"/>
      <c r="G90" s="423"/>
      <c r="H90" s="451">
        <v>0.1174</v>
      </c>
      <c r="I90" s="369">
        <v>43465</v>
      </c>
    </row>
    <row r="91" spans="1:10">
      <c r="A91" s="1521"/>
      <c r="B91" s="412" t="s">
        <v>2306</v>
      </c>
      <c r="C91" s="386" t="s">
        <v>2385</v>
      </c>
      <c r="D91" s="456">
        <v>0.5</v>
      </c>
      <c r="E91" s="437"/>
      <c r="F91" s="386"/>
      <c r="G91" s="423"/>
      <c r="H91" s="447">
        <v>0.57010000000000005</v>
      </c>
      <c r="I91" s="358">
        <f>+I90</f>
        <v>43465</v>
      </c>
    </row>
    <row r="92" spans="1:10" ht="22.5">
      <c r="A92" s="457" t="s">
        <v>2316</v>
      </c>
      <c r="B92" s="445" t="s">
        <v>2317</v>
      </c>
      <c r="C92" s="390" t="s">
        <v>2385</v>
      </c>
      <c r="D92" s="435">
        <v>1</v>
      </c>
      <c r="E92" s="437"/>
      <c r="F92" s="386"/>
      <c r="G92" s="423"/>
      <c r="H92" s="458">
        <v>1.0952</v>
      </c>
      <c r="I92" s="358">
        <f>+I91</f>
        <v>43465</v>
      </c>
    </row>
    <row r="93" spans="1:10">
      <c r="A93" s="1513" t="s">
        <v>790</v>
      </c>
      <c r="B93" s="374" t="s">
        <v>2319</v>
      </c>
      <c r="C93" s="349" t="s">
        <v>2417</v>
      </c>
      <c r="D93" s="350">
        <v>1</v>
      </c>
      <c r="E93" s="459"/>
      <c r="F93" s="460"/>
      <c r="G93" s="461"/>
      <c r="H93" s="352">
        <v>0.36</v>
      </c>
      <c r="I93" s="369">
        <v>43465</v>
      </c>
    </row>
    <row r="94" spans="1:10">
      <c r="A94" s="1515"/>
      <c r="B94" s="378" t="s">
        <v>2321</v>
      </c>
      <c r="C94" s="347" t="s">
        <v>2418</v>
      </c>
      <c r="D94" s="354">
        <v>10</v>
      </c>
      <c r="E94" s="462"/>
      <c r="F94" s="463"/>
      <c r="G94" s="464"/>
      <c r="H94" s="357">
        <v>5.35</v>
      </c>
      <c r="I94" s="358">
        <f>I93</f>
        <v>43465</v>
      </c>
      <c r="J94" s="317" t="s">
        <v>1424</v>
      </c>
    </row>
    <row r="95" spans="1:10" ht="15" customHeight="1">
      <c r="A95" s="1514"/>
      <c r="B95" s="449" t="s">
        <v>2323</v>
      </c>
      <c r="C95" s="390" t="s">
        <v>2385</v>
      </c>
      <c r="D95" s="361" t="s">
        <v>2419</v>
      </c>
      <c r="E95" s="465"/>
      <c r="F95" s="466"/>
      <c r="G95" s="467"/>
      <c r="H95" s="413" t="s">
        <v>2420</v>
      </c>
      <c r="I95" s="358">
        <f>I94</f>
        <v>43465</v>
      </c>
    </row>
    <row r="96" spans="1:10">
      <c r="A96" s="1513" t="s">
        <v>696</v>
      </c>
      <c r="B96" s="374" t="s">
        <v>2282</v>
      </c>
      <c r="C96" s="349" t="s">
        <v>2421</v>
      </c>
      <c r="D96" s="468">
        <v>0.11</v>
      </c>
      <c r="E96" s="469"/>
      <c r="F96" s="470"/>
      <c r="G96" s="471"/>
      <c r="H96" s="472">
        <v>0.2364</v>
      </c>
      <c r="I96" s="369">
        <v>43465</v>
      </c>
    </row>
    <row r="97" spans="1:9" ht="17.25" customHeight="1">
      <c r="A97" s="1515"/>
      <c r="B97" s="378" t="s">
        <v>2306</v>
      </c>
      <c r="C97" s="347" t="s">
        <v>2421</v>
      </c>
      <c r="D97" s="473">
        <v>0.1</v>
      </c>
      <c r="E97" s="462"/>
      <c r="F97" s="463"/>
      <c r="G97" s="464"/>
      <c r="H97" s="474">
        <v>7.6867999999999999</v>
      </c>
      <c r="I97" s="358">
        <f>I96</f>
        <v>43465</v>
      </c>
    </row>
    <row r="98" spans="1:9">
      <c r="A98" s="1514"/>
      <c r="B98" s="449" t="s">
        <v>2327</v>
      </c>
      <c r="C98" s="390" t="s">
        <v>2421</v>
      </c>
      <c r="D98" s="475">
        <v>3.5000000000000003E-2</v>
      </c>
      <c r="E98" s="465"/>
      <c r="F98" s="466"/>
      <c r="G98" s="467"/>
      <c r="H98" s="476">
        <v>3.5200000000000002E-2</v>
      </c>
      <c r="I98" s="387">
        <f>I96</f>
        <v>43465</v>
      </c>
    </row>
    <row r="99" spans="1:9" ht="19.5" customHeight="1">
      <c r="A99" s="1511" t="s">
        <v>770</v>
      </c>
      <c r="B99" s="1516" t="s">
        <v>2329</v>
      </c>
      <c r="C99" s="1518" t="s">
        <v>2421</v>
      </c>
      <c r="D99" s="1501">
        <v>1</v>
      </c>
      <c r="E99" s="1501"/>
      <c r="F99" s="1502"/>
      <c r="G99" s="1505"/>
      <c r="H99" s="1507">
        <v>1.2946</v>
      </c>
      <c r="I99" s="1509">
        <v>43465</v>
      </c>
    </row>
    <row r="100" spans="1:9" ht="19.5" customHeight="1">
      <c r="A100" s="1512"/>
      <c r="B100" s="1517"/>
      <c r="C100" s="1519"/>
      <c r="D100" s="1503"/>
      <c r="E100" s="1503"/>
      <c r="F100" s="1504"/>
      <c r="G100" s="1506"/>
      <c r="H100" s="1508"/>
      <c r="I100" s="1510"/>
    </row>
    <row r="101" spans="1:9" ht="19.5" customHeight="1">
      <c r="A101" s="1511" t="s">
        <v>2332</v>
      </c>
      <c r="B101" s="477" t="s">
        <v>2329</v>
      </c>
      <c r="C101" s="385" t="s">
        <v>2421</v>
      </c>
      <c r="D101" s="478">
        <v>1</v>
      </c>
      <c r="E101" s="1501"/>
      <c r="F101" s="1502"/>
      <c r="G101" s="1505"/>
      <c r="H101" s="338">
        <v>2.1318999999999999</v>
      </c>
      <c r="I101" s="369">
        <f>+I99</f>
        <v>43465</v>
      </c>
    </row>
    <row r="102" spans="1:9" ht="19.5" customHeight="1">
      <c r="A102" s="1512"/>
      <c r="B102" s="449" t="s">
        <v>2282</v>
      </c>
      <c r="C102" s="360" t="s">
        <v>2421</v>
      </c>
      <c r="D102" s="479">
        <v>0.11</v>
      </c>
      <c r="E102" s="1503"/>
      <c r="F102" s="1504"/>
      <c r="G102" s="1506"/>
      <c r="H102" s="348">
        <v>1.0275000000000001</v>
      </c>
      <c r="I102" s="387">
        <f>I101</f>
        <v>43465</v>
      </c>
    </row>
    <row r="103" spans="1:9" ht="14.25" customHeight="1">
      <c r="A103" s="1513" t="s">
        <v>2335</v>
      </c>
      <c r="B103" s="374" t="s">
        <v>2251</v>
      </c>
      <c r="C103" s="336" t="s">
        <v>2422</v>
      </c>
      <c r="D103" s="468" t="s">
        <v>2423</v>
      </c>
      <c r="E103" s="436"/>
      <c r="F103" s="470"/>
      <c r="G103" s="480"/>
      <c r="H103" s="352">
        <v>3.18</v>
      </c>
      <c r="I103" s="358">
        <v>43465</v>
      </c>
    </row>
    <row r="104" spans="1:9" ht="17.25" customHeight="1">
      <c r="A104" s="1514"/>
      <c r="B104" s="449" t="s">
        <v>2188</v>
      </c>
      <c r="C104" s="390" t="s">
        <v>2424</v>
      </c>
      <c r="D104" s="479" t="s">
        <v>2425</v>
      </c>
      <c r="E104" s="440"/>
      <c r="F104" s="466"/>
      <c r="G104" s="481"/>
      <c r="H104" s="357">
        <v>0.56999999999999995</v>
      </c>
      <c r="I104" s="358">
        <f>+I103</f>
        <v>43465</v>
      </c>
    </row>
    <row r="105" spans="1:9">
      <c r="A105" s="373" t="s">
        <v>855</v>
      </c>
      <c r="B105" s="341" t="s">
        <v>2200</v>
      </c>
      <c r="C105" s="365" t="s">
        <v>2391</v>
      </c>
      <c r="D105" s="354">
        <v>1.2</v>
      </c>
      <c r="E105" s="342"/>
      <c r="F105" s="356"/>
      <c r="G105" s="482"/>
      <c r="H105" s="420">
        <v>1.8</v>
      </c>
      <c r="I105" s="369">
        <v>43465</v>
      </c>
    </row>
    <row r="106" spans="1:9">
      <c r="A106" s="377" t="s">
        <v>2343</v>
      </c>
      <c r="B106" s="341" t="s">
        <v>2221</v>
      </c>
      <c r="C106" s="365" t="s">
        <v>2426</v>
      </c>
      <c r="D106" s="354">
        <v>2.4</v>
      </c>
      <c r="E106" s="342"/>
      <c r="F106" s="356"/>
      <c r="G106" s="482"/>
      <c r="H106" s="421">
        <v>2.2599999999999998</v>
      </c>
      <c r="I106" s="358">
        <f>+I105</f>
        <v>43465</v>
      </c>
    </row>
    <row r="107" spans="1:9" ht="16.5" customHeight="1">
      <c r="A107" s="405" t="s">
        <v>858</v>
      </c>
      <c r="B107" s="359" t="s">
        <v>2210</v>
      </c>
      <c r="C107" s="391" t="s">
        <v>2385</v>
      </c>
      <c r="D107" s="361">
        <v>1.2</v>
      </c>
      <c r="E107" s="362"/>
      <c r="F107" s="363"/>
      <c r="G107" s="483"/>
      <c r="H107" s="422">
        <v>1.69</v>
      </c>
      <c r="I107" s="387">
        <f>+I105</f>
        <v>43465</v>
      </c>
    </row>
    <row r="108" spans="1:9">
      <c r="A108" s="424" t="s">
        <v>2345</v>
      </c>
      <c r="B108" s="341" t="s">
        <v>2251</v>
      </c>
      <c r="C108" s="365" t="s">
        <v>2391</v>
      </c>
      <c r="D108" s="354">
        <v>1</v>
      </c>
      <c r="E108" s="342"/>
      <c r="F108" s="356"/>
      <c r="G108" s="482"/>
      <c r="H108" s="376">
        <v>1.39</v>
      </c>
      <c r="I108" s="369">
        <v>43465</v>
      </c>
    </row>
    <row r="109" spans="1:9" ht="18.75" customHeight="1">
      <c r="A109" s="484"/>
      <c r="B109" s="359" t="s">
        <v>2188</v>
      </c>
      <c r="C109" s="391" t="s">
        <v>2427</v>
      </c>
      <c r="D109" s="361">
        <v>2</v>
      </c>
      <c r="E109" s="362"/>
      <c r="F109" s="363"/>
      <c r="G109" s="483"/>
      <c r="H109" s="357">
        <v>0.44</v>
      </c>
      <c r="I109" s="387">
        <f>+I108</f>
        <v>43465</v>
      </c>
    </row>
    <row r="110" spans="1:9">
      <c r="A110" s="1513" t="s">
        <v>2347</v>
      </c>
      <c r="B110" s="477" t="s">
        <v>2282</v>
      </c>
      <c r="C110" s="349" t="s">
        <v>2385</v>
      </c>
      <c r="D110" s="335">
        <v>0.11</v>
      </c>
      <c r="E110" s="436"/>
      <c r="F110" s="356"/>
      <c r="G110" s="482"/>
      <c r="H110" s="451">
        <v>0.1134</v>
      </c>
      <c r="I110" s="369">
        <v>43465</v>
      </c>
    </row>
    <row r="111" spans="1:9">
      <c r="A111" s="1515"/>
      <c r="B111" s="485" t="s">
        <v>2306</v>
      </c>
      <c r="C111" s="347" t="s">
        <v>2385</v>
      </c>
      <c r="D111" s="343">
        <v>0.3</v>
      </c>
      <c r="E111" s="437"/>
      <c r="F111" s="356"/>
      <c r="G111" s="482"/>
      <c r="H111" s="447">
        <v>0.63839999999999997</v>
      </c>
      <c r="I111" s="358">
        <f>I110</f>
        <v>43465</v>
      </c>
    </row>
    <row r="112" spans="1:9" ht="22.5" customHeight="1">
      <c r="A112" s="1514"/>
      <c r="B112" s="486" t="s">
        <v>2300</v>
      </c>
      <c r="C112" s="390" t="s">
        <v>2385</v>
      </c>
      <c r="D112" s="435">
        <v>1</v>
      </c>
      <c r="E112" s="440"/>
      <c r="F112" s="363"/>
      <c r="G112" s="483"/>
      <c r="H112" s="458">
        <v>1.9109</v>
      </c>
      <c r="I112" s="387">
        <f>I111</f>
        <v>43465</v>
      </c>
    </row>
    <row r="113" spans="1:9" ht="17.25" customHeight="1">
      <c r="A113" s="373" t="s">
        <v>818</v>
      </c>
      <c r="B113" s="374" t="s">
        <v>2221</v>
      </c>
      <c r="C113" s="342" t="s">
        <v>2392</v>
      </c>
      <c r="D113" s="385">
        <v>1.5</v>
      </c>
      <c r="E113" s="385"/>
      <c r="F113" s="375"/>
      <c r="G113" s="375"/>
      <c r="H113" s="420">
        <v>0.57999999999999996</v>
      </c>
      <c r="I113" s="369">
        <v>43465</v>
      </c>
    </row>
    <row r="114" spans="1:9" ht="17.25" customHeight="1">
      <c r="A114" s="377" t="s">
        <v>821</v>
      </c>
      <c r="B114" s="378" t="s">
        <v>2350</v>
      </c>
      <c r="C114" s="487" t="s">
        <v>2385</v>
      </c>
      <c r="D114" s="386">
        <v>1.2</v>
      </c>
      <c r="E114" s="386"/>
      <c r="F114" s="367"/>
      <c r="G114" s="367"/>
      <c r="H114" s="421">
        <v>4.04</v>
      </c>
      <c r="I114" s="358">
        <f>I113</f>
        <v>43465</v>
      </c>
    </row>
    <row r="115" spans="1:9" ht="17.25" customHeight="1">
      <c r="A115" s="405"/>
      <c r="B115" s="341" t="s">
        <v>2210</v>
      </c>
      <c r="C115" s="487" t="s">
        <v>2385</v>
      </c>
      <c r="D115" s="386">
        <v>1</v>
      </c>
      <c r="E115" s="386"/>
      <c r="F115" s="367"/>
      <c r="G115" s="367"/>
      <c r="H115" s="422">
        <v>3.31</v>
      </c>
      <c r="I115" s="358">
        <f>I114</f>
        <v>43465</v>
      </c>
    </row>
    <row r="116" spans="1:9" ht="17.25" customHeight="1">
      <c r="A116" s="488"/>
      <c r="B116" s="477" t="s">
        <v>2282</v>
      </c>
      <c r="C116" s="349" t="s">
        <v>2385</v>
      </c>
      <c r="D116" s="489">
        <v>0.11</v>
      </c>
      <c r="E116" s="489"/>
      <c r="F116" s="490">
        <v>0.1174</v>
      </c>
      <c r="G116" s="395"/>
      <c r="H116" s="451">
        <v>0.11700000000000001</v>
      </c>
      <c r="I116" s="369">
        <v>43465</v>
      </c>
    </row>
    <row r="117" spans="1:9" ht="17.25" customHeight="1">
      <c r="A117" s="332" t="s">
        <v>2428</v>
      </c>
      <c r="B117" s="485" t="s">
        <v>2278</v>
      </c>
      <c r="C117" s="347" t="s">
        <v>2385</v>
      </c>
      <c r="D117" s="456">
        <v>0.5</v>
      </c>
      <c r="E117" s="456"/>
      <c r="F117" s="491">
        <v>0.67079999999999995</v>
      </c>
      <c r="G117" s="423"/>
      <c r="H117" s="447">
        <v>0.628</v>
      </c>
      <c r="I117" s="358">
        <f>I116</f>
        <v>43465</v>
      </c>
    </row>
    <row r="118" spans="1:9" ht="18" customHeight="1">
      <c r="A118" s="492"/>
      <c r="B118" s="486" t="s">
        <v>2280</v>
      </c>
      <c r="C118" s="390" t="s">
        <v>2385</v>
      </c>
      <c r="D118" s="493">
        <v>1</v>
      </c>
      <c r="E118" s="493"/>
      <c r="F118" s="494">
        <v>3.0190000000000001</v>
      </c>
      <c r="G118" s="399"/>
      <c r="H118" s="458">
        <v>2.4855999999999998</v>
      </c>
      <c r="I118" s="387">
        <f>I117</f>
        <v>43465</v>
      </c>
    </row>
    <row r="119" spans="1:9">
      <c r="A119" s="373"/>
      <c r="B119" s="477" t="s">
        <v>2282</v>
      </c>
      <c r="C119" s="349" t="s">
        <v>2385</v>
      </c>
      <c r="D119" s="489">
        <v>0.11</v>
      </c>
      <c r="E119" s="489"/>
      <c r="F119" s="375"/>
      <c r="G119" s="393"/>
      <c r="H119" s="451">
        <v>0.11840000000000001</v>
      </c>
      <c r="I119" s="369">
        <v>43465</v>
      </c>
    </row>
    <row r="120" spans="1:9" ht="18" customHeight="1">
      <c r="A120" s="377" t="s">
        <v>2358</v>
      </c>
      <c r="B120" s="485" t="s">
        <v>2278</v>
      </c>
      <c r="C120" s="347" t="s">
        <v>2385</v>
      </c>
      <c r="D120" s="456">
        <v>0.5</v>
      </c>
      <c r="E120" s="456"/>
      <c r="F120" s="367"/>
      <c r="G120" s="412"/>
      <c r="H120" s="447">
        <v>0.5494</v>
      </c>
      <c r="I120" s="358">
        <f>+I119</f>
        <v>43465</v>
      </c>
    </row>
    <row r="121" spans="1:9" ht="18" customHeight="1">
      <c r="A121" s="405" t="s">
        <v>2361</v>
      </c>
      <c r="B121" s="486" t="s">
        <v>2362</v>
      </c>
      <c r="C121" s="390" t="s">
        <v>2385</v>
      </c>
      <c r="D121" s="493">
        <v>1</v>
      </c>
      <c r="E121" s="493"/>
      <c r="F121" s="371"/>
      <c r="G121" s="396"/>
      <c r="H121" s="458">
        <v>1.9257</v>
      </c>
      <c r="I121" s="387">
        <f>+I119</f>
        <v>43465</v>
      </c>
    </row>
    <row r="122" spans="1:9" ht="18" customHeight="1">
      <c r="A122" s="488"/>
      <c r="B122" s="477" t="s">
        <v>2282</v>
      </c>
      <c r="C122" s="349" t="s">
        <v>2385</v>
      </c>
      <c r="D122" s="489">
        <v>0.11</v>
      </c>
      <c r="E122" s="489"/>
      <c r="F122" s="385"/>
      <c r="G122" s="395"/>
      <c r="H122" s="338">
        <v>0.1216</v>
      </c>
      <c r="I122" s="339">
        <v>43465</v>
      </c>
    </row>
    <row r="123" spans="1:9" ht="18" customHeight="1">
      <c r="A123" s="332" t="s">
        <v>2429</v>
      </c>
      <c r="B123" s="485" t="s">
        <v>2278</v>
      </c>
      <c r="C123" s="347" t="s">
        <v>2385</v>
      </c>
      <c r="D123" s="456">
        <v>0.5</v>
      </c>
      <c r="E123" s="456"/>
      <c r="F123" s="386"/>
      <c r="G123" s="423"/>
      <c r="H123" s="345">
        <v>1.3856999999999999</v>
      </c>
      <c r="I123" s="346">
        <f>+I122</f>
        <v>43465</v>
      </c>
    </row>
    <row r="124" spans="1:9" ht="18" customHeight="1">
      <c r="A124" s="492"/>
      <c r="B124" s="486" t="s">
        <v>2362</v>
      </c>
      <c r="C124" s="390" t="s">
        <v>2385</v>
      </c>
      <c r="D124" s="493">
        <v>1</v>
      </c>
      <c r="E124" s="493"/>
      <c r="F124" s="392"/>
      <c r="G124" s="399"/>
      <c r="H124" s="348">
        <v>1.2390000000000001</v>
      </c>
      <c r="I124" s="407">
        <f>+I123</f>
        <v>43465</v>
      </c>
    </row>
    <row r="125" spans="1:9" ht="18" customHeight="1">
      <c r="A125" s="1513" t="s">
        <v>2430</v>
      </c>
      <c r="B125" s="477" t="s">
        <v>2200</v>
      </c>
      <c r="C125" s="334" t="s">
        <v>2385</v>
      </c>
      <c r="D125" s="385">
        <v>1.5</v>
      </c>
      <c r="E125" s="385"/>
      <c r="F125" s="385"/>
      <c r="G125" s="395"/>
      <c r="H125" s="403">
        <v>2.15</v>
      </c>
      <c r="I125" s="339">
        <v>43465</v>
      </c>
    </row>
    <row r="126" spans="1:9" ht="18" customHeight="1">
      <c r="A126" s="1514"/>
      <c r="B126" s="495" t="s">
        <v>2221</v>
      </c>
      <c r="C126" s="397" t="s">
        <v>2427</v>
      </c>
      <c r="D126" s="392">
        <v>1.2</v>
      </c>
      <c r="E126" s="392"/>
      <c r="F126" s="392"/>
      <c r="G126" s="399"/>
      <c r="H126" s="406">
        <v>0.59</v>
      </c>
      <c r="I126" s="407">
        <f>I125</f>
        <v>43465</v>
      </c>
    </row>
    <row r="127" spans="1:9" ht="18" customHeight="1">
      <c r="A127" s="1493" t="s">
        <v>2431</v>
      </c>
      <c r="B127" s="336" t="s">
        <v>1327</v>
      </c>
      <c r="C127" s="349" t="s">
        <v>2387</v>
      </c>
      <c r="D127" s="496">
        <v>6.1837999999999997</v>
      </c>
      <c r="E127" s="385"/>
      <c r="F127" s="375"/>
      <c r="G127" s="1495"/>
      <c r="H127" s="403">
        <v>6.73</v>
      </c>
      <c r="I127" s="369">
        <v>43465</v>
      </c>
    </row>
    <row r="128" spans="1:9" ht="18" customHeight="1">
      <c r="A128" s="1494"/>
      <c r="B128" s="390" t="s">
        <v>2371</v>
      </c>
      <c r="C128" s="360" t="s">
        <v>2432</v>
      </c>
      <c r="D128" s="361">
        <v>7.06</v>
      </c>
      <c r="E128" s="392"/>
      <c r="F128" s="371"/>
      <c r="G128" s="1496"/>
      <c r="H128" s="406">
        <v>7.56</v>
      </c>
      <c r="I128" s="497">
        <f>I127</f>
        <v>43465</v>
      </c>
    </row>
    <row r="129" spans="1:14" ht="18" customHeight="1">
      <c r="A129" s="1498" t="s">
        <v>2373</v>
      </c>
      <c r="B129" s="477" t="s">
        <v>2251</v>
      </c>
      <c r="C129" s="334" t="s">
        <v>2385</v>
      </c>
      <c r="D129" s="385">
        <v>1.6</v>
      </c>
      <c r="E129" s="385"/>
      <c r="F129" s="375"/>
      <c r="G129" s="498"/>
      <c r="H129" s="420">
        <v>34.64</v>
      </c>
      <c r="I129" s="499">
        <v>43465</v>
      </c>
    </row>
    <row r="130" spans="1:14" ht="18" customHeight="1">
      <c r="A130" s="1499"/>
      <c r="B130" s="485" t="s">
        <v>2221</v>
      </c>
      <c r="C130" s="487" t="s">
        <v>2427</v>
      </c>
      <c r="D130" s="386">
        <v>1.2</v>
      </c>
      <c r="E130" s="386"/>
      <c r="F130" s="367"/>
      <c r="G130" s="500"/>
      <c r="H130" s="421">
        <v>0.54</v>
      </c>
      <c r="I130" s="501">
        <f>I129</f>
        <v>43465</v>
      </c>
    </row>
    <row r="131" spans="1:14" ht="18" customHeight="1">
      <c r="A131" s="1500"/>
      <c r="B131" s="485" t="s">
        <v>2210</v>
      </c>
      <c r="C131" s="487" t="s">
        <v>2385</v>
      </c>
      <c r="D131" s="386">
        <v>1.1000000000000001</v>
      </c>
      <c r="E131" s="386"/>
      <c r="F131" s="367"/>
      <c r="G131" s="500"/>
      <c r="H131" s="422">
        <v>4.43</v>
      </c>
      <c r="I131" s="497">
        <f>+I130</f>
        <v>43465</v>
      </c>
    </row>
    <row r="132" spans="1:14" ht="18" customHeight="1">
      <c r="A132" s="1490" t="s">
        <v>987</v>
      </c>
      <c r="B132" s="477" t="s">
        <v>2200</v>
      </c>
      <c r="C132" s="334" t="s">
        <v>2385</v>
      </c>
      <c r="D132" s="385">
        <v>2.4</v>
      </c>
      <c r="E132" s="385"/>
      <c r="F132" s="375"/>
      <c r="G132" s="498"/>
      <c r="H132" s="352">
        <v>4.8899999999999997</v>
      </c>
      <c r="I132" s="339">
        <v>43465</v>
      </c>
    </row>
    <row r="133" spans="1:14" ht="18" customHeight="1">
      <c r="A133" s="1491"/>
      <c r="B133" s="485" t="s">
        <v>2221</v>
      </c>
      <c r="C133" s="487" t="s">
        <v>2433</v>
      </c>
      <c r="D133" s="386">
        <v>2</v>
      </c>
      <c r="E133" s="386"/>
      <c r="F133" s="367"/>
      <c r="G133" s="500"/>
      <c r="H133" s="368">
        <v>1.84</v>
      </c>
      <c r="I133" s="346">
        <f>+I132</f>
        <v>43465</v>
      </c>
    </row>
    <row r="134" spans="1:14" ht="18" customHeight="1">
      <c r="A134" s="1492"/>
      <c r="B134" s="495" t="s">
        <v>2178</v>
      </c>
      <c r="C134" s="397" t="s">
        <v>2385</v>
      </c>
      <c r="D134" s="392">
        <v>1.5</v>
      </c>
      <c r="E134" s="392"/>
      <c r="F134" s="371"/>
      <c r="G134" s="502"/>
      <c r="H134" s="372">
        <v>7.92</v>
      </c>
      <c r="I134" s="407">
        <f>+I133</f>
        <v>43465</v>
      </c>
    </row>
    <row r="135" spans="1:14" ht="18" customHeight="1">
      <c r="A135" s="1493" t="s">
        <v>2434</v>
      </c>
      <c r="B135" s="393" t="s">
        <v>1327</v>
      </c>
      <c r="C135" s="334" t="s">
        <v>2432</v>
      </c>
      <c r="D135" s="394">
        <v>3.68</v>
      </c>
      <c r="E135" s="394"/>
      <c r="F135" s="375"/>
      <c r="G135" s="1495"/>
      <c r="H135" s="400">
        <v>4.05</v>
      </c>
      <c r="I135" s="369">
        <v>43373</v>
      </c>
    </row>
    <row r="136" spans="1:14" ht="18" customHeight="1">
      <c r="A136" s="1494"/>
      <c r="B136" s="396" t="s">
        <v>2371</v>
      </c>
      <c r="C136" s="362" t="s">
        <v>2432</v>
      </c>
      <c r="D136" s="398">
        <v>2.68</v>
      </c>
      <c r="E136" s="398"/>
      <c r="F136" s="371"/>
      <c r="G136" s="1496"/>
      <c r="H136" s="406">
        <v>5.84</v>
      </c>
      <c r="I136" s="497">
        <f>I135</f>
        <v>43373</v>
      </c>
    </row>
    <row r="137" spans="1:14" ht="12.75" customHeight="1">
      <c r="A137" s="1497" t="s">
        <v>2435</v>
      </c>
      <c r="B137" s="1497"/>
      <c r="C137" s="1497"/>
      <c r="D137" s="1497"/>
      <c r="E137" s="1497"/>
      <c r="F137" s="1497"/>
      <c r="G137" s="1497"/>
      <c r="H137" s="1497"/>
      <c r="I137" s="314"/>
    </row>
    <row r="138" spans="1:14">
      <c r="A138" s="1497" t="s">
        <v>2436</v>
      </c>
      <c r="B138" s="1497"/>
      <c r="C138" s="1497"/>
      <c r="D138" s="1497"/>
      <c r="E138" s="1497"/>
      <c r="F138" s="1497"/>
      <c r="G138" s="1497"/>
      <c r="H138" s="1497"/>
      <c r="I138" s="1497"/>
    </row>
    <row r="139" spans="1:14">
      <c r="A139" s="1497"/>
      <c r="B139" s="1497"/>
      <c r="C139" s="1497"/>
      <c r="D139" s="1497"/>
      <c r="E139" s="1497"/>
      <c r="F139" s="1497"/>
      <c r="G139" s="1497"/>
      <c r="H139" s="1497"/>
      <c r="I139" s="1497"/>
    </row>
    <row r="140" spans="1:14">
      <c r="A140" s="503"/>
      <c r="B140" s="310"/>
      <c r="C140" s="311"/>
      <c r="D140" s="312"/>
      <c r="E140" s="313"/>
      <c r="F140" s="314"/>
      <c r="G140" s="315"/>
      <c r="H140" s="316"/>
      <c r="I140" s="314"/>
    </row>
    <row r="141" spans="1:14">
      <c r="A141" s="504"/>
      <c r="B141" s="310"/>
      <c r="C141" s="505"/>
      <c r="D141" s="506"/>
      <c r="E141" s="507"/>
      <c r="F141" s="508"/>
      <c r="G141" s="508"/>
      <c r="H141" s="508"/>
      <c r="I141" s="314"/>
    </row>
    <row r="142" spans="1:14" ht="23.25" customHeight="1">
      <c r="A142" s="1489"/>
      <c r="B142" s="1489"/>
      <c r="C142" s="1489"/>
      <c r="D142" s="1489"/>
      <c r="E142" s="1489"/>
      <c r="F142" s="1489"/>
      <c r="G142" s="1489"/>
      <c r="H142" s="1489"/>
      <c r="I142" s="509"/>
      <c r="J142" s="509"/>
      <c r="K142" s="509"/>
      <c r="L142" s="509"/>
      <c r="M142" s="509"/>
      <c r="N142" s="509"/>
    </row>
    <row r="146" spans="1:8">
      <c r="A146" s="510"/>
      <c r="B146" s="511"/>
      <c r="C146" s="512"/>
      <c r="D146" s="513"/>
      <c r="E146" s="514"/>
      <c r="G146" s="317"/>
      <c r="H146" s="317"/>
    </row>
    <row r="147" spans="1:8">
      <c r="A147" s="510"/>
      <c r="B147" s="511"/>
      <c r="C147" s="512"/>
      <c r="D147" s="513"/>
      <c r="E147" s="514"/>
      <c r="G147" s="317"/>
      <c r="H147" s="317"/>
    </row>
  </sheetData>
  <mergeCells count="54">
    <mergeCell ref="A57:A59"/>
    <mergeCell ref="A6:A7"/>
    <mergeCell ref="B6:F7"/>
    <mergeCell ref="G6:G7"/>
    <mergeCell ref="H6:H7"/>
    <mergeCell ref="A12:A14"/>
    <mergeCell ref="A15:A16"/>
    <mergeCell ref="A19:A20"/>
    <mergeCell ref="A23:A24"/>
    <mergeCell ref="E23:F24"/>
    <mergeCell ref="A25:A27"/>
    <mergeCell ref="A47:A48"/>
    <mergeCell ref="I64:I65"/>
    <mergeCell ref="B66:B67"/>
    <mergeCell ref="C66:C67"/>
    <mergeCell ref="D66:D67"/>
    <mergeCell ref="H66:H67"/>
    <mergeCell ref="I66:I67"/>
    <mergeCell ref="A90:A91"/>
    <mergeCell ref="B64:B65"/>
    <mergeCell ref="C64:C65"/>
    <mergeCell ref="D64:D65"/>
    <mergeCell ref="H64:H65"/>
    <mergeCell ref="A80:A81"/>
    <mergeCell ref="A84:A85"/>
    <mergeCell ref="B85:B88"/>
    <mergeCell ref="C85:C88"/>
    <mergeCell ref="D85:D88"/>
    <mergeCell ref="A93:A95"/>
    <mergeCell ref="A96:A98"/>
    <mergeCell ref="A99:A100"/>
    <mergeCell ref="B99:B100"/>
    <mergeCell ref="C99:C100"/>
    <mergeCell ref="A129:A131"/>
    <mergeCell ref="E99:F100"/>
    <mergeCell ref="G99:G100"/>
    <mergeCell ref="H99:H100"/>
    <mergeCell ref="I99:I100"/>
    <mergeCell ref="A101:A102"/>
    <mergeCell ref="E101:F102"/>
    <mergeCell ref="G101:G102"/>
    <mergeCell ref="D99:D100"/>
    <mergeCell ref="A103:A104"/>
    <mergeCell ref="A110:A112"/>
    <mergeCell ref="A125:A126"/>
    <mergeCell ref="A127:A128"/>
    <mergeCell ref="G127:G128"/>
    <mergeCell ref="A142:H142"/>
    <mergeCell ref="A132:A134"/>
    <mergeCell ref="A135:A136"/>
    <mergeCell ref="G135:G136"/>
    <mergeCell ref="A137:H137"/>
    <mergeCell ref="A138:I138"/>
    <mergeCell ref="A139:I139"/>
  </mergeCells>
  <hyperlinks>
    <hyperlink ref="J6" location="Indice!B3" display="Indice" xr:uid="{CFDDD456-1C95-40D4-B8A8-EB4781A94ED9}"/>
  </hyperlinks>
  <printOptions horizontalCentered="1"/>
  <pageMargins left="0.39370078740157483" right="0.39370078740157483" top="0.59055118110236227" bottom="0.59055118110236227" header="0" footer="0"/>
  <pageSetup scale="47" orientation="portrait" r:id="rId1"/>
  <headerFooter alignWithMargins="0"/>
  <rowBreaks count="1" manualBreakCount="1">
    <brk id="102" max="8" man="1"/>
  </rowBreaks>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83F98-4106-4BEC-90B2-91810215C9ED}">
  <dimension ref="A1:R149"/>
  <sheetViews>
    <sheetView showGridLines="0" view="pageBreakPreview" zoomScaleNormal="100" zoomScaleSheetLayoutView="100" workbookViewId="0">
      <pane ySplit="8" topLeftCell="A81" activePane="bottomLeft" state="frozen"/>
      <selection pane="bottomLeft" activeCell="R6" sqref="R6"/>
    </sheetView>
  </sheetViews>
  <sheetFormatPr baseColWidth="10" defaultRowHeight="11.25"/>
  <cols>
    <col min="1" max="1" width="51.140625" style="317" customWidth="1"/>
    <col min="2" max="2" width="36" style="745" customWidth="1"/>
    <col min="3" max="3" width="3.5703125" style="746" customWidth="1"/>
    <col min="4" max="4" width="7.85546875" style="744" customWidth="1"/>
    <col min="5" max="6" width="9" style="744" customWidth="1"/>
    <col min="7" max="7" width="3.42578125" style="744" customWidth="1"/>
    <col min="8" max="8" width="8" style="744" customWidth="1"/>
    <col min="9" max="9" width="4.140625" style="744" customWidth="1"/>
    <col min="10" max="10" width="8" style="744" customWidth="1"/>
    <col min="11" max="11" width="4.140625" style="744" customWidth="1"/>
    <col min="12" max="12" width="8.28515625" style="744" customWidth="1"/>
    <col min="13" max="13" width="4.140625" style="744" customWidth="1"/>
    <col min="14" max="14" width="7.85546875" style="744" customWidth="1"/>
    <col min="15" max="15" width="3.42578125" style="744" customWidth="1"/>
    <col min="16" max="16" width="7.85546875" style="744" hidden="1" customWidth="1"/>
    <col min="17" max="17" width="2.7109375" style="744" hidden="1" customWidth="1"/>
    <col min="18" max="256" width="11.42578125" style="317"/>
    <col min="257" max="257" width="51.140625" style="317" customWidth="1"/>
    <col min="258" max="258" width="36" style="317" customWidth="1"/>
    <col min="259" max="259" width="3.5703125" style="317" customWidth="1"/>
    <col min="260" max="260" width="7.85546875" style="317" customWidth="1"/>
    <col min="261" max="262" width="9" style="317" customWidth="1"/>
    <col min="263" max="263" width="3.42578125" style="317" customWidth="1"/>
    <col min="264" max="264" width="8" style="317" customWidth="1"/>
    <col min="265" max="265" width="4.140625" style="317" customWidth="1"/>
    <col min="266" max="266" width="8" style="317" customWidth="1"/>
    <col min="267" max="267" width="4.140625" style="317" customWidth="1"/>
    <col min="268" max="268" width="8.28515625" style="317" customWidth="1"/>
    <col min="269" max="269" width="4.140625" style="317" customWidth="1"/>
    <col min="270" max="270" width="7.85546875" style="317" customWidth="1"/>
    <col min="271" max="271" width="3.42578125" style="317" customWidth="1"/>
    <col min="272" max="273" width="0" style="317" hidden="1" customWidth="1"/>
    <col min="274" max="512" width="11.42578125" style="317"/>
    <col min="513" max="513" width="51.140625" style="317" customWidth="1"/>
    <col min="514" max="514" width="36" style="317" customWidth="1"/>
    <col min="515" max="515" width="3.5703125" style="317" customWidth="1"/>
    <col min="516" max="516" width="7.85546875" style="317" customWidth="1"/>
    <col min="517" max="518" width="9" style="317" customWidth="1"/>
    <col min="519" max="519" width="3.42578125" style="317" customWidth="1"/>
    <col min="520" max="520" width="8" style="317" customWidth="1"/>
    <col min="521" max="521" width="4.140625" style="317" customWidth="1"/>
    <col min="522" max="522" width="8" style="317" customWidth="1"/>
    <col min="523" max="523" width="4.140625" style="317" customWidth="1"/>
    <col min="524" max="524" width="8.28515625" style="317" customWidth="1"/>
    <col min="525" max="525" width="4.140625" style="317" customWidth="1"/>
    <col min="526" max="526" width="7.85546875" style="317" customWidth="1"/>
    <col min="527" max="527" width="3.42578125" style="317" customWidth="1"/>
    <col min="528" max="529" width="0" style="317" hidden="1" customWidth="1"/>
    <col min="530" max="768" width="11.42578125" style="317"/>
    <col min="769" max="769" width="51.140625" style="317" customWidth="1"/>
    <col min="770" max="770" width="36" style="317" customWidth="1"/>
    <col min="771" max="771" width="3.5703125" style="317" customWidth="1"/>
    <col min="772" max="772" width="7.85546875" style="317" customWidth="1"/>
    <col min="773" max="774" width="9" style="317" customWidth="1"/>
    <col min="775" max="775" width="3.42578125" style="317" customWidth="1"/>
    <col min="776" max="776" width="8" style="317" customWidth="1"/>
    <col min="777" max="777" width="4.140625" style="317" customWidth="1"/>
    <col min="778" max="778" width="8" style="317" customWidth="1"/>
    <col min="779" max="779" width="4.140625" style="317" customWidth="1"/>
    <col min="780" max="780" width="8.28515625" style="317" customWidth="1"/>
    <col min="781" max="781" width="4.140625" style="317" customWidth="1"/>
    <col min="782" max="782" width="7.85546875" style="317" customWidth="1"/>
    <col min="783" max="783" width="3.42578125" style="317" customWidth="1"/>
    <col min="784" max="785" width="0" style="317" hidden="1" customWidth="1"/>
    <col min="786" max="1024" width="11.42578125" style="317"/>
    <col min="1025" max="1025" width="51.140625" style="317" customWidth="1"/>
    <col min="1026" max="1026" width="36" style="317" customWidth="1"/>
    <col min="1027" max="1027" width="3.5703125" style="317" customWidth="1"/>
    <col min="1028" max="1028" width="7.85546875" style="317" customWidth="1"/>
    <col min="1029" max="1030" width="9" style="317" customWidth="1"/>
    <col min="1031" max="1031" width="3.42578125" style="317" customWidth="1"/>
    <col min="1032" max="1032" width="8" style="317" customWidth="1"/>
    <col min="1033" max="1033" width="4.140625" style="317" customWidth="1"/>
    <col min="1034" max="1034" width="8" style="317" customWidth="1"/>
    <col min="1035" max="1035" width="4.140625" style="317" customWidth="1"/>
    <col min="1036" max="1036" width="8.28515625" style="317" customWidth="1"/>
    <col min="1037" max="1037" width="4.140625" style="317" customWidth="1"/>
    <col min="1038" max="1038" width="7.85546875" style="317" customWidth="1"/>
    <col min="1039" max="1039" width="3.42578125" style="317" customWidth="1"/>
    <col min="1040" max="1041" width="0" style="317" hidden="1" customWidth="1"/>
    <col min="1042" max="1280" width="11.42578125" style="317"/>
    <col min="1281" max="1281" width="51.140625" style="317" customWidth="1"/>
    <col min="1282" max="1282" width="36" style="317" customWidth="1"/>
    <col min="1283" max="1283" width="3.5703125" style="317" customWidth="1"/>
    <col min="1284" max="1284" width="7.85546875" style="317" customWidth="1"/>
    <col min="1285" max="1286" width="9" style="317" customWidth="1"/>
    <col min="1287" max="1287" width="3.42578125" style="317" customWidth="1"/>
    <col min="1288" max="1288" width="8" style="317" customWidth="1"/>
    <col min="1289" max="1289" width="4.140625" style="317" customWidth="1"/>
    <col min="1290" max="1290" width="8" style="317" customWidth="1"/>
    <col min="1291" max="1291" width="4.140625" style="317" customWidth="1"/>
    <col min="1292" max="1292" width="8.28515625" style="317" customWidth="1"/>
    <col min="1293" max="1293" width="4.140625" style="317" customWidth="1"/>
    <col min="1294" max="1294" width="7.85546875" style="317" customWidth="1"/>
    <col min="1295" max="1295" width="3.42578125" style="317" customWidth="1"/>
    <col min="1296" max="1297" width="0" style="317" hidden="1" customWidth="1"/>
    <col min="1298" max="1536" width="11.42578125" style="317"/>
    <col min="1537" max="1537" width="51.140625" style="317" customWidth="1"/>
    <col min="1538" max="1538" width="36" style="317" customWidth="1"/>
    <col min="1539" max="1539" width="3.5703125" style="317" customWidth="1"/>
    <col min="1540" max="1540" width="7.85546875" style="317" customWidth="1"/>
    <col min="1541" max="1542" width="9" style="317" customWidth="1"/>
    <col min="1543" max="1543" width="3.42578125" style="317" customWidth="1"/>
    <col min="1544" max="1544" width="8" style="317" customWidth="1"/>
    <col min="1545" max="1545" width="4.140625" style="317" customWidth="1"/>
    <col min="1546" max="1546" width="8" style="317" customWidth="1"/>
    <col min="1547" max="1547" width="4.140625" style="317" customWidth="1"/>
    <col min="1548" max="1548" width="8.28515625" style="317" customWidth="1"/>
    <col min="1549" max="1549" width="4.140625" style="317" customWidth="1"/>
    <col min="1550" max="1550" width="7.85546875" style="317" customWidth="1"/>
    <col min="1551" max="1551" width="3.42578125" style="317" customWidth="1"/>
    <col min="1552" max="1553" width="0" style="317" hidden="1" customWidth="1"/>
    <col min="1554" max="1792" width="11.42578125" style="317"/>
    <col min="1793" max="1793" width="51.140625" style="317" customWidth="1"/>
    <col min="1794" max="1794" width="36" style="317" customWidth="1"/>
    <col min="1795" max="1795" width="3.5703125" style="317" customWidth="1"/>
    <col min="1796" max="1796" width="7.85546875" style="317" customWidth="1"/>
    <col min="1797" max="1798" width="9" style="317" customWidth="1"/>
    <col min="1799" max="1799" width="3.42578125" style="317" customWidth="1"/>
    <col min="1800" max="1800" width="8" style="317" customWidth="1"/>
    <col min="1801" max="1801" width="4.140625" style="317" customWidth="1"/>
    <col min="1802" max="1802" width="8" style="317" customWidth="1"/>
    <col min="1803" max="1803" width="4.140625" style="317" customWidth="1"/>
    <col min="1804" max="1804" width="8.28515625" style="317" customWidth="1"/>
    <col min="1805" max="1805" width="4.140625" style="317" customWidth="1"/>
    <col min="1806" max="1806" width="7.85546875" style="317" customWidth="1"/>
    <col min="1807" max="1807" width="3.42578125" style="317" customWidth="1"/>
    <col min="1808" max="1809" width="0" style="317" hidden="1" customWidth="1"/>
    <col min="1810" max="2048" width="11.42578125" style="317"/>
    <col min="2049" max="2049" width="51.140625" style="317" customWidth="1"/>
    <col min="2050" max="2050" width="36" style="317" customWidth="1"/>
    <col min="2051" max="2051" width="3.5703125" style="317" customWidth="1"/>
    <col min="2052" max="2052" width="7.85546875" style="317" customWidth="1"/>
    <col min="2053" max="2054" width="9" style="317" customWidth="1"/>
    <col min="2055" max="2055" width="3.42578125" style="317" customWidth="1"/>
    <col min="2056" max="2056" width="8" style="317" customWidth="1"/>
    <col min="2057" max="2057" width="4.140625" style="317" customWidth="1"/>
    <col min="2058" max="2058" width="8" style="317" customWidth="1"/>
    <col min="2059" max="2059" width="4.140625" style="317" customWidth="1"/>
    <col min="2060" max="2060" width="8.28515625" style="317" customWidth="1"/>
    <col min="2061" max="2061" width="4.140625" style="317" customWidth="1"/>
    <col min="2062" max="2062" width="7.85546875" style="317" customWidth="1"/>
    <col min="2063" max="2063" width="3.42578125" style="317" customWidth="1"/>
    <col min="2064" max="2065" width="0" style="317" hidden="1" customWidth="1"/>
    <col min="2066" max="2304" width="11.42578125" style="317"/>
    <col min="2305" max="2305" width="51.140625" style="317" customWidth="1"/>
    <col min="2306" max="2306" width="36" style="317" customWidth="1"/>
    <col min="2307" max="2307" width="3.5703125" style="317" customWidth="1"/>
    <col min="2308" max="2308" width="7.85546875" style="317" customWidth="1"/>
    <col min="2309" max="2310" width="9" style="317" customWidth="1"/>
    <col min="2311" max="2311" width="3.42578125" style="317" customWidth="1"/>
    <col min="2312" max="2312" width="8" style="317" customWidth="1"/>
    <col min="2313" max="2313" width="4.140625" style="317" customWidth="1"/>
    <col min="2314" max="2314" width="8" style="317" customWidth="1"/>
    <col min="2315" max="2315" width="4.140625" style="317" customWidth="1"/>
    <col min="2316" max="2316" width="8.28515625" style="317" customWidth="1"/>
    <col min="2317" max="2317" width="4.140625" style="317" customWidth="1"/>
    <col min="2318" max="2318" width="7.85546875" style="317" customWidth="1"/>
    <col min="2319" max="2319" width="3.42578125" style="317" customWidth="1"/>
    <col min="2320" max="2321" width="0" style="317" hidden="1" customWidth="1"/>
    <col min="2322" max="2560" width="11.42578125" style="317"/>
    <col min="2561" max="2561" width="51.140625" style="317" customWidth="1"/>
    <col min="2562" max="2562" width="36" style="317" customWidth="1"/>
    <col min="2563" max="2563" width="3.5703125" style="317" customWidth="1"/>
    <col min="2564" max="2564" width="7.85546875" style="317" customWidth="1"/>
    <col min="2565" max="2566" width="9" style="317" customWidth="1"/>
    <col min="2567" max="2567" width="3.42578125" style="317" customWidth="1"/>
    <col min="2568" max="2568" width="8" style="317" customWidth="1"/>
    <col min="2569" max="2569" width="4.140625" style="317" customWidth="1"/>
    <col min="2570" max="2570" width="8" style="317" customWidth="1"/>
    <col min="2571" max="2571" width="4.140625" style="317" customWidth="1"/>
    <col min="2572" max="2572" width="8.28515625" style="317" customWidth="1"/>
    <col min="2573" max="2573" width="4.140625" style="317" customWidth="1"/>
    <col min="2574" max="2574" width="7.85546875" style="317" customWidth="1"/>
    <col min="2575" max="2575" width="3.42578125" style="317" customWidth="1"/>
    <col min="2576" max="2577" width="0" style="317" hidden="1" customWidth="1"/>
    <col min="2578" max="2816" width="11.42578125" style="317"/>
    <col min="2817" max="2817" width="51.140625" style="317" customWidth="1"/>
    <col min="2818" max="2818" width="36" style="317" customWidth="1"/>
    <col min="2819" max="2819" width="3.5703125" style="317" customWidth="1"/>
    <col min="2820" max="2820" width="7.85546875" style="317" customWidth="1"/>
    <col min="2821" max="2822" width="9" style="317" customWidth="1"/>
    <col min="2823" max="2823" width="3.42578125" style="317" customWidth="1"/>
    <col min="2824" max="2824" width="8" style="317" customWidth="1"/>
    <col min="2825" max="2825" width="4.140625" style="317" customWidth="1"/>
    <col min="2826" max="2826" width="8" style="317" customWidth="1"/>
    <col min="2827" max="2827" width="4.140625" style="317" customWidth="1"/>
    <col min="2828" max="2828" width="8.28515625" style="317" customWidth="1"/>
    <col min="2829" max="2829" width="4.140625" style="317" customWidth="1"/>
    <col min="2830" max="2830" width="7.85546875" style="317" customWidth="1"/>
    <col min="2831" max="2831" width="3.42578125" style="317" customWidth="1"/>
    <col min="2832" max="2833" width="0" style="317" hidden="1" customWidth="1"/>
    <col min="2834" max="3072" width="11.42578125" style="317"/>
    <col min="3073" max="3073" width="51.140625" style="317" customWidth="1"/>
    <col min="3074" max="3074" width="36" style="317" customWidth="1"/>
    <col min="3075" max="3075" width="3.5703125" style="317" customWidth="1"/>
    <col min="3076" max="3076" width="7.85546875" style="317" customWidth="1"/>
    <col min="3077" max="3078" width="9" style="317" customWidth="1"/>
    <col min="3079" max="3079" width="3.42578125" style="317" customWidth="1"/>
    <col min="3080" max="3080" width="8" style="317" customWidth="1"/>
    <col min="3081" max="3081" width="4.140625" style="317" customWidth="1"/>
    <col min="3082" max="3082" width="8" style="317" customWidth="1"/>
    <col min="3083" max="3083" width="4.140625" style="317" customWidth="1"/>
    <col min="3084" max="3084" width="8.28515625" style="317" customWidth="1"/>
    <col min="3085" max="3085" width="4.140625" style="317" customWidth="1"/>
    <col min="3086" max="3086" width="7.85546875" style="317" customWidth="1"/>
    <col min="3087" max="3087" width="3.42578125" style="317" customWidth="1"/>
    <col min="3088" max="3089" width="0" style="317" hidden="1" customWidth="1"/>
    <col min="3090" max="3328" width="11.42578125" style="317"/>
    <col min="3329" max="3329" width="51.140625" style="317" customWidth="1"/>
    <col min="3330" max="3330" width="36" style="317" customWidth="1"/>
    <col min="3331" max="3331" width="3.5703125" style="317" customWidth="1"/>
    <col min="3332" max="3332" width="7.85546875" style="317" customWidth="1"/>
    <col min="3333" max="3334" width="9" style="317" customWidth="1"/>
    <col min="3335" max="3335" width="3.42578125" style="317" customWidth="1"/>
    <col min="3336" max="3336" width="8" style="317" customWidth="1"/>
    <col min="3337" max="3337" width="4.140625" style="317" customWidth="1"/>
    <col min="3338" max="3338" width="8" style="317" customWidth="1"/>
    <col min="3339" max="3339" width="4.140625" style="317" customWidth="1"/>
    <col min="3340" max="3340" width="8.28515625" style="317" customWidth="1"/>
    <col min="3341" max="3341" width="4.140625" style="317" customWidth="1"/>
    <col min="3342" max="3342" width="7.85546875" style="317" customWidth="1"/>
    <col min="3343" max="3343" width="3.42578125" style="317" customWidth="1"/>
    <col min="3344" max="3345" width="0" style="317" hidden="1" customWidth="1"/>
    <col min="3346" max="3584" width="11.42578125" style="317"/>
    <col min="3585" max="3585" width="51.140625" style="317" customWidth="1"/>
    <col min="3586" max="3586" width="36" style="317" customWidth="1"/>
    <col min="3587" max="3587" width="3.5703125" style="317" customWidth="1"/>
    <col min="3588" max="3588" width="7.85546875" style="317" customWidth="1"/>
    <col min="3589" max="3590" width="9" style="317" customWidth="1"/>
    <col min="3591" max="3591" width="3.42578125" style="317" customWidth="1"/>
    <col min="3592" max="3592" width="8" style="317" customWidth="1"/>
    <col min="3593" max="3593" width="4.140625" style="317" customWidth="1"/>
    <col min="3594" max="3594" width="8" style="317" customWidth="1"/>
    <col min="3595" max="3595" width="4.140625" style="317" customWidth="1"/>
    <col min="3596" max="3596" width="8.28515625" style="317" customWidth="1"/>
    <col min="3597" max="3597" width="4.140625" style="317" customWidth="1"/>
    <col min="3598" max="3598" width="7.85546875" style="317" customWidth="1"/>
    <col min="3599" max="3599" width="3.42578125" style="317" customWidth="1"/>
    <col min="3600" max="3601" width="0" style="317" hidden="1" customWidth="1"/>
    <col min="3602" max="3840" width="11.42578125" style="317"/>
    <col min="3841" max="3841" width="51.140625" style="317" customWidth="1"/>
    <col min="3842" max="3842" width="36" style="317" customWidth="1"/>
    <col min="3843" max="3843" width="3.5703125" style="317" customWidth="1"/>
    <col min="3844" max="3844" width="7.85546875" style="317" customWidth="1"/>
    <col min="3845" max="3846" width="9" style="317" customWidth="1"/>
    <col min="3847" max="3847" width="3.42578125" style="317" customWidth="1"/>
    <col min="3848" max="3848" width="8" style="317" customWidth="1"/>
    <col min="3849" max="3849" width="4.140625" style="317" customWidth="1"/>
    <col min="3850" max="3850" width="8" style="317" customWidth="1"/>
    <col min="3851" max="3851" width="4.140625" style="317" customWidth="1"/>
    <col min="3852" max="3852" width="8.28515625" style="317" customWidth="1"/>
    <col min="3853" max="3853" width="4.140625" style="317" customWidth="1"/>
    <col min="3854" max="3854" width="7.85546875" style="317" customWidth="1"/>
    <col min="3855" max="3855" width="3.42578125" style="317" customWidth="1"/>
    <col min="3856" max="3857" width="0" style="317" hidden="1" customWidth="1"/>
    <col min="3858" max="4096" width="11.42578125" style="317"/>
    <col min="4097" max="4097" width="51.140625" style="317" customWidth="1"/>
    <col min="4098" max="4098" width="36" style="317" customWidth="1"/>
    <col min="4099" max="4099" width="3.5703125" style="317" customWidth="1"/>
    <col min="4100" max="4100" width="7.85546875" style="317" customWidth="1"/>
    <col min="4101" max="4102" width="9" style="317" customWidth="1"/>
    <col min="4103" max="4103" width="3.42578125" style="317" customWidth="1"/>
    <col min="4104" max="4104" width="8" style="317" customWidth="1"/>
    <col min="4105" max="4105" width="4.140625" style="317" customWidth="1"/>
    <col min="4106" max="4106" width="8" style="317" customWidth="1"/>
    <col min="4107" max="4107" width="4.140625" style="317" customWidth="1"/>
    <col min="4108" max="4108" width="8.28515625" style="317" customWidth="1"/>
    <col min="4109" max="4109" width="4.140625" style="317" customWidth="1"/>
    <col min="4110" max="4110" width="7.85546875" style="317" customWidth="1"/>
    <col min="4111" max="4111" width="3.42578125" style="317" customWidth="1"/>
    <col min="4112" max="4113" width="0" style="317" hidden="1" customWidth="1"/>
    <col min="4114" max="4352" width="11.42578125" style="317"/>
    <col min="4353" max="4353" width="51.140625" style="317" customWidth="1"/>
    <col min="4354" max="4354" width="36" style="317" customWidth="1"/>
    <col min="4355" max="4355" width="3.5703125" style="317" customWidth="1"/>
    <col min="4356" max="4356" width="7.85546875" style="317" customWidth="1"/>
    <col min="4357" max="4358" width="9" style="317" customWidth="1"/>
    <col min="4359" max="4359" width="3.42578125" style="317" customWidth="1"/>
    <col min="4360" max="4360" width="8" style="317" customWidth="1"/>
    <col min="4361" max="4361" width="4.140625" style="317" customWidth="1"/>
    <col min="4362" max="4362" width="8" style="317" customWidth="1"/>
    <col min="4363" max="4363" width="4.140625" style="317" customWidth="1"/>
    <col min="4364" max="4364" width="8.28515625" style="317" customWidth="1"/>
    <col min="4365" max="4365" width="4.140625" style="317" customWidth="1"/>
    <col min="4366" max="4366" width="7.85546875" style="317" customWidth="1"/>
    <col min="4367" max="4367" width="3.42578125" style="317" customWidth="1"/>
    <col min="4368" max="4369" width="0" style="317" hidden="1" customWidth="1"/>
    <col min="4370" max="4608" width="11.42578125" style="317"/>
    <col min="4609" max="4609" width="51.140625" style="317" customWidth="1"/>
    <col min="4610" max="4610" width="36" style="317" customWidth="1"/>
    <col min="4611" max="4611" width="3.5703125" style="317" customWidth="1"/>
    <col min="4612" max="4612" width="7.85546875" style="317" customWidth="1"/>
    <col min="4613" max="4614" width="9" style="317" customWidth="1"/>
    <col min="4615" max="4615" width="3.42578125" style="317" customWidth="1"/>
    <col min="4616" max="4616" width="8" style="317" customWidth="1"/>
    <col min="4617" max="4617" width="4.140625" style="317" customWidth="1"/>
    <col min="4618" max="4618" width="8" style="317" customWidth="1"/>
    <col min="4619" max="4619" width="4.140625" style="317" customWidth="1"/>
    <col min="4620" max="4620" width="8.28515625" style="317" customWidth="1"/>
    <col min="4621" max="4621" width="4.140625" style="317" customWidth="1"/>
    <col min="4622" max="4622" width="7.85546875" style="317" customWidth="1"/>
    <col min="4623" max="4623" width="3.42578125" style="317" customWidth="1"/>
    <col min="4624" max="4625" width="0" style="317" hidden="1" customWidth="1"/>
    <col min="4626" max="4864" width="11.42578125" style="317"/>
    <col min="4865" max="4865" width="51.140625" style="317" customWidth="1"/>
    <col min="4866" max="4866" width="36" style="317" customWidth="1"/>
    <col min="4867" max="4867" width="3.5703125" style="317" customWidth="1"/>
    <col min="4868" max="4868" width="7.85546875" style="317" customWidth="1"/>
    <col min="4869" max="4870" width="9" style="317" customWidth="1"/>
    <col min="4871" max="4871" width="3.42578125" style="317" customWidth="1"/>
    <col min="4872" max="4872" width="8" style="317" customWidth="1"/>
    <col min="4873" max="4873" width="4.140625" style="317" customWidth="1"/>
    <col min="4874" max="4874" width="8" style="317" customWidth="1"/>
    <col min="4875" max="4875" width="4.140625" style="317" customWidth="1"/>
    <col min="4876" max="4876" width="8.28515625" style="317" customWidth="1"/>
    <col min="4877" max="4877" width="4.140625" style="317" customWidth="1"/>
    <col min="4878" max="4878" width="7.85546875" style="317" customWidth="1"/>
    <col min="4879" max="4879" width="3.42578125" style="317" customWidth="1"/>
    <col min="4880" max="4881" width="0" style="317" hidden="1" customWidth="1"/>
    <col min="4882" max="5120" width="11.42578125" style="317"/>
    <col min="5121" max="5121" width="51.140625" style="317" customWidth="1"/>
    <col min="5122" max="5122" width="36" style="317" customWidth="1"/>
    <col min="5123" max="5123" width="3.5703125" style="317" customWidth="1"/>
    <col min="5124" max="5124" width="7.85546875" style="317" customWidth="1"/>
    <col min="5125" max="5126" width="9" style="317" customWidth="1"/>
    <col min="5127" max="5127" width="3.42578125" style="317" customWidth="1"/>
    <col min="5128" max="5128" width="8" style="317" customWidth="1"/>
    <col min="5129" max="5129" width="4.140625" style="317" customWidth="1"/>
    <col min="5130" max="5130" width="8" style="317" customWidth="1"/>
    <col min="5131" max="5131" width="4.140625" style="317" customWidth="1"/>
    <col min="5132" max="5132" width="8.28515625" style="317" customWidth="1"/>
    <col min="5133" max="5133" width="4.140625" style="317" customWidth="1"/>
    <col min="5134" max="5134" width="7.85546875" style="317" customWidth="1"/>
    <col min="5135" max="5135" width="3.42578125" style="317" customWidth="1"/>
    <col min="5136" max="5137" width="0" style="317" hidden="1" customWidth="1"/>
    <col min="5138" max="5376" width="11.42578125" style="317"/>
    <col min="5377" max="5377" width="51.140625" style="317" customWidth="1"/>
    <col min="5378" max="5378" width="36" style="317" customWidth="1"/>
    <col min="5379" max="5379" width="3.5703125" style="317" customWidth="1"/>
    <col min="5380" max="5380" width="7.85546875" style="317" customWidth="1"/>
    <col min="5381" max="5382" width="9" style="317" customWidth="1"/>
    <col min="5383" max="5383" width="3.42578125" style="317" customWidth="1"/>
    <col min="5384" max="5384" width="8" style="317" customWidth="1"/>
    <col min="5385" max="5385" width="4.140625" style="317" customWidth="1"/>
    <col min="5386" max="5386" width="8" style="317" customWidth="1"/>
    <col min="5387" max="5387" width="4.140625" style="317" customWidth="1"/>
    <col min="5388" max="5388" width="8.28515625" style="317" customWidth="1"/>
    <col min="5389" max="5389" width="4.140625" style="317" customWidth="1"/>
    <col min="5390" max="5390" width="7.85546875" style="317" customWidth="1"/>
    <col min="5391" max="5391" width="3.42578125" style="317" customWidth="1"/>
    <col min="5392" max="5393" width="0" style="317" hidden="1" customWidth="1"/>
    <col min="5394" max="5632" width="11.42578125" style="317"/>
    <col min="5633" max="5633" width="51.140625" style="317" customWidth="1"/>
    <col min="5634" max="5634" width="36" style="317" customWidth="1"/>
    <col min="5635" max="5635" width="3.5703125" style="317" customWidth="1"/>
    <col min="5636" max="5636" width="7.85546875" style="317" customWidth="1"/>
    <col min="5637" max="5638" width="9" style="317" customWidth="1"/>
    <col min="5639" max="5639" width="3.42578125" style="317" customWidth="1"/>
    <col min="5640" max="5640" width="8" style="317" customWidth="1"/>
    <col min="5641" max="5641" width="4.140625" style="317" customWidth="1"/>
    <col min="5642" max="5642" width="8" style="317" customWidth="1"/>
    <col min="5643" max="5643" width="4.140625" style="317" customWidth="1"/>
    <col min="5644" max="5644" width="8.28515625" style="317" customWidth="1"/>
    <col min="5645" max="5645" width="4.140625" style="317" customWidth="1"/>
    <col min="5646" max="5646" width="7.85546875" style="317" customWidth="1"/>
    <col min="5647" max="5647" width="3.42578125" style="317" customWidth="1"/>
    <col min="5648" max="5649" width="0" style="317" hidden="1" customWidth="1"/>
    <col min="5650" max="5888" width="11.42578125" style="317"/>
    <col min="5889" max="5889" width="51.140625" style="317" customWidth="1"/>
    <col min="5890" max="5890" width="36" style="317" customWidth="1"/>
    <col min="5891" max="5891" width="3.5703125" style="317" customWidth="1"/>
    <col min="5892" max="5892" width="7.85546875" style="317" customWidth="1"/>
    <col min="5893" max="5894" width="9" style="317" customWidth="1"/>
    <col min="5895" max="5895" width="3.42578125" style="317" customWidth="1"/>
    <col min="5896" max="5896" width="8" style="317" customWidth="1"/>
    <col min="5897" max="5897" width="4.140625" style="317" customWidth="1"/>
    <col min="5898" max="5898" width="8" style="317" customWidth="1"/>
    <col min="5899" max="5899" width="4.140625" style="317" customWidth="1"/>
    <col min="5900" max="5900" width="8.28515625" style="317" customWidth="1"/>
    <col min="5901" max="5901" width="4.140625" style="317" customWidth="1"/>
    <col min="5902" max="5902" width="7.85546875" style="317" customWidth="1"/>
    <col min="5903" max="5903" width="3.42578125" style="317" customWidth="1"/>
    <col min="5904" max="5905" width="0" style="317" hidden="1" customWidth="1"/>
    <col min="5906" max="6144" width="11.42578125" style="317"/>
    <col min="6145" max="6145" width="51.140625" style="317" customWidth="1"/>
    <col min="6146" max="6146" width="36" style="317" customWidth="1"/>
    <col min="6147" max="6147" width="3.5703125" style="317" customWidth="1"/>
    <col min="6148" max="6148" width="7.85546875" style="317" customWidth="1"/>
    <col min="6149" max="6150" width="9" style="317" customWidth="1"/>
    <col min="6151" max="6151" width="3.42578125" style="317" customWidth="1"/>
    <col min="6152" max="6152" width="8" style="317" customWidth="1"/>
    <col min="6153" max="6153" width="4.140625" style="317" customWidth="1"/>
    <col min="6154" max="6154" width="8" style="317" customWidth="1"/>
    <col min="6155" max="6155" width="4.140625" style="317" customWidth="1"/>
    <col min="6156" max="6156" width="8.28515625" style="317" customWidth="1"/>
    <col min="6157" max="6157" width="4.140625" style="317" customWidth="1"/>
    <col min="6158" max="6158" width="7.85546875" style="317" customWidth="1"/>
    <col min="6159" max="6159" width="3.42578125" style="317" customWidth="1"/>
    <col min="6160" max="6161" width="0" style="317" hidden="1" customWidth="1"/>
    <col min="6162" max="6400" width="11.42578125" style="317"/>
    <col min="6401" max="6401" width="51.140625" style="317" customWidth="1"/>
    <col min="6402" max="6402" width="36" style="317" customWidth="1"/>
    <col min="6403" max="6403" width="3.5703125" style="317" customWidth="1"/>
    <col min="6404" max="6404" width="7.85546875" style="317" customWidth="1"/>
    <col min="6405" max="6406" width="9" style="317" customWidth="1"/>
    <col min="6407" max="6407" width="3.42578125" style="317" customWidth="1"/>
    <col min="6408" max="6408" width="8" style="317" customWidth="1"/>
    <col min="6409" max="6409" width="4.140625" style="317" customWidth="1"/>
    <col min="6410" max="6410" width="8" style="317" customWidth="1"/>
    <col min="6411" max="6411" width="4.140625" style="317" customWidth="1"/>
    <col min="6412" max="6412" width="8.28515625" style="317" customWidth="1"/>
    <col min="6413" max="6413" width="4.140625" style="317" customWidth="1"/>
    <col min="6414" max="6414" width="7.85546875" style="317" customWidth="1"/>
    <col min="6415" max="6415" width="3.42578125" style="317" customWidth="1"/>
    <col min="6416" max="6417" width="0" style="317" hidden="1" customWidth="1"/>
    <col min="6418" max="6656" width="11.42578125" style="317"/>
    <col min="6657" max="6657" width="51.140625" style="317" customWidth="1"/>
    <col min="6658" max="6658" width="36" style="317" customWidth="1"/>
    <col min="6659" max="6659" width="3.5703125" style="317" customWidth="1"/>
    <col min="6660" max="6660" width="7.85546875" style="317" customWidth="1"/>
    <col min="6661" max="6662" width="9" style="317" customWidth="1"/>
    <col min="6663" max="6663" width="3.42578125" style="317" customWidth="1"/>
    <col min="6664" max="6664" width="8" style="317" customWidth="1"/>
    <col min="6665" max="6665" width="4.140625" style="317" customWidth="1"/>
    <col min="6666" max="6666" width="8" style="317" customWidth="1"/>
    <col min="6667" max="6667" width="4.140625" style="317" customWidth="1"/>
    <col min="6668" max="6668" width="8.28515625" style="317" customWidth="1"/>
    <col min="6669" max="6669" width="4.140625" style="317" customWidth="1"/>
    <col min="6670" max="6670" width="7.85546875" style="317" customWidth="1"/>
    <col min="6671" max="6671" width="3.42578125" style="317" customWidth="1"/>
    <col min="6672" max="6673" width="0" style="317" hidden="1" customWidth="1"/>
    <col min="6674" max="6912" width="11.42578125" style="317"/>
    <col min="6913" max="6913" width="51.140625" style="317" customWidth="1"/>
    <col min="6914" max="6914" width="36" style="317" customWidth="1"/>
    <col min="6915" max="6915" width="3.5703125" style="317" customWidth="1"/>
    <col min="6916" max="6916" width="7.85546875" style="317" customWidth="1"/>
    <col min="6917" max="6918" width="9" style="317" customWidth="1"/>
    <col min="6919" max="6919" width="3.42578125" style="317" customWidth="1"/>
    <col min="6920" max="6920" width="8" style="317" customWidth="1"/>
    <col min="6921" max="6921" width="4.140625" style="317" customWidth="1"/>
    <col min="6922" max="6922" width="8" style="317" customWidth="1"/>
    <col min="6923" max="6923" width="4.140625" style="317" customWidth="1"/>
    <col min="6924" max="6924" width="8.28515625" style="317" customWidth="1"/>
    <col min="6925" max="6925" width="4.140625" style="317" customWidth="1"/>
    <col min="6926" max="6926" width="7.85546875" style="317" customWidth="1"/>
    <col min="6927" max="6927" width="3.42578125" style="317" customWidth="1"/>
    <col min="6928" max="6929" width="0" style="317" hidden="1" customWidth="1"/>
    <col min="6930" max="7168" width="11.42578125" style="317"/>
    <col min="7169" max="7169" width="51.140625" style="317" customWidth="1"/>
    <col min="7170" max="7170" width="36" style="317" customWidth="1"/>
    <col min="7171" max="7171" width="3.5703125" style="317" customWidth="1"/>
    <col min="7172" max="7172" width="7.85546875" style="317" customWidth="1"/>
    <col min="7173" max="7174" width="9" style="317" customWidth="1"/>
    <col min="7175" max="7175" width="3.42578125" style="317" customWidth="1"/>
    <col min="7176" max="7176" width="8" style="317" customWidth="1"/>
    <col min="7177" max="7177" width="4.140625" style="317" customWidth="1"/>
    <col min="7178" max="7178" width="8" style="317" customWidth="1"/>
    <col min="7179" max="7179" width="4.140625" style="317" customWidth="1"/>
    <col min="7180" max="7180" width="8.28515625" style="317" customWidth="1"/>
    <col min="7181" max="7181" width="4.140625" style="317" customWidth="1"/>
    <col min="7182" max="7182" width="7.85546875" style="317" customWidth="1"/>
    <col min="7183" max="7183" width="3.42578125" style="317" customWidth="1"/>
    <col min="7184" max="7185" width="0" style="317" hidden="1" customWidth="1"/>
    <col min="7186" max="7424" width="11.42578125" style="317"/>
    <col min="7425" max="7425" width="51.140625" style="317" customWidth="1"/>
    <col min="7426" max="7426" width="36" style="317" customWidth="1"/>
    <col min="7427" max="7427" width="3.5703125" style="317" customWidth="1"/>
    <col min="7428" max="7428" width="7.85546875" style="317" customWidth="1"/>
    <col min="7429" max="7430" width="9" style="317" customWidth="1"/>
    <col min="7431" max="7431" width="3.42578125" style="317" customWidth="1"/>
    <col min="7432" max="7432" width="8" style="317" customWidth="1"/>
    <col min="7433" max="7433" width="4.140625" style="317" customWidth="1"/>
    <col min="7434" max="7434" width="8" style="317" customWidth="1"/>
    <col min="7435" max="7435" width="4.140625" style="317" customWidth="1"/>
    <col min="7436" max="7436" width="8.28515625" style="317" customWidth="1"/>
    <col min="7437" max="7437" width="4.140625" style="317" customWidth="1"/>
    <col min="7438" max="7438" width="7.85546875" style="317" customWidth="1"/>
    <col min="7439" max="7439" width="3.42578125" style="317" customWidth="1"/>
    <col min="7440" max="7441" width="0" style="317" hidden="1" customWidth="1"/>
    <col min="7442" max="7680" width="11.42578125" style="317"/>
    <col min="7681" max="7681" width="51.140625" style="317" customWidth="1"/>
    <col min="7682" max="7682" width="36" style="317" customWidth="1"/>
    <col min="7683" max="7683" width="3.5703125" style="317" customWidth="1"/>
    <col min="7684" max="7684" width="7.85546875" style="317" customWidth="1"/>
    <col min="7685" max="7686" width="9" style="317" customWidth="1"/>
    <col min="7687" max="7687" width="3.42578125" style="317" customWidth="1"/>
    <col min="7688" max="7688" width="8" style="317" customWidth="1"/>
    <col min="7689" max="7689" width="4.140625" style="317" customWidth="1"/>
    <col min="7690" max="7690" width="8" style="317" customWidth="1"/>
    <col min="7691" max="7691" width="4.140625" style="317" customWidth="1"/>
    <col min="7692" max="7692" width="8.28515625" style="317" customWidth="1"/>
    <col min="7693" max="7693" width="4.140625" style="317" customWidth="1"/>
    <col min="7694" max="7694" width="7.85546875" style="317" customWidth="1"/>
    <col min="7695" max="7695" width="3.42578125" style="317" customWidth="1"/>
    <col min="7696" max="7697" width="0" style="317" hidden="1" customWidth="1"/>
    <col min="7698" max="7936" width="11.42578125" style="317"/>
    <col min="7937" max="7937" width="51.140625" style="317" customWidth="1"/>
    <col min="7938" max="7938" width="36" style="317" customWidth="1"/>
    <col min="7939" max="7939" width="3.5703125" style="317" customWidth="1"/>
    <col min="7940" max="7940" width="7.85546875" style="317" customWidth="1"/>
    <col min="7941" max="7942" width="9" style="317" customWidth="1"/>
    <col min="7943" max="7943" width="3.42578125" style="317" customWidth="1"/>
    <col min="7944" max="7944" width="8" style="317" customWidth="1"/>
    <col min="7945" max="7945" width="4.140625" style="317" customWidth="1"/>
    <col min="7946" max="7946" width="8" style="317" customWidth="1"/>
    <col min="7947" max="7947" width="4.140625" style="317" customWidth="1"/>
    <col min="7948" max="7948" width="8.28515625" style="317" customWidth="1"/>
    <col min="7949" max="7949" width="4.140625" style="317" customWidth="1"/>
    <col min="7950" max="7950" width="7.85546875" style="317" customWidth="1"/>
    <col min="7951" max="7951" width="3.42578125" style="317" customWidth="1"/>
    <col min="7952" max="7953" width="0" style="317" hidden="1" customWidth="1"/>
    <col min="7954" max="8192" width="11.42578125" style="317"/>
    <col min="8193" max="8193" width="51.140625" style="317" customWidth="1"/>
    <col min="8194" max="8194" width="36" style="317" customWidth="1"/>
    <col min="8195" max="8195" width="3.5703125" style="317" customWidth="1"/>
    <col min="8196" max="8196" width="7.85546875" style="317" customWidth="1"/>
    <col min="8197" max="8198" width="9" style="317" customWidth="1"/>
    <col min="8199" max="8199" width="3.42578125" style="317" customWidth="1"/>
    <col min="8200" max="8200" width="8" style="317" customWidth="1"/>
    <col min="8201" max="8201" width="4.140625" style="317" customWidth="1"/>
    <col min="8202" max="8202" width="8" style="317" customWidth="1"/>
    <col min="8203" max="8203" width="4.140625" style="317" customWidth="1"/>
    <col min="8204" max="8204" width="8.28515625" style="317" customWidth="1"/>
    <col min="8205" max="8205" width="4.140625" style="317" customWidth="1"/>
    <col min="8206" max="8206" width="7.85546875" style="317" customWidth="1"/>
    <col min="8207" max="8207" width="3.42578125" style="317" customWidth="1"/>
    <col min="8208" max="8209" width="0" style="317" hidden="1" customWidth="1"/>
    <col min="8210" max="8448" width="11.42578125" style="317"/>
    <col min="8449" max="8449" width="51.140625" style="317" customWidth="1"/>
    <col min="8450" max="8450" width="36" style="317" customWidth="1"/>
    <col min="8451" max="8451" width="3.5703125" style="317" customWidth="1"/>
    <col min="8452" max="8452" width="7.85546875" style="317" customWidth="1"/>
    <col min="8453" max="8454" width="9" style="317" customWidth="1"/>
    <col min="8455" max="8455" width="3.42578125" style="317" customWidth="1"/>
    <col min="8456" max="8456" width="8" style="317" customWidth="1"/>
    <col min="8457" max="8457" width="4.140625" style="317" customWidth="1"/>
    <col min="8458" max="8458" width="8" style="317" customWidth="1"/>
    <col min="8459" max="8459" width="4.140625" style="317" customWidth="1"/>
    <col min="8460" max="8460" width="8.28515625" style="317" customWidth="1"/>
    <col min="8461" max="8461" width="4.140625" style="317" customWidth="1"/>
    <col min="8462" max="8462" width="7.85546875" style="317" customWidth="1"/>
    <col min="8463" max="8463" width="3.42578125" style="317" customWidth="1"/>
    <col min="8464" max="8465" width="0" style="317" hidden="1" customWidth="1"/>
    <col min="8466" max="8704" width="11.42578125" style="317"/>
    <col min="8705" max="8705" width="51.140625" style="317" customWidth="1"/>
    <col min="8706" max="8706" width="36" style="317" customWidth="1"/>
    <col min="8707" max="8707" width="3.5703125" style="317" customWidth="1"/>
    <col min="8708" max="8708" width="7.85546875" style="317" customWidth="1"/>
    <col min="8709" max="8710" width="9" style="317" customWidth="1"/>
    <col min="8711" max="8711" width="3.42578125" style="317" customWidth="1"/>
    <col min="8712" max="8712" width="8" style="317" customWidth="1"/>
    <col min="8713" max="8713" width="4.140625" style="317" customWidth="1"/>
    <col min="8714" max="8714" width="8" style="317" customWidth="1"/>
    <col min="8715" max="8715" width="4.140625" style="317" customWidth="1"/>
    <col min="8716" max="8716" width="8.28515625" style="317" customWidth="1"/>
    <col min="8717" max="8717" width="4.140625" style="317" customWidth="1"/>
    <col min="8718" max="8718" width="7.85546875" style="317" customWidth="1"/>
    <col min="8719" max="8719" width="3.42578125" style="317" customWidth="1"/>
    <col min="8720" max="8721" width="0" style="317" hidden="1" customWidth="1"/>
    <col min="8722" max="8960" width="11.42578125" style="317"/>
    <col min="8961" max="8961" width="51.140625" style="317" customWidth="1"/>
    <col min="8962" max="8962" width="36" style="317" customWidth="1"/>
    <col min="8963" max="8963" width="3.5703125" style="317" customWidth="1"/>
    <col min="8964" max="8964" width="7.85546875" style="317" customWidth="1"/>
    <col min="8965" max="8966" width="9" style="317" customWidth="1"/>
    <col min="8967" max="8967" width="3.42578125" style="317" customWidth="1"/>
    <col min="8968" max="8968" width="8" style="317" customWidth="1"/>
    <col min="8969" max="8969" width="4.140625" style="317" customWidth="1"/>
    <col min="8970" max="8970" width="8" style="317" customWidth="1"/>
    <col min="8971" max="8971" width="4.140625" style="317" customWidth="1"/>
    <col min="8972" max="8972" width="8.28515625" style="317" customWidth="1"/>
    <col min="8973" max="8973" width="4.140625" style="317" customWidth="1"/>
    <col min="8974" max="8974" width="7.85546875" style="317" customWidth="1"/>
    <col min="8975" max="8975" width="3.42578125" style="317" customWidth="1"/>
    <col min="8976" max="8977" width="0" style="317" hidden="1" customWidth="1"/>
    <col min="8978" max="9216" width="11.42578125" style="317"/>
    <col min="9217" max="9217" width="51.140625" style="317" customWidth="1"/>
    <col min="9218" max="9218" width="36" style="317" customWidth="1"/>
    <col min="9219" max="9219" width="3.5703125" style="317" customWidth="1"/>
    <col min="9220" max="9220" width="7.85546875" style="317" customWidth="1"/>
    <col min="9221" max="9222" width="9" style="317" customWidth="1"/>
    <col min="9223" max="9223" width="3.42578125" style="317" customWidth="1"/>
    <col min="9224" max="9224" width="8" style="317" customWidth="1"/>
    <col min="9225" max="9225" width="4.140625" style="317" customWidth="1"/>
    <col min="9226" max="9226" width="8" style="317" customWidth="1"/>
    <col min="9227" max="9227" width="4.140625" style="317" customWidth="1"/>
    <col min="9228" max="9228" width="8.28515625" style="317" customWidth="1"/>
    <col min="9229" max="9229" width="4.140625" style="317" customWidth="1"/>
    <col min="9230" max="9230" width="7.85546875" style="317" customWidth="1"/>
    <col min="9231" max="9231" width="3.42578125" style="317" customWidth="1"/>
    <col min="9232" max="9233" width="0" style="317" hidden="1" customWidth="1"/>
    <col min="9234" max="9472" width="11.42578125" style="317"/>
    <col min="9473" max="9473" width="51.140625" style="317" customWidth="1"/>
    <col min="9474" max="9474" width="36" style="317" customWidth="1"/>
    <col min="9475" max="9475" width="3.5703125" style="317" customWidth="1"/>
    <col min="9476" max="9476" width="7.85546875" style="317" customWidth="1"/>
    <col min="9477" max="9478" width="9" style="317" customWidth="1"/>
    <col min="9479" max="9479" width="3.42578125" style="317" customWidth="1"/>
    <col min="9480" max="9480" width="8" style="317" customWidth="1"/>
    <col min="9481" max="9481" width="4.140625" style="317" customWidth="1"/>
    <col min="9482" max="9482" width="8" style="317" customWidth="1"/>
    <col min="9483" max="9483" width="4.140625" style="317" customWidth="1"/>
    <col min="9484" max="9484" width="8.28515625" style="317" customWidth="1"/>
    <col min="9485" max="9485" width="4.140625" style="317" customWidth="1"/>
    <col min="9486" max="9486" width="7.85546875" style="317" customWidth="1"/>
    <col min="9487" max="9487" width="3.42578125" style="317" customWidth="1"/>
    <col min="9488" max="9489" width="0" style="317" hidden="1" customWidth="1"/>
    <col min="9490" max="9728" width="11.42578125" style="317"/>
    <col min="9729" max="9729" width="51.140625" style="317" customWidth="1"/>
    <col min="9730" max="9730" width="36" style="317" customWidth="1"/>
    <col min="9731" max="9731" width="3.5703125" style="317" customWidth="1"/>
    <col min="9732" max="9732" width="7.85546875" style="317" customWidth="1"/>
    <col min="9733" max="9734" width="9" style="317" customWidth="1"/>
    <col min="9735" max="9735" width="3.42578125" style="317" customWidth="1"/>
    <col min="9736" max="9736" width="8" style="317" customWidth="1"/>
    <col min="9737" max="9737" width="4.140625" style="317" customWidth="1"/>
    <col min="9738" max="9738" width="8" style="317" customWidth="1"/>
    <col min="9739" max="9739" width="4.140625" style="317" customWidth="1"/>
    <col min="9740" max="9740" width="8.28515625" style="317" customWidth="1"/>
    <col min="9741" max="9741" width="4.140625" style="317" customWidth="1"/>
    <col min="9742" max="9742" width="7.85546875" style="317" customWidth="1"/>
    <col min="9743" max="9743" width="3.42578125" style="317" customWidth="1"/>
    <col min="9744" max="9745" width="0" style="317" hidden="1" customWidth="1"/>
    <col min="9746" max="9984" width="11.42578125" style="317"/>
    <col min="9985" max="9985" width="51.140625" style="317" customWidth="1"/>
    <col min="9986" max="9986" width="36" style="317" customWidth="1"/>
    <col min="9987" max="9987" width="3.5703125" style="317" customWidth="1"/>
    <col min="9988" max="9988" width="7.85546875" style="317" customWidth="1"/>
    <col min="9989" max="9990" width="9" style="317" customWidth="1"/>
    <col min="9991" max="9991" width="3.42578125" style="317" customWidth="1"/>
    <col min="9992" max="9992" width="8" style="317" customWidth="1"/>
    <col min="9993" max="9993" width="4.140625" style="317" customWidth="1"/>
    <col min="9994" max="9994" width="8" style="317" customWidth="1"/>
    <col min="9995" max="9995" width="4.140625" style="317" customWidth="1"/>
    <col min="9996" max="9996" width="8.28515625" style="317" customWidth="1"/>
    <col min="9997" max="9997" width="4.140625" style="317" customWidth="1"/>
    <col min="9998" max="9998" width="7.85546875" style="317" customWidth="1"/>
    <col min="9999" max="9999" width="3.42578125" style="317" customWidth="1"/>
    <col min="10000" max="10001" width="0" style="317" hidden="1" customWidth="1"/>
    <col min="10002" max="10240" width="11.42578125" style="317"/>
    <col min="10241" max="10241" width="51.140625" style="317" customWidth="1"/>
    <col min="10242" max="10242" width="36" style="317" customWidth="1"/>
    <col min="10243" max="10243" width="3.5703125" style="317" customWidth="1"/>
    <col min="10244" max="10244" width="7.85546875" style="317" customWidth="1"/>
    <col min="10245" max="10246" width="9" style="317" customWidth="1"/>
    <col min="10247" max="10247" width="3.42578125" style="317" customWidth="1"/>
    <col min="10248" max="10248" width="8" style="317" customWidth="1"/>
    <col min="10249" max="10249" width="4.140625" style="317" customWidth="1"/>
    <col min="10250" max="10250" width="8" style="317" customWidth="1"/>
    <col min="10251" max="10251" width="4.140625" style="317" customWidth="1"/>
    <col min="10252" max="10252" width="8.28515625" style="317" customWidth="1"/>
    <col min="10253" max="10253" width="4.140625" style="317" customWidth="1"/>
    <col min="10254" max="10254" width="7.85546875" style="317" customWidth="1"/>
    <col min="10255" max="10255" width="3.42578125" style="317" customWidth="1"/>
    <col min="10256" max="10257" width="0" style="317" hidden="1" customWidth="1"/>
    <col min="10258" max="10496" width="11.42578125" style="317"/>
    <col min="10497" max="10497" width="51.140625" style="317" customWidth="1"/>
    <col min="10498" max="10498" width="36" style="317" customWidth="1"/>
    <col min="10499" max="10499" width="3.5703125" style="317" customWidth="1"/>
    <col min="10500" max="10500" width="7.85546875" style="317" customWidth="1"/>
    <col min="10501" max="10502" width="9" style="317" customWidth="1"/>
    <col min="10503" max="10503" width="3.42578125" style="317" customWidth="1"/>
    <col min="10504" max="10504" width="8" style="317" customWidth="1"/>
    <col min="10505" max="10505" width="4.140625" style="317" customWidth="1"/>
    <col min="10506" max="10506" width="8" style="317" customWidth="1"/>
    <col min="10507" max="10507" width="4.140625" style="317" customWidth="1"/>
    <col min="10508" max="10508" width="8.28515625" style="317" customWidth="1"/>
    <col min="10509" max="10509" width="4.140625" style="317" customWidth="1"/>
    <col min="10510" max="10510" width="7.85546875" style="317" customWidth="1"/>
    <col min="10511" max="10511" width="3.42578125" style="317" customWidth="1"/>
    <col min="10512" max="10513" width="0" style="317" hidden="1" customWidth="1"/>
    <col min="10514" max="10752" width="11.42578125" style="317"/>
    <col min="10753" max="10753" width="51.140625" style="317" customWidth="1"/>
    <col min="10754" max="10754" width="36" style="317" customWidth="1"/>
    <col min="10755" max="10755" width="3.5703125" style="317" customWidth="1"/>
    <col min="10756" max="10756" width="7.85546875" style="317" customWidth="1"/>
    <col min="10757" max="10758" width="9" style="317" customWidth="1"/>
    <col min="10759" max="10759" width="3.42578125" style="317" customWidth="1"/>
    <col min="10760" max="10760" width="8" style="317" customWidth="1"/>
    <col min="10761" max="10761" width="4.140625" style="317" customWidth="1"/>
    <col min="10762" max="10762" width="8" style="317" customWidth="1"/>
    <col min="10763" max="10763" width="4.140625" style="317" customWidth="1"/>
    <col min="10764" max="10764" width="8.28515625" style="317" customWidth="1"/>
    <col min="10765" max="10765" width="4.140625" style="317" customWidth="1"/>
    <col min="10766" max="10766" width="7.85546875" style="317" customWidth="1"/>
    <col min="10767" max="10767" width="3.42578125" style="317" customWidth="1"/>
    <col min="10768" max="10769" width="0" style="317" hidden="1" customWidth="1"/>
    <col min="10770" max="11008" width="11.42578125" style="317"/>
    <col min="11009" max="11009" width="51.140625" style="317" customWidth="1"/>
    <col min="11010" max="11010" width="36" style="317" customWidth="1"/>
    <col min="11011" max="11011" width="3.5703125" style="317" customWidth="1"/>
    <col min="11012" max="11012" width="7.85546875" style="317" customWidth="1"/>
    <col min="11013" max="11014" width="9" style="317" customWidth="1"/>
    <col min="11015" max="11015" width="3.42578125" style="317" customWidth="1"/>
    <col min="11016" max="11016" width="8" style="317" customWidth="1"/>
    <col min="11017" max="11017" width="4.140625" style="317" customWidth="1"/>
    <col min="11018" max="11018" width="8" style="317" customWidth="1"/>
    <col min="11019" max="11019" width="4.140625" style="317" customWidth="1"/>
    <col min="11020" max="11020" width="8.28515625" style="317" customWidth="1"/>
    <col min="11021" max="11021" width="4.140625" style="317" customWidth="1"/>
    <col min="11022" max="11022" width="7.85546875" style="317" customWidth="1"/>
    <col min="11023" max="11023" width="3.42578125" style="317" customWidth="1"/>
    <col min="11024" max="11025" width="0" style="317" hidden="1" customWidth="1"/>
    <col min="11026" max="11264" width="11.42578125" style="317"/>
    <col min="11265" max="11265" width="51.140625" style="317" customWidth="1"/>
    <col min="11266" max="11266" width="36" style="317" customWidth="1"/>
    <col min="11267" max="11267" width="3.5703125" style="317" customWidth="1"/>
    <col min="11268" max="11268" width="7.85546875" style="317" customWidth="1"/>
    <col min="11269" max="11270" width="9" style="317" customWidth="1"/>
    <col min="11271" max="11271" width="3.42578125" style="317" customWidth="1"/>
    <col min="11272" max="11272" width="8" style="317" customWidth="1"/>
    <col min="11273" max="11273" width="4.140625" style="317" customWidth="1"/>
    <col min="11274" max="11274" width="8" style="317" customWidth="1"/>
    <col min="11275" max="11275" width="4.140625" style="317" customWidth="1"/>
    <col min="11276" max="11276" width="8.28515625" style="317" customWidth="1"/>
    <col min="11277" max="11277" width="4.140625" style="317" customWidth="1"/>
    <col min="11278" max="11278" width="7.85546875" style="317" customWidth="1"/>
    <col min="11279" max="11279" width="3.42578125" style="317" customWidth="1"/>
    <col min="11280" max="11281" width="0" style="317" hidden="1" customWidth="1"/>
    <col min="11282" max="11520" width="11.42578125" style="317"/>
    <col min="11521" max="11521" width="51.140625" style="317" customWidth="1"/>
    <col min="11522" max="11522" width="36" style="317" customWidth="1"/>
    <col min="11523" max="11523" width="3.5703125" style="317" customWidth="1"/>
    <col min="11524" max="11524" width="7.85546875" style="317" customWidth="1"/>
    <col min="11525" max="11526" width="9" style="317" customWidth="1"/>
    <col min="11527" max="11527" width="3.42578125" style="317" customWidth="1"/>
    <col min="11528" max="11528" width="8" style="317" customWidth="1"/>
    <col min="11529" max="11529" width="4.140625" style="317" customWidth="1"/>
    <col min="11530" max="11530" width="8" style="317" customWidth="1"/>
    <col min="11531" max="11531" width="4.140625" style="317" customWidth="1"/>
    <col min="11532" max="11532" width="8.28515625" style="317" customWidth="1"/>
    <col min="11533" max="11533" width="4.140625" style="317" customWidth="1"/>
    <col min="11534" max="11534" width="7.85546875" style="317" customWidth="1"/>
    <col min="11535" max="11535" width="3.42578125" style="317" customWidth="1"/>
    <col min="11536" max="11537" width="0" style="317" hidden="1" customWidth="1"/>
    <col min="11538" max="11776" width="11.42578125" style="317"/>
    <col min="11777" max="11777" width="51.140625" style="317" customWidth="1"/>
    <col min="11778" max="11778" width="36" style="317" customWidth="1"/>
    <col min="11779" max="11779" width="3.5703125" style="317" customWidth="1"/>
    <col min="11780" max="11780" width="7.85546875" style="317" customWidth="1"/>
    <col min="11781" max="11782" width="9" style="317" customWidth="1"/>
    <col min="11783" max="11783" width="3.42578125" style="317" customWidth="1"/>
    <col min="11784" max="11784" width="8" style="317" customWidth="1"/>
    <col min="11785" max="11785" width="4.140625" style="317" customWidth="1"/>
    <col min="11786" max="11786" width="8" style="317" customWidth="1"/>
    <col min="11787" max="11787" width="4.140625" style="317" customWidth="1"/>
    <col min="11788" max="11788" width="8.28515625" style="317" customWidth="1"/>
    <col min="11789" max="11789" width="4.140625" style="317" customWidth="1"/>
    <col min="11790" max="11790" width="7.85546875" style="317" customWidth="1"/>
    <col min="11791" max="11791" width="3.42578125" style="317" customWidth="1"/>
    <col min="11792" max="11793" width="0" style="317" hidden="1" customWidth="1"/>
    <col min="11794" max="12032" width="11.42578125" style="317"/>
    <col min="12033" max="12033" width="51.140625" style="317" customWidth="1"/>
    <col min="12034" max="12034" width="36" style="317" customWidth="1"/>
    <col min="12035" max="12035" width="3.5703125" style="317" customWidth="1"/>
    <col min="12036" max="12036" width="7.85546875" style="317" customWidth="1"/>
    <col min="12037" max="12038" width="9" style="317" customWidth="1"/>
    <col min="12039" max="12039" width="3.42578125" style="317" customWidth="1"/>
    <col min="12040" max="12040" width="8" style="317" customWidth="1"/>
    <col min="12041" max="12041" width="4.140625" style="317" customWidth="1"/>
    <col min="12042" max="12042" width="8" style="317" customWidth="1"/>
    <col min="12043" max="12043" width="4.140625" style="317" customWidth="1"/>
    <col min="12044" max="12044" width="8.28515625" style="317" customWidth="1"/>
    <col min="12045" max="12045" width="4.140625" style="317" customWidth="1"/>
    <col min="12046" max="12046" width="7.85546875" style="317" customWidth="1"/>
    <col min="12047" max="12047" width="3.42578125" style="317" customWidth="1"/>
    <col min="12048" max="12049" width="0" style="317" hidden="1" customWidth="1"/>
    <col min="12050" max="12288" width="11.42578125" style="317"/>
    <col min="12289" max="12289" width="51.140625" style="317" customWidth="1"/>
    <col min="12290" max="12290" width="36" style="317" customWidth="1"/>
    <col min="12291" max="12291" width="3.5703125" style="317" customWidth="1"/>
    <col min="12292" max="12292" width="7.85546875" style="317" customWidth="1"/>
    <col min="12293" max="12294" width="9" style="317" customWidth="1"/>
    <col min="12295" max="12295" width="3.42578125" style="317" customWidth="1"/>
    <col min="12296" max="12296" width="8" style="317" customWidth="1"/>
    <col min="12297" max="12297" width="4.140625" style="317" customWidth="1"/>
    <col min="12298" max="12298" width="8" style="317" customWidth="1"/>
    <col min="12299" max="12299" width="4.140625" style="317" customWidth="1"/>
    <col min="12300" max="12300" width="8.28515625" style="317" customWidth="1"/>
    <col min="12301" max="12301" width="4.140625" style="317" customWidth="1"/>
    <col min="12302" max="12302" width="7.85546875" style="317" customWidth="1"/>
    <col min="12303" max="12303" width="3.42578125" style="317" customWidth="1"/>
    <col min="12304" max="12305" width="0" style="317" hidden="1" customWidth="1"/>
    <col min="12306" max="12544" width="11.42578125" style="317"/>
    <col min="12545" max="12545" width="51.140625" style="317" customWidth="1"/>
    <col min="12546" max="12546" width="36" style="317" customWidth="1"/>
    <col min="12547" max="12547" width="3.5703125" style="317" customWidth="1"/>
    <col min="12548" max="12548" width="7.85546875" style="317" customWidth="1"/>
    <col min="12549" max="12550" width="9" style="317" customWidth="1"/>
    <col min="12551" max="12551" width="3.42578125" style="317" customWidth="1"/>
    <col min="12552" max="12552" width="8" style="317" customWidth="1"/>
    <col min="12553" max="12553" width="4.140625" style="317" customWidth="1"/>
    <col min="12554" max="12554" width="8" style="317" customWidth="1"/>
    <col min="12555" max="12555" width="4.140625" style="317" customWidth="1"/>
    <col min="12556" max="12556" width="8.28515625" style="317" customWidth="1"/>
    <col min="12557" max="12557" width="4.140625" style="317" customWidth="1"/>
    <col min="12558" max="12558" width="7.85546875" style="317" customWidth="1"/>
    <col min="12559" max="12559" width="3.42578125" style="317" customWidth="1"/>
    <col min="12560" max="12561" width="0" style="317" hidden="1" customWidth="1"/>
    <col min="12562" max="12800" width="11.42578125" style="317"/>
    <col min="12801" max="12801" width="51.140625" style="317" customWidth="1"/>
    <col min="12802" max="12802" width="36" style="317" customWidth="1"/>
    <col min="12803" max="12803" width="3.5703125" style="317" customWidth="1"/>
    <col min="12804" max="12804" width="7.85546875" style="317" customWidth="1"/>
    <col min="12805" max="12806" width="9" style="317" customWidth="1"/>
    <col min="12807" max="12807" width="3.42578125" style="317" customWidth="1"/>
    <col min="12808" max="12808" width="8" style="317" customWidth="1"/>
    <col min="12809" max="12809" width="4.140625" style="317" customWidth="1"/>
    <col min="12810" max="12810" width="8" style="317" customWidth="1"/>
    <col min="12811" max="12811" width="4.140625" style="317" customWidth="1"/>
    <col min="12812" max="12812" width="8.28515625" style="317" customWidth="1"/>
    <col min="12813" max="12813" width="4.140625" style="317" customWidth="1"/>
    <col min="12814" max="12814" width="7.85546875" style="317" customWidth="1"/>
    <col min="12815" max="12815" width="3.42578125" style="317" customWidth="1"/>
    <col min="12816" max="12817" width="0" style="317" hidden="1" customWidth="1"/>
    <col min="12818" max="13056" width="11.42578125" style="317"/>
    <col min="13057" max="13057" width="51.140625" style="317" customWidth="1"/>
    <col min="13058" max="13058" width="36" style="317" customWidth="1"/>
    <col min="13059" max="13059" width="3.5703125" style="317" customWidth="1"/>
    <col min="13060" max="13060" width="7.85546875" style="317" customWidth="1"/>
    <col min="13061" max="13062" width="9" style="317" customWidth="1"/>
    <col min="13063" max="13063" width="3.42578125" style="317" customWidth="1"/>
    <col min="13064" max="13064" width="8" style="317" customWidth="1"/>
    <col min="13065" max="13065" width="4.140625" style="317" customWidth="1"/>
    <col min="13066" max="13066" width="8" style="317" customWidth="1"/>
    <col min="13067" max="13067" width="4.140625" style="317" customWidth="1"/>
    <col min="13068" max="13068" width="8.28515625" style="317" customWidth="1"/>
    <col min="13069" max="13069" width="4.140625" style="317" customWidth="1"/>
    <col min="13070" max="13070" width="7.85546875" style="317" customWidth="1"/>
    <col min="13071" max="13071" width="3.42578125" style="317" customWidth="1"/>
    <col min="13072" max="13073" width="0" style="317" hidden="1" customWidth="1"/>
    <col min="13074" max="13312" width="11.42578125" style="317"/>
    <col min="13313" max="13313" width="51.140625" style="317" customWidth="1"/>
    <col min="13314" max="13314" width="36" style="317" customWidth="1"/>
    <col min="13315" max="13315" width="3.5703125" style="317" customWidth="1"/>
    <col min="13316" max="13316" width="7.85546875" style="317" customWidth="1"/>
    <col min="13317" max="13318" width="9" style="317" customWidth="1"/>
    <col min="13319" max="13319" width="3.42578125" style="317" customWidth="1"/>
    <col min="13320" max="13320" width="8" style="317" customWidth="1"/>
    <col min="13321" max="13321" width="4.140625" style="317" customWidth="1"/>
    <col min="13322" max="13322" width="8" style="317" customWidth="1"/>
    <col min="13323" max="13323" width="4.140625" style="317" customWidth="1"/>
    <col min="13324" max="13324" width="8.28515625" style="317" customWidth="1"/>
    <col min="13325" max="13325" width="4.140625" style="317" customWidth="1"/>
    <col min="13326" max="13326" width="7.85546875" style="317" customWidth="1"/>
    <col min="13327" max="13327" width="3.42578125" style="317" customWidth="1"/>
    <col min="13328" max="13329" width="0" style="317" hidden="1" customWidth="1"/>
    <col min="13330" max="13568" width="11.42578125" style="317"/>
    <col min="13569" max="13569" width="51.140625" style="317" customWidth="1"/>
    <col min="13570" max="13570" width="36" style="317" customWidth="1"/>
    <col min="13571" max="13571" width="3.5703125" style="317" customWidth="1"/>
    <col min="13572" max="13572" width="7.85546875" style="317" customWidth="1"/>
    <col min="13573" max="13574" width="9" style="317" customWidth="1"/>
    <col min="13575" max="13575" width="3.42578125" style="317" customWidth="1"/>
    <col min="13576" max="13576" width="8" style="317" customWidth="1"/>
    <col min="13577" max="13577" width="4.140625" style="317" customWidth="1"/>
    <col min="13578" max="13578" width="8" style="317" customWidth="1"/>
    <col min="13579" max="13579" width="4.140625" style="317" customWidth="1"/>
    <col min="13580" max="13580" width="8.28515625" style="317" customWidth="1"/>
    <col min="13581" max="13581" width="4.140625" style="317" customWidth="1"/>
    <col min="13582" max="13582" width="7.85546875" style="317" customWidth="1"/>
    <col min="13583" max="13583" width="3.42578125" style="317" customWidth="1"/>
    <col min="13584" max="13585" width="0" style="317" hidden="1" customWidth="1"/>
    <col min="13586" max="13824" width="11.42578125" style="317"/>
    <col min="13825" max="13825" width="51.140625" style="317" customWidth="1"/>
    <col min="13826" max="13826" width="36" style="317" customWidth="1"/>
    <col min="13827" max="13827" width="3.5703125" style="317" customWidth="1"/>
    <col min="13828" max="13828" width="7.85546875" style="317" customWidth="1"/>
    <col min="13829" max="13830" width="9" style="317" customWidth="1"/>
    <col min="13831" max="13831" width="3.42578125" style="317" customWidth="1"/>
    <col min="13832" max="13832" width="8" style="317" customWidth="1"/>
    <col min="13833" max="13833" width="4.140625" style="317" customWidth="1"/>
    <col min="13834" max="13834" width="8" style="317" customWidth="1"/>
    <col min="13835" max="13835" width="4.140625" style="317" customWidth="1"/>
    <col min="13836" max="13836" width="8.28515625" style="317" customWidth="1"/>
    <col min="13837" max="13837" width="4.140625" style="317" customWidth="1"/>
    <col min="13838" max="13838" width="7.85546875" style="317" customWidth="1"/>
    <col min="13839" max="13839" width="3.42578125" style="317" customWidth="1"/>
    <col min="13840" max="13841" width="0" style="317" hidden="1" customWidth="1"/>
    <col min="13842" max="14080" width="11.42578125" style="317"/>
    <col min="14081" max="14081" width="51.140625" style="317" customWidth="1"/>
    <col min="14082" max="14082" width="36" style="317" customWidth="1"/>
    <col min="14083" max="14083" width="3.5703125" style="317" customWidth="1"/>
    <col min="14084" max="14084" width="7.85546875" style="317" customWidth="1"/>
    <col min="14085" max="14086" width="9" style="317" customWidth="1"/>
    <col min="14087" max="14087" width="3.42578125" style="317" customWidth="1"/>
    <col min="14088" max="14088" width="8" style="317" customWidth="1"/>
    <col min="14089" max="14089" width="4.140625" style="317" customWidth="1"/>
    <col min="14090" max="14090" width="8" style="317" customWidth="1"/>
    <col min="14091" max="14091" width="4.140625" style="317" customWidth="1"/>
    <col min="14092" max="14092" width="8.28515625" style="317" customWidth="1"/>
    <col min="14093" max="14093" width="4.140625" style="317" customWidth="1"/>
    <col min="14094" max="14094" width="7.85546875" style="317" customWidth="1"/>
    <col min="14095" max="14095" width="3.42578125" style="317" customWidth="1"/>
    <col min="14096" max="14097" width="0" style="317" hidden="1" customWidth="1"/>
    <col min="14098" max="14336" width="11.42578125" style="317"/>
    <col min="14337" max="14337" width="51.140625" style="317" customWidth="1"/>
    <col min="14338" max="14338" width="36" style="317" customWidth="1"/>
    <col min="14339" max="14339" width="3.5703125" style="317" customWidth="1"/>
    <col min="14340" max="14340" width="7.85546875" style="317" customWidth="1"/>
    <col min="14341" max="14342" width="9" style="317" customWidth="1"/>
    <col min="14343" max="14343" width="3.42578125" style="317" customWidth="1"/>
    <col min="14344" max="14344" width="8" style="317" customWidth="1"/>
    <col min="14345" max="14345" width="4.140625" style="317" customWidth="1"/>
    <col min="14346" max="14346" width="8" style="317" customWidth="1"/>
    <col min="14347" max="14347" width="4.140625" style="317" customWidth="1"/>
    <col min="14348" max="14348" width="8.28515625" style="317" customWidth="1"/>
    <col min="14349" max="14349" width="4.140625" style="317" customWidth="1"/>
    <col min="14350" max="14350" width="7.85546875" style="317" customWidth="1"/>
    <col min="14351" max="14351" width="3.42578125" style="317" customWidth="1"/>
    <col min="14352" max="14353" width="0" style="317" hidden="1" customWidth="1"/>
    <col min="14354" max="14592" width="11.42578125" style="317"/>
    <col min="14593" max="14593" width="51.140625" style="317" customWidth="1"/>
    <col min="14594" max="14594" width="36" style="317" customWidth="1"/>
    <col min="14595" max="14595" width="3.5703125" style="317" customWidth="1"/>
    <col min="14596" max="14596" width="7.85546875" style="317" customWidth="1"/>
    <col min="14597" max="14598" width="9" style="317" customWidth="1"/>
    <col min="14599" max="14599" width="3.42578125" style="317" customWidth="1"/>
    <col min="14600" max="14600" width="8" style="317" customWidth="1"/>
    <col min="14601" max="14601" width="4.140625" style="317" customWidth="1"/>
    <col min="14602" max="14602" width="8" style="317" customWidth="1"/>
    <col min="14603" max="14603" width="4.140625" style="317" customWidth="1"/>
    <col min="14604" max="14604" width="8.28515625" style="317" customWidth="1"/>
    <col min="14605" max="14605" width="4.140625" style="317" customWidth="1"/>
    <col min="14606" max="14606" width="7.85546875" style="317" customWidth="1"/>
    <col min="14607" max="14607" width="3.42578125" style="317" customWidth="1"/>
    <col min="14608" max="14609" width="0" style="317" hidden="1" customWidth="1"/>
    <col min="14610" max="14848" width="11.42578125" style="317"/>
    <col min="14849" max="14849" width="51.140625" style="317" customWidth="1"/>
    <col min="14850" max="14850" width="36" style="317" customWidth="1"/>
    <col min="14851" max="14851" width="3.5703125" style="317" customWidth="1"/>
    <col min="14852" max="14852" width="7.85546875" style="317" customWidth="1"/>
    <col min="14853" max="14854" width="9" style="317" customWidth="1"/>
    <col min="14855" max="14855" width="3.42578125" style="317" customWidth="1"/>
    <col min="14856" max="14856" width="8" style="317" customWidth="1"/>
    <col min="14857" max="14857" width="4.140625" style="317" customWidth="1"/>
    <col min="14858" max="14858" width="8" style="317" customWidth="1"/>
    <col min="14859" max="14859" width="4.140625" style="317" customWidth="1"/>
    <col min="14860" max="14860" width="8.28515625" style="317" customWidth="1"/>
    <col min="14861" max="14861" width="4.140625" style="317" customWidth="1"/>
    <col min="14862" max="14862" width="7.85546875" style="317" customWidth="1"/>
    <col min="14863" max="14863" width="3.42578125" style="317" customWidth="1"/>
    <col min="14864" max="14865" width="0" style="317" hidden="1" customWidth="1"/>
    <col min="14866" max="15104" width="11.42578125" style="317"/>
    <col min="15105" max="15105" width="51.140625" style="317" customWidth="1"/>
    <col min="15106" max="15106" width="36" style="317" customWidth="1"/>
    <col min="15107" max="15107" width="3.5703125" style="317" customWidth="1"/>
    <col min="15108" max="15108" width="7.85546875" style="317" customWidth="1"/>
    <col min="15109" max="15110" width="9" style="317" customWidth="1"/>
    <col min="15111" max="15111" width="3.42578125" style="317" customWidth="1"/>
    <col min="15112" max="15112" width="8" style="317" customWidth="1"/>
    <col min="15113" max="15113" width="4.140625" style="317" customWidth="1"/>
    <col min="15114" max="15114" width="8" style="317" customWidth="1"/>
    <col min="15115" max="15115" width="4.140625" style="317" customWidth="1"/>
    <col min="15116" max="15116" width="8.28515625" style="317" customWidth="1"/>
    <col min="15117" max="15117" width="4.140625" style="317" customWidth="1"/>
    <col min="15118" max="15118" width="7.85546875" style="317" customWidth="1"/>
    <col min="15119" max="15119" width="3.42578125" style="317" customWidth="1"/>
    <col min="15120" max="15121" width="0" style="317" hidden="1" customWidth="1"/>
    <col min="15122" max="15360" width="11.42578125" style="317"/>
    <col min="15361" max="15361" width="51.140625" style="317" customWidth="1"/>
    <col min="15362" max="15362" width="36" style="317" customWidth="1"/>
    <col min="15363" max="15363" width="3.5703125" style="317" customWidth="1"/>
    <col min="15364" max="15364" width="7.85546875" style="317" customWidth="1"/>
    <col min="15365" max="15366" width="9" style="317" customWidth="1"/>
    <col min="15367" max="15367" width="3.42578125" style="317" customWidth="1"/>
    <col min="15368" max="15368" width="8" style="317" customWidth="1"/>
    <col min="15369" max="15369" width="4.140625" style="317" customWidth="1"/>
    <col min="15370" max="15370" width="8" style="317" customWidth="1"/>
    <col min="15371" max="15371" width="4.140625" style="317" customWidth="1"/>
    <col min="15372" max="15372" width="8.28515625" style="317" customWidth="1"/>
    <col min="15373" max="15373" width="4.140625" style="317" customWidth="1"/>
    <col min="15374" max="15374" width="7.85546875" style="317" customWidth="1"/>
    <col min="15375" max="15375" width="3.42578125" style="317" customWidth="1"/>
    <col min="15376" max="15377" width="0" style="317" hidden="1" customWidth="1"/>
    <col min="15378" max="15616" width="11.42578125" style="317"/>
    <col min="15617" max="15617" width="51.140625" style="317" customWidth="1"/>
    <col min="15618" max="15618" width="36" style="317" customWidth="1"/>
    <col min="15619" max="15619" width="3.5703125" style="317" customWidth="1"/>
    <col min="15620" max="15620" width="7.85546875" style="317" customWidth="1"/>
    <col min="15621" max="15622" width="9" style="317" customWidth="1"/>
    <col min="15623" max="15623" width="3.42578125" style="317" customWidth="1"/>
    <col min="15624" max="15624" width="8" style="317" customWidth="1"/>
    <col min="15625" max="15625" width="4.140625" style="317" customWidth="1"/>
    <col min="15626" max="15626" width="8" style="317" customWidth="1"/>
    <col min="15627" max="15627" width="4.140625" style="317" customWidth="1"/>
    <col min="15628" max="15628" width="8.28515625" style="317" customWidth="1"/>
    <col min="15629" max="15629" width="4.140625" style="317" customWidth="1"/>
    <col min="15630" max="15630" width="7.85546875" style="317" customWidth="1"/>
    <col min="15631" max="15631" width="3.42578125" style="317" customWidth="1"/>
    <col min="15632" max="15633" width="0" style="317" hidden="1" customWidth="1"/>
    <col min="15634" max="15872" width="11.42578125" style="317"/>
    <col min="15873" max="15873" width="51.140625" style="317" customWidth="1"/>
    <col min="15874" max="15874" width="36" style="317" customWidth="1"/>
    <col min="15875" max="15875" width="3.5703125" style="317" customWidth="1"/>
    <col min="15876" max="15876" width="7.85546875" style="317" customWidth="1"/>
    <col min="15877" max="15878" width="9" style="317" customWidth="1"/>
    <col min="15879" max="15879" width="3.42578125" style="317" customWidth="1"/>
    <col min="15880" max="15880" width="8" style="317" customWidth="1"/>
    <col min="15881" max="15881" width="4.140625" style="317" customWidth="1"/>
    <col min="15882" max="15882" width="8" style="317" customWidth="1"/>
    <col min="15883" max="15883" width="4.140625" style="317" customWidth="1"/>
    <col min="15884" max="15884" width="8.28515625" style="317" customWidth="1"/>
    <col min="15885" max="15885" width="4.140625" style="317" customWidth="1"/>
    <col min="15886" max="15886" width="7.85546875" style="317" customWidth="1"/>
    <col min="15887" max="15887" width="3.42578125" style="317" customWidth="1"/>
    <col min="15888" max="15889" width="0" style="317" hidden="1" customWidth="1"/>
    <col min="15890" max="16128" width="11.42578125" style="317"/>
    <col min="16129" max="16129" width="51.140625" style="317" customWidth="1"/>
    <col min="16130" max="16130" width="36" style="317" customWidth="1"/>
    <col min="16131" max="16131" width="3.5703125" style="317" customWidth="1"/>
    <col min="16132" max="16132" width="7.85546875" style="317" customWidth="1"/>
    <col min="16133" max="16134" width="9" style="317" customWidth="1"/>
    <col min="16135" max="16135" width="3.42578125" style="317" customWidth="1"/>
    <col min="16136" max="16136" width="8" style="317" customWidth="1"/>
    <col min="16137" max="16137" width="4.140625" style="317" customWidth="1"/>
    <col min="16138" max="16138" width="8" style="317" customWidth="1"/>
    <col min="16139" max="16139" width="4.140625" style="317" customWidth="1"/>
    <col min="16140" max="16140" width="8.28515625" style="317" customWidth="1"/>
    <col min="16141" max="16141" width="4.140625" style="317" customWidth="1"/>
    <col min="16142" max="16142" width="7.85546875" style="317" customWidth="1"/>
    <col min="16143" max="16143" width="3.42578125" style="317" customWidth="1"/>
    <col min="16144" max="16145" width="0" style="317" hidden="1" customWidth="1"/>
    <col min="16146" max="16384" width="11.42578125" style="317"/>
  </cols>
  <sheetData>
    <row r="1" spans="1:18" ht="15.75">
      <c r="A1" s="322" t="s">
        <v>2377</v>
      </c>
      <c r="B1" s="522"/>
      <c r="C1" s="322"/>
      <c r="D1" s="523"/>
      <c r="E1" s="523"/>
      <c r="F1" s="523"/>
      <c r="G1" s="523"/>
      <c r="H1" s="523"/>
      <c r="I1" s="523"/>
      <c r="J1" s="523"/>
      <c r="K1" s="523"/>
      <c r="L1" s="523"/>
      <c r="M1" s="523"/>
      <c r="N1" s="523"/>
      <c r="O1" s="523"/>
      <c r="P1" s="524"/>
      <c r="Q1" s="524"/>
    </row>
    <row r="2" spans="1:18" ht="12.75">
      <c r="A2" s="525" t="s">
        <v>2437</v>
      </c>
      <c r="B2" s="522"/>
      <c r="C2" s="525"/>
      <c r="D2" s="526"/>
      <c r="E2" s="526"/>
      <c r="F2" s="526"/>
      <c r="G2" s="526"/>
      <c r="H2" s="526"/>
      <c r="I2" s="526"/>
      <c r="J2" s="526"/>
      <c r="K2" s="526"/>
      <c r="L2" s="526"/>
      <c r="M2" s="526"/>
      <c r="N2" s="526"/>
      <c r="O2" s="526"/>
      <c r="P2" s="527"/>
      <c r="Q2" s="527"/>
    </row>
    <row r="3" spans="1:18" ht="15" customHeight="1">
      <c r="A3" s="525" t="s">
        <v>2168</v>
      </c>
      <c r="B3" s="522"/>
      <c r="C3" s="322"/>
      <c r="D3" s="523"/>
      <c r="E3" s="523"/>
      <c r="F3" s="523"/>
      <c r="G3" s="523"/>
      <c r="H3" s="523"/>
      <c r="I3" s="523"/>
      <c r="J3" s="523"/>
      <c r="K3" s="523"/>
      <c r="L3" s="523"/>
      <c r="M3" s="523"/>
      <c r="N3" s="523"/>
      <c r="O3" s="523"/>
      <c r="P3" s="524"/>
      <c r="Q3" s="524"/>
    </row>
    <row r="4" spans="1:18" ht="12">
      <c r="A4" s="528" t="s">
        <v>2169</v>
      </c>
      <c r="B4" s="522"/>
      <c r="C4" s="528"/>
      <c r="D4" s="529"/>
      <c r="E4" s="529"/>
      <c r="F4" s="529"/>
      <c r="G4" s="529"/>
      <c r="H4" s="529"/>
      <c r="I4" s="529"/>
      <c r="J4" s="529"/>
      <c r="K4" s="529"/>
      <c r="L4" s="529"/>
      <c r="M4" s="529"/>
      <c r="N4" s="529"/>
      <c r="O4" s="529"/>
      <c r="P4" s="530"/>
      <c r="Q4" s="530"/>
    </row>
    <row r="5" spans="1:18" ht="3" customHeight="1">
      <c r="A5" s="314"/>
      <c r="B5" s="531"/>
      <c r="C5" s="328"/>
      <c r="D5" s="532"/>
      <c r="E5" s="532"/>
      <c r="F5" s="532"/>
      <c r="G5" s="532"/>
      <c r="H5" s="532"/>
      <c r="I5" s="532"/>
      <c r="J5" s="532"/>
      <c r="K5" s="532"/>
      <c r="L5" s="532"/>
      <c r="M5" s="532"/>
      <c r="N5" s="532"/>
      <c r="O5" s="532"/>
      <c r="P5" s="533"/>
      <c r="Q5" s="533"/>
    </row>
    <row r="6" spans="1:18" s="330" customFormat="1" ht="17.25" customHeight="1">
      <c r="A6" s="1556" t="s">
        <v>2380</v>
      </c>
      <c r="B6" s="1559" t="s">
        <v>2381</v>
      </c>
      <c r="C6" s="1559"/>
      <c r="D6" s="1559"/>
      <c r="E6" s="534"/>
      <c r="F6" s="1562" t="s">
        <v>2382</v>
      </c>
      <c r="G6" s="1563"/>
      <c r="H6" s="1563"/>
      <c r="I6" s="1563"/>
      <c r="J6" s="1563"/>
      <c r="K6" s="1563"/>
      <c r="L6" s="1563"/>
      <c r="M6" s="1563"/>
      <c r="N6" s="1563"/>
      <c r="O6" s="1564"/>
      <c r="P6" s="535"/>
      <c r="Q6" s="536"/>
      <c r="R6" s="1035" t="s">
        <v>3055</v>
      </c>
    </row>
    <row r="7" spans="1:18" s="330" customFormat="1" ht="17.25" customHeight="1">
      <c r="A7" s="1557"/>
      <c r="B7" s="1560"/>
      <c r="C7" s="1560"/>
      <c r="D7" s="1560"/>
      <c r="E7" s="534"/>
      <c r="F7" s="537"/>
      <c r="G7" s="538"/>
      <c r="H7" s="539"/>
      <c r="I7" s="540"/>
      <c r="J7" s="539"/>
      <c r="K7" s="540"/>
      <c r="L7" s="541"/>
      <c r="M7" s="542"/>
      <c r="N7" s="537"/>
      <c r="O7" s="538"/>
      <c r="P7" s="535"/>
      <c r="Q7" s="536"/>
    </row>
    <row r="8" spans="1:18" s="330" customFormat="1" ht="13.5" customHeight="1">
      <c r="A8" s="1558"/>
      <c r="B8" s="1561"/>
      <c r="C8" s="1561"/>
      <c r="D8" s="1561"/>
      <c r="E8" s="543"/>
      <c r="F8" s="544">
        <v>43435</v>
      </c>
      <c r="G8" s="545"/>
      <c r="H8" s="544">
        <v>43373</v>
      </c>
      <c r="I8" s="546"/>
      <c r="J8" s="544">
        <v>43252</v>
      </c>
      <c r="K8" s="547"/>
      <c r="L8" s="544">
        <v>43160</v>
      </c>
      <c r="M8" s="543"/>
      <c r="N8" s="544">
        <v>43070</v>
      </c>
      <c r="O8" s="545"/>
      <c r="P8" s="548">
        <v>42643</v>
      </c>
      <c r="Q8" s="549"/>
    </row>
    <row r="9" spans="1:18" ht="15.75" customHeight="1">
      <c r="A9" s="550" t="s">
        <v>740</v>
      </c>
      <c r="B9" s="551" t="s">
        <v>2174</v>
      </c>
      <c r="C9" s="334" t="s">
        <v>2385</v>
      </c>
      <c r="D9" s="335">
        <v>1</v>
      </c>
      <c r="E9" s="552"/>
      <c r="F9" s="553">
        <v>1.2622</v>
      </c>
      <c r="G9" s="489"/>
      <c r="H9" s="553">
        <v>1.0002</v>
      </c>
      <c r="I9" s="489"/>
      <c r="J9" s="553">
        <v>1.0488999999999999</v>
      </c>
      <c r="K9" s="489"/>
      <c r="L9" s="553">
        <v>1.0001</v>
      </c>
      <c r="M9" s="552"/>
      <c r="N9" s="554">
        <v>1.2365999999999999</v>
      </c>
      <c r="O9" s="552"/>
      <c r="P9" s="555">
        <v>1.4177999999999999</v>
      </c>
      <c r="Q9" s="556"/>
    </row>
    <row r="10" spans="1:18" ht="15.75" customHeight="1">
      <c r="A10" s="550" t="s">
        <v>2177</v>
      </c>
      <c r="B10" s="557" t="s">
        <v>2253</v>
      </c>
      <c r="C10" s="342" t="s">
        <v>2385</v>
      </c>
      <c r="D10" s="343">
        <v>0.15</v>
      </c>
      <c r="E10" s="558"/>
      <c r="F10" s="447">
        <v>0.51049999999999995</v>
      </c>
      <c r="G10" s="559"/>
      <c r="H10" s="447">
        <v>0.51200000000000001</v>
      </c>
      <c r="I10" s="559"/>
      <c r="J10" s="447">
        <v>0.34420000000000001</v>
      </c>
      <c r="K10" s="559"/>
      <c r="L10" s="447">
        <v>0.95209999999999995</v>
      </c>
      <c r="M10" s="558"/>
      <c r="N10" s="560">
        <v>0.3165</v>
      </c>
      <c r="O10" s="558"/>
      <c r="P10" s="561"/>
      <c r="Q10" s="562"/>
    </row>
    <row r="11" spans="1:18" ht="25.5" customHeight="1">
      <c r="A11" s="550" t="s">
        <v>2181</v>
      </c>
      <c r="B11" s="557"/>
      <c r="C11" s="342"/>
      <c r="D11" s="343"/>
      <c r="E11" s="558"/>
      <c r="F11" s="447"/>
      <c r="G11" s="559"/>
      <c r="H11" s="447"/>
      <c r="I11" s="559"/>
      <c r="J11" s="447"/>
      <c r="K11" s="559"/>
      <c r="L11" s="447"/>
      <c r="M11" s="558"/>
      <c r="N11" s="560"/>
      <c r="O11" s="558"/>
      <c r="P11" s="561"/>
      <c r="Q11" s="562"/>
    </row>
    <row r="12" spans="1:18">
      <c r="A12" s="332" t="s">
        <v>2184</v>
      </c>
      <c r="B12" s="557" t="s">
        <v>1383</v>
      </c>
      <c r="C12" s="342" t="s">
        <v>2385</v>
      </c>
      <c r="D12" s="343">
        <v>0.11</v>
      </c>
      <c r="E12" s="558"/>
      <c r="F12" s="447">
        <v>0.22459999999999999</v>
      </c>
      <c r="G12" s="559"/>
      <c r="H12" s="447">
        <v>0.24510000000000001</v>
      </c>
      <c r="I12" s="559"/>
      <c r="J12" s="447">
        <v>0.24129999999999999</v>
      </c>
      <c r="K12" s="559"/>
      <c r="L12" s="447">
        <v>0.24160000000000001</v>
      </c>
      <c r="M12" s="558"/>
      <c r="N12" s="563">
        <v>0.23719999999999999</v>
      </c>
      <c r="O12" s="558"/>
      <c r="P12" s="561"/>
      <c r="Q12" s="562"/>
    </row>
    <row r="13" spans="1:18" ht="15.75" customHeight="1">
      <c r="A13" s="1520" t="s">
        <v>2386</v>
      </c>
      <c r="B13" s="551" t="s">
        <v>2185</v>
      </c>
      <c r="C13" s="334" t="s">
        <v>2389</v>
      </c>
      <c r="D13" s="394">
        <v>1.1000000000000001</v>
      </c>
      <c r="E13" s="564"/>
      <c r="F13" s="565">
        <v>1.56</v>
      </c>
      <c r="G13" s="394"/>
      <c r="H13" s="565">
        <v>1.92</v>
      </c>
      <c r="I13" s="564"/>
      <c r="J13" s="565">
        <v>2.4300000000000002</v>
      </c>
      <c r="K13" s="394"/>
      <c r="L13" s="565">
        <v>1.92</v>
      </c>
      <c r="M13" s="564"/>
      <c r="N13" s="566">
        <v>3.08</v>
      </c>
      <c r="O13" s="564"/>
      <c r="P13" s="567">
        <v>2.13</v>
      </c>
      <c r="Q13" s="568"/>
    </row>
    <row r="14" spans="1:18" ht="15.75" customHeight="1">
      <c r="A14" s="1546"/>
      <c r="B14" s="342" t="s">
        <v>2188</v>
      </c>
      <c r="C14" s="487" t="s">
        <v>2388</v>
      </c>
      <c r="D14" s="569">
        <v>3</v>
      </c>
      <c r="E14" s="570"/>
      <c r="F14" s="411">
        <v>1.01</v>
      </c>
      <c r="G14" s="569"/>
      <c r="H14" s="411">
        <v>0.91</v>
      </c>
      <c r="I14" s="570"/>
      <c r="J14" s="411">
        <v>0.84</v>
      </c>
      <c r="K14" s="569"/>
      <c r="L14" s="411">
        <v>0.74</v>
      </c>
      <c r="M14" s="570"/>
      <c r="N14" s="571">
        <v>0.36</v>
      </c>
      <c r="O14" s="570"/>
      <c r="P14" s="572">
        <v>0.94</v>
      </c>
      <c r="Q14" s="573"/>
    </row>
    <row r="15" spans="1:18" ht="15.75" customHeight="1">
      <c r="A15" s="1512"/>
      <c r="B15" s="342" t="s">
        <v>2210</v>
      </c>
      <c r="C15" s="487" t="s">
        <v>2389</v>
      </c>
      <c r="D15" s="569">
        <v>1.1000000000000001</v>
      </c>
      <c r="E15" s="570"/>
      <c r="F15" s="574">
        <v>1.7</v>
      </c>
      <c r="G15" s="569"/>
      <c r="H15" s="574">
        <v>2.02</v>
      </c>
      <c r="I15" s="575"/>
      <c r="J15" s="411">
        <v>2.59</v>
      </c>
      <c r="K15" s="569"/>
      <c r="L15" s="411">
        <v>2.04</v>
      </c>
      <c r="M15" s="570"/>
      <c r="N15" s="576">
        <v>3.28</v>
      </c>
      <c r="O15" s="575"/>
      <c r="P15" s="577">
        <v>2.25</v>
      </c>
      <c r="Q15" s="578"/>
    </row>
    <row r="16" spans="1:18" ht="15.75" customHeight="1">
      <c r="A16" s="1520" t="s">
        <v>2390</v>
      </c>
      <c r="B16" s="393" t="s">
        <v>2195</v>
      </c>
      <c r="C16" s="334" t="s">
        <v>2391</v>
      </c>
      <c r="D16" s="394">
        <v>1.5</v>
      </c>
      <c r="E16" s="564"/>
      <c r="F16" s="579">
        <v>12.87</v>
      </c>
      <c r="G16" s="564"/>
      <c r="H16" s="411">
        <v>5.7723000000000004</v>
      </c>
      <c r="I16" s="570"/>
      <c r="J16" s="565">
        <v>15.4979</v>
      </c>
      <c r="K16" s="394"/>
      <c r="L16" s="565">
        <v>7.9295999999999998</v>
      </c>
      <c r="M16" s="564"/>
      <c r="N16" s="580">
        <v>7.2</v>
      </c>
      <c r="O16" s="564"/>
      <c r="P16" s="581">
        <v>18.968499999999999</v>
      </c>
      <c r="Q16" s="568"/>
    </row>
    <row r="17" spans="1:17" ht="15.75" customHeight="1">
      <c r="A17" s="1531"/>
      <c r="B17" s="396" t="s">
        <v>2197</v>
      </c>
      <c r="C17" s="362" t="s">
        <v>2392</v>
      </c>
      <c r="D17" s="398">
        <v>1.4</v>
      </c>
      <c r="E17" s="575"/>
      <c r="F17" s="582">
        <v>0.7</v>
      </c>
      <c r="G17" s="398"/>
      <c r="H17" s="574">
        <v>0.74790000000000001</v>
      </c>
      <c r="I17" s="575"/>
      <c r="J17" s="574">
        <v>0.73099999999999998</v>
      </c>
      <c r="K17" s="398"/>
      <c r="L17" s="574">
        <v>0.73050000000000004</v>
      </c>
      <c r="M17" s="575"/>
      <c r="N17" s="583">
        <v>0.73</v>
      </c>
      <c r="O17" s="575"/>
      <c r="P17" s="584">
        <v>0.6351</v>
      </c>
      <c r="Q17" s="578"/>
    </row>
    <row r="18" spans="1:17" ht="15.75" customHeight="1">
      <c r="A18" s="373" t="s">
        <v>2199</v>
      </c>
      <c r="B18" s="393" t="s">
        <v>2207</v>
      </c>
      <c r="C18" s="334" t="s">
        <v>2391</v>
      </c>
      <c r="D18" s="394">
        <v>1.2</v>
      </c>
      <c r="E18" s="564"/>
      <c r="F18" s="579">
        <v>1.87</v>
      </c>
      <c r="G18" s="569"/>
      <c r="H18" s="411">
        <v>2.5</v>
      </c>
      <c r="I18" s="564"/>
      <c r="J18" s="565">
        <v>3.05</v>
      </c>
      <c r="K18" s="394"/>
      <c r="L18" s="565">
        <v>3.09</v>
      </c>
      <c r="M18" s="564"/>
      <c r="N18" s="566">
        <v>3</v>
      </c>
      <c r="O18" s="564"/>
      <c r="P18" s="581">
        <v>3.45</v>
      </c>
      <c r="Q18" s="568"/>
    </row>
    <row r="19" spans="1:17" ht="22.5" customHeight="1">
      <c r="A19" s="377" t="s">
        <v>2203</v>
      </c>
      <c r="B19" s="412" t="s">
        <v>2197</v>
      </c>
      <c r="C19" s="487" t="s">
        <v>2392</v>
      </c>
      <c r="D19" s="569">
        <v>1.2</v>
      </c>
      <c r="E19" s="570"/>
      <c r="F19" s="574">
        <v>0.26</v>
      </c>
      <c r="G19" s="569"/>
      <c r="H19" s="574">
        <v>0.25</v>
      </c>
      <c r="I19" s="575"/>
      <c r="J19" s="411">
        <v>0.26</v>
      </c>
      <c r="K19" s="569"/>
      <c r="L19" s="411">
        <v>0.26</v>
      </c>
      <c r="M19" s="570"/>
      <c r="N19" s="571">
        <v>0.27</v>
      </c>
      <c r="O19" s="570"/>
      <c r="P19" s="585">
        <v>0.23</v>
      </c>
      <c r="Q19" s="573"/>
    </row>
    <row r="20" spans="1:17" ht="15.75" customHeight="1">
      <c r="A20" s="1555" t="s">
        <v>814</v>
      </c>
      <c r="B20" s="393" t="s">
        <v>2207</v>
      </c>
      <c r="C20" s="334" t="s">
        <v>2385</v>
      </c>
      <c r="D20" s="394">
        <v>1.05</v>
      </c>
      <c r="E20" s="564"/>
      <c r="F20" s="579">
        <v>1.84</v>
      </c>
      <c r="G20" s="564"/>
      <c r="H20" s="411">
        <v>1.92</v>
      </c>
      <c r="I20" s="570"/>
      <c r="J20" s="565">
        <v>1.75</v>
      </c>
      <c r="K20" s="564"/>
      <c r="L20" s="586">
        <v>1.35</v>
      </c>
      <c r="M20" s="564"/>
      <c r="N20" s="586">
        <v>1.43</v>
      </c>
      <c r="O20" s="564"/>
      <c r="P20" s="581">
        <v>2.56</v>
      </c>
      <c r="Q20" s="568"/>
    </row>
    <row r="21" spans="1:17" ht="15.75" customHeight="1">
      <c r="A21" s="1555"/>
      <c r="B21" s="412" t="s">
        <v>2197</v>
      </c>
      <c r="C21" s="342" t="s">
        <v>2392</v>
      </c>
      <c r="D21" s="569">
        <v>1.2</v>
      </c>
      <c r="E21" s="570"/>
      <c r="F21" s="579">
        <v>0.68</v>
      </c>
      <c r="G21" s="575"/>
      <c r="H21" s="574">
        <v>0.7</v>
      </c>
      <c r="I21" s="575"/>
      <c r="J21" s="574">
        <v>0.74</v>
      </c>
      <c r="K21" s="575"/>
      <c r="L21" s="583">
        <v>0.76</v>
      </c>
      <c r="M21" s="575"/>
      <c r="N21" s="583">
        <v>0.76</v>
      </c>
      <c r="O21" s="570"/>
      <c r="P21" s="585">
        <v>0.7</v>
      </c>
      <c r="Q21" s="573"/>
    </row>
    <row r="22" spans="1:17" ht="15.75" customHeight="1">
      <c r="A22" s="377" t="s">
        <v>793</v>
      </c>
      <c r="B22" s="393" t="s">
        <v>2197</v>
      </c>
      <c r="C22" s="334" t="s">
        <v>2392</v>
      </c>
      <c r="D22" s="394">
        <v>3</v>
      </c>
      <c r="E22" s="564"/>
      <c r="F22" s="565">
        <v>0.26700000000000002</v>
      </c>
      <c r="G22" s="569"/>
      <c r="H22" s="411">
        <v>0.28639999999999999</v>
      </c>
      <c r="I22" s="569"/>
      <c r="J22" s="411">
        <v>0.28849999999999998</v>
      </c>
      <c r="K22" s="569"/>
      <c r="L22" s="411">
        <v>0.29980000000000001</v>
      </c>
      <c r="M22" s="570"/>
      <c r="N22" s="566">
        <v>0.32</v>
      </c>
      <c r="O22" s="564"/>
      <c r="P22" s="581">
        <v>0.24149999999999999</v>
      </c>
      <c r="Q22" s="568"/>
    </row>
    <row r="23" spans="1:17" ht="15.75" customHeight="1">
      <c r="A23" s="377" t="s">
        <v>796</v>
      </c>
      <c r="B23" s="396" t="s">
        <v>2210</v>
      </c>
      <c r="C23" s="397" t="s">
        <v>2385</v>
      </c>
      <c r="D23" s="398">
        <v>1.1000000000000001</v>
      </c>
      <c r="E23" s="575"/>
      <c r="F23" s="582">
        <v>3.8273000000000001</v>
      </c>
      <c r="G23" s="398"/>
      <c r="H23" s="574">
        <v>3.7081</v>
      </c>
      <c r="I23" s="398"/>
      <c r="J23" s="574">
        <v>3.5482999999999998</v>
      </c>
      <c r="K23" s="398"/>
      <c r="L23" s="574">
        <v>4.2576999999999998</v>
      </c>
      <c r="M23" s="575"/>
      <c r="N23" s="576">
        <v>4.3899999999999997</v>
      </c>
      <c r="O23" s="575"/>
      <c r="P23" s="584">
        <v>3.0813000000000001</v>
      </c>
      <c r="Q23" s="578"/>
    </row>
    <row r="24" spans="1:17" ht="15.75" customHeight="1">
      <c r="A24" s="1520" t="s">
        <v>975</v>
      </c>
      <c r="B24" s="393" t="s">
        <v>2197</v>
      </c>
      <c r="C24" s="334" t="s">
        <v>2392</v>
      </c>
      <c r="D24" s="394">
        <v>2</v>
      </c>
      <c r="E24" s="1543"/>
      <c r="F24" s="579">
        <v>0.26700000000000002</v>
      </c>
      <c r="G24" s="569"/>
      <c r="H24" s="411">
        <v>0.28639999999999999</v>
      </c>
      <c r="I24" s="569"/>
      <c r="J24" s="411">
        <v>0.28999999999999998</v>
      </c>
      <c r="K24" s="569"/>
      <c r="L24" s="411">
        <v>0.29980000000000001</v>
      </c>
      <c r="M24" s="564"/>
      <c r="N24" s="566">
        <v>0.32</v>
      </c>
      <c r="O24" s="564"/>
      <c r="P24" s="585"/>
      <c r="Q24" s="573"/>
    </row>
    <row r="25" spans="1:17" ht="15.75" customHeight="1">
      <c r="A25" s="1531"/>
      <c r="B25" s="396" t="s">
        <v>2210</v>
      </c>
      <c r="C25" s="397" t="s">
        <v>2385</v>
      </c>
      <c r="D25" s="398">
        <v>1.1000000000000001</v>
      </c>
      <c r="E25" s="1544"/>
      <c r="F25" s="582">
        <v>3.8273000000000001</v>
      </c>
      <c r="G25" s="398"/>
      <c r="H25" s="574">
        <v>3.7081</v>
      </c>
      <c r="I25" s="398"/>
      <c r="J25" s="574">
        <v>3.55</v>
      </c>
      <c r="K25" s="398"/>
      <c r="L25" s="574">
        <v>4.2576999999999998</v>
      </c>
      <c r="M25" s="575"/>
      <c r="N25" s="576">
        <v>4.3899999999999997</v>
      </c>
      <c r="O25" s="575"/>
      <c r="P25" s="585"/>
      <c r="Q25" s="573"/>
    </row>
    <row r="26" spans="1:17" ht="15.75" customHeight="1">
      <c r="A26" s="373" t="s">
        <v>2438</v>
      </c>
      <c r="B26" s="393" t="s">
        <v>2207</v>
      </c>
      <c r="C26" s="334" t="s">
        <v>2391</v>
      </c>
      <c r="D26" s="394">
        <v>2.5</v>
      </c>
      <c r="E26" s="564"/>
      <c r="F26" s="565">
        <v>6</v>
      </c>
      <c r="G26" s="394"/>
      <c r="H26" s="565">
        <v>7</v>
      </c>
      <c r="I26" s="394"/>
      <c r="J26" s="565">
        <v>5.8</v>
      </c>
      <c r="K26" s="394"/>
      <c r="L26" s="565">
        <v>6</v>
      </c>
      <c r="M26" s="564"/>
      <c r="N26" s="587">
        <v>5.3</v>
      </c>
      <c r="O26" s="564"/>
      <c r="P26" s="581">
        <v>3.3</v>
      </c>
      <c r="Q26" s="568"/>
    </row>
    <row r="27" spans="1:17" ht="26.25" customHeight="1">
      <c r="A27" s="377" t="s">
        <v>2439</v>
      </c>
      <c r="B27" s="412" t="s">
        <v>2197</v>
      </c>
      <c r="C27" s="487" t="s">
        <v>2392</v>
      </c>
      <c r="D27" s="569">
        <v>2.2000000000000002</v>
      </c>
      <c r="E27" s="570"/>
      <c r="F27" s="411">
        <v>1</v>
      </c>
      <c r="G27" s="569"/>
      <c r="H27" s="411">
        <v>0.9</v>
      </c>
      <c r="I27" s="569"/>
      <c r="J27" s="411">
        <v>1</v>
      </c>
      <c r="K27" s="569"/>
      <c r="L27" s="411">
        <v>1</v>
      </c>
      <c r="M27" s="570"/>
      <c r="N27" s="588">
        <v>1</v>
      </c>
      <c r="O27" s="570"/>
      <c r="P27" s="585">
        <v>1.5</v>
      </c>
      <c r="Q27" s="573"/>
    </row>
    <row r="28" spans="1:17">
      <c r="A28" s="589" t="s">
        <v>849</v>
      </c>
      <c r="B28" s="412" t="s">
        <v>2210</v>
      </c>
      <c r="C28" s="487" t="s">
        <v>2385</v>
      </c>
      <c r="D28" s="569">
        <v>1.1499999999999999</v>
      </c>
      <c r="E28" s="570"/>
      <c r="F28" s="411">
        <v>2.5</v>
      </c>
      <c r="G28" s="569"/>
      <c r="H28" s="411">
        <v>2.8</v>
      </c>
      <c r="I28" s="569"/>
      <c r="J28" s="411">
        <v>2.7</v>
      </c>
      <c r="K28" s="569"/>
      <c r="L28" s="411">
        <v>2.7</v>
      </c>
      <c r="M28" s="570"/>
      <c r="N28" s="588">
        <v>2.6</v>
      </c>
      <c r="O28" s="570"/>
      <c r="P28" s="585">
        <v>2</v>
      </c>
      <c r="Q28" s="573"/>
    </row>
    <row r="29" spans="1:17" ht="15.75" customHeight="1">
      <c r="A29" s="373"/>
      <c r="B29" s="393" t="s">
        <v>2200</v>
      </c>
      <c r="C29" s="334" t="s">
        <v>2385</v>
      </c>
      <c r="D29" s="385">
        <v>2</v>
      </c>
      <c r="E29" s="375"/>
      <c r="F29" s="441">
        <v>2.34</v>
      </c>
      <c r="G29" s="385"/>
      <c r="H29" s="441">
        <v>2.59</v>
      </c>
      <c r="I29" s="385"/>
      <c r="J29" s="441">
        <v>3.15</v>
      </c>
      <c r="K29" s="385"/>
      <c r="L29" s="441">
        <v>2.81</v>
      </c>
      <c r="M29" s="375"/>
      <c r="N29" s="590">
        <v>3.05</v>
      </c>
      <c r="O29" s="375"/>
      <c r="P29" s="591">
        <v>2.0299999999999998</v>
      </c>
      <c r="Q29" s="592"/>
    </row>
    <row r="30" spans="1:17" ht="15.75" customHeight="1">
      <c r="A30" s="377" t="s">
        <v>2225</v>
      </c>
      <c r="B30" s="412" t="s">
        <v>2197</v>
      </c>
      <c r="C30" s="342" t="s">
        <v>2392</v>
      </c>
      <c r="D30" s="386">
        <v>2.5</v>
      </c>
      <c r="E30" s="367"/>
      <c r="F30" s="442">
        <v>2.48</v>
      </c>
      <c r="G30" s="386"/>
      <c r="H30" s="442">
        <v>2.46</v>
      </c>
      <c r="I30" s="386"/>
      <c r="J30" s="442">
        <v>2.4500000000000002</v>
      </c>
      <c r="K30" s="386"/>
      <c r="L30" s="442">
        <v>2.39</v>
      </c>
      <c r="M30" s="367"/>
      <c r="N30" s="593">
        <v>2.21</v>
      </c>
      <c r="O30" s="367"/>
      <c r="P30" s="594">
        <v>1.78</v>
      </c>
      <c r="Q30" s="595"/>
    </row>
    <row r="31" spans="1:17" ht="15.75" customHeight="1">
      <c r="A31" s="405" t="s">
        <v>2395</v>
      </c>
      <c r="B31" s="396" t="s">
        <v>2210</v>
      </c>
      <c r="C31" s="362" t="s">
        <v>2385</v>
      </c>
      <c r="D31" s="392">
        <v>1.2</v>
      </c>
      <c r="E31" s="371"/>
      <c r="F31" s="596">
        <v>2.2000000000000002</v>
      </c>
      <c r="G31" s="392"/>
      <c r="H31" s="596">
        <v>2.4</v>
      </c>
      <c r="I31" s="392"/>
      <c r="J31" s="596">
        <v>2.48</v>
      </c>
      <c r="K31" s="392"/>
      <c r="L31" s="596">
        <v>2.2200000000000002</v>
      </c>
      <c r="M31" s="371"/>
      <c r="N31" s="597">
        <v>2.35</v>
      </c>
      <c r="O31" s="371"/>
      <c r="P31" s="598">
        <v>1.46</v>
      </c>
      <c r="Q31" s="599"/>
    </row>
    <row r="32" spans="1:17" ht="15.75" customHeight="1">
      <c r="A32" s="373"/>
      <c r="B32" s="393" t="s">
        <v>2440</v>
      </c>
      <c r="C32" s="334" t="s">
        <v>2392</v>
      </c>
      <c r="D32" s="385">
        <v>2.5</v>
      </c>
      <c r="E32" s="375"/>
      <c r="F32" s="441">
        <v>2.34</v>
      </c>
      <c r="G32" s="385"/>
      <c r="H32" s="441">
        <v>2.0099999999999998</v>
      </c>
      <c r="I32" s="385"/>
      <c r="J32" s="441">
        <v>2.0499999999999998</v>
      </c>
      <c r="K32" s="385"/>
      <c r="L32" s="441">
        <v>2</v>
      </c>
      <c r="M32" s="375"/>
      <c r="N32" s="566">
        <v>2.02</v>
      </c>
      <c r="O32" s="375"/>
      <c r="P32" s="600">
        <v>1.91</v>
      </c>
      <c r="Q32" s="592"/>
    </row>
    <row r="33" spans="1:17" ht="15.75" customHeight="1">
      <c r="A33" s="377" t="s">
        <v>931</v>
      </c>
      <c r="B33" s="412" t="s">
        <v>2195</v>
      </c>
      <c r="C33" s="342" t="s">
        <v>2385</v>
      </c>
      <c r="D33" s="386">
        <v>1.1000000000000001</v>
      </c>
      <c r="E33" s="367"/>
      <c r="F33" s="442">
        <v>4.07</v>
      </c>
      <c r="G33" s="386"/>
      <c r="H33" s="442">
        <v>3.57</v>
      </c>
      <c r="I33" s="386"/>
      <c r="J33" s="442">
        <v>4.49</v>
      </c>
      <c r="K33" s="386"/>
      <c r="L33" s="442">
        <v>5.6</v>
      </c>
      <c r="M33" s="367"/>
      <c r="N33" s="571">
        <v>5.07</v>
      </c>
      <c r="O33" s="367"/>
      <c r="P33" s="601">
        <v>8.39</v>
      </c>
      <c r="Q33" s="595"/>
    </row>
    <row r="34" spans="1:17" ht="15.75" customHeight="1">
      <c r="A34" s="377" t="s">
        <v>2233</v>
      </c>
      <c r="B34" s="412" t="s">
        <v>2441</v>
      </c>
      <c r="C34" s="342" t="s">
        <v>2385</v>
      </c>
      <c r="D34" s="386">
        <v>1.1000000000000001</v>
      </c>
      <c r="E34" s="367"/>
      <c r="F34" s="571" t="s">
        <v>2398</v>
      </c>
      <c r="G34" s="386"/>
      <c r="H34" s="571" t="s">
        <v>2398</v>
      </c>
      <c r="I34" s="386"/>
      <c r="J34" s="571" t="s">
        <v>2398</v>
      </c>
      <c r="K34" s="386"/>
      <c r="L34" s="571" t="s">
        <v>2398</v>
      </c>
      <c r="M34" s="367"/>
      <c r="N34" s="560" t="s">
        <v>2398</v>
      </c>
      <c r="O34" s="367"/>
      <c r="P34" s="602" t="s">
        <v>2398</v>
      </c>
      <c r="Q34" s="595"/>
    </row>
    <row r="35" spans="1:17" ht="15.75" customHeight="1">
      <c r="A35" s="377"/>
      <c r="B35" s="396" t="s">
        <v>2399</v>
      </c>
      <c r="C35" s="362" t="s">
        <v>2392</v>
      </c>
      <c r="D35" s="392">
        <v>2.5</v>
      </c>
      <c r="E35" s="371"/>
      <c r="F35" s="596">
        <v>1.27</v>
      </c>
      <c r="G35" s="392"/>
      <c r="H35" s="596">
        <v>1.29</v>
      </c>
      <c r="I35" s="392"/>
      <c r="J35" s="596">
        <v>1.33</v>
      </c>
      <c r="K35" s="392"/>
      <c r="L35" s="596">
        <v>1.3</v>
      </c>
      <c r="M35" s="371"/>
      <c r="N35" s="576">
        <v>1.25</v>
      </c>
      <c r="O35" s="371"/>
      <c r="P35" s="585">
        <v>0.98</v>
      </c>
      <c r="Q35" s="595"/>
    </row>
    <row r="36" spans="1:17" ht="15.75" customHeight="1">
      <c r="A36" s="373" t="s">
        <v>2401</v>
      </c>
      <c r="B36" s="341" t="s">
        <v>2178</v>
      </c>
      <c r="C36" s="342" t="s">
        <v>2385</v>
      </c>
      <c r="D36" s="386">
        <v>1</v>
      </c>
      <c r="E36" s="367"/>
      <c r="F36" s="442">
        <v>1.38</v>
      </c>
      <c r="G36" s="386"/>
      <c r="H36" s="442">
        <v>1.39</v>
      </c>
      <c r="I36" s="386"/>
      <c r="J36" s="442">
        <v>1.47</v>
      </c>
      <c r="K36" s="386"/>
      <c r="L36" s="442">
        <v>1.48</v>
      </c>
      <c r="M36" s="367"/>
      <c r="N36" s="571">
        <v>1.55</v>
      </c>
      <c r="O36" s="367"/>
      <c r="P36" s="601">
        <v>1.35</v>
      </c>
      <c r="Q36" s="595"/>
    </row>
    <row r="37" spans="1:17" ht="15.75" customHeight="1">
      <c r="A37" s="414" t="s">
        <v>2442</v>
      </c>
      <c r="B37" s="412" t="s">
        <v>2197</v>
      </c>
      <c r="C37" s="342" t="s">
        <v>2392</v>
      </c>
      <c r="D37" s="386">
        <v>2.2000000000000002</v>
      </c>
      <c r="E37" s="367"/>
      <c r="F37" s="442">
        <v>1.94</v>
      </c>
      <c r="G37" s="386"/>
      <c r="H37" s="442">
        <v>1.83</v>
      </c>
      <c r="I37" s="386"/>
      <c r="J37" s="442">
        <v>1.77</v>
      </c>
      <c r="K37" s="386"/>
      <c r="L37" s="442">
        <v>1.86</v>
      </c>
      <c r="M37" s="367"/>
      <c r="N37" s="571">
        <v>1.68</v>
      </c>
      <c r="O37" s="367"/>
      <c r="P37" s="601">
        <v>1.84</v>
      </c>
      <c r="Q37" s="595"/>
    </row>
    <row r="38" spans="1:17" ht="15.75" customHeight="1">
      <c r="A38" s="414" t="s">
        <v>2243</v>
      </c>
      <c r="B38" s="386" t="s">
        <v>2195</v>
      </c>
      <c r="C38" s="342" t="s">
        <v>2385</v>
      </c>
      <c r="D38" s="386">
        <v>1.3</v>
      </c>
      <c r="E38" s="367"/>
      <c r="F38" s="442">
        <v>2.08</v>
      </c>
      <c r="G38" s="386"/>
      <c r="H38" s="442">
        <v>2.0099999999999998</v>
      </c>
      <c r="I38" s="386"/>
      <c r="J38" s="442">
        <v>2.02</v>
      </c>
      <c r="K38" s="386"/>
      <c r="L38" s="442">
        <v>2.21</v>
      </c>
      <c r="M38" s="367"/>
      <c r="N38" s="571">
        <v>2.3199999999999998</v>
      </c>
      <c r="O38" s="367"/>
      <c r="P38" s="601">
        <v>1.96</v>
      </c>
      <c r="Q38" s="595"/>
    </row>
    <row r="39" spans="1:17" ht="33.75">
      <c r="A39" s="405" t="s">
        <v>2443</v>
      </c>
      <c r="B39" s="390" t="s">
        <v>2245</v>
      </c>
      <c r="C39" s="342" t="s">
        <v>2392</v>
      </c>
      <c r="D39" s="1553" t="s">
        <v>2444</v>
      </c>
      <c r="E39" s="1554"/>
      <c r="F39" s="603">
        <v>0.21</v>
      </c>
      <c r="G39" s="604"/>
      <c r="H39" s="603">
        <v>0.24</v>
      </c>
      <c r="I39" s="604"/>
      <c r="J39" s="603">
        <v>0.21</v>
      </c>
      <c r="K39" s="604"/>
      <c r="L39" s="603">
        <v>0.21</v>
      </c>
      <c r="M39" s="605"/>
      <c r="N39" s="576">
        <v>0.21</v>
      </c>
      <c r="O39" s="605"/>
      <c r="P39" s="601">
        <v>0.26</v>
      </c>
      <c r="Q39" s="595"/>
    </row>
    <row r="40" spans="1:17" ht="15.75" customHeight="1">
      <c r="A40" s="377"/>
      <c r="B40" s="393" t="s">
        <v>2200</v>
      </c>
      <c r="C40" s="334" t="s">
        <v>2385</v>
      </c>
      <c r="D40" s="385">
        <v>1.4</v>
      </c>
      <c r="E40" s="375"/>
      <c r="F40" s="385"/>
      <c r="G40" s="385"/>
      <c r="H40" s="441">
        <v>3.41</v>
      </c>
      <c r="I40" s="385"/>
      <c r="J40" s="441">
        <v>3.39</v>
      </c>
      <c r="K40" s="385"/>
      <c r="L40" s="441">
        <v>4.1500000000000004</v>
      </c>
      <c r="M40" s="375"/>
      <c r="N40" s="587">
        <v>4.49</v>
      </c>
      <c r="O40" s="375"/>
      <c r="P40" s="600">
        <v>5.21</v>
      </c>
      <c r="Q40" s="592"/>
    </row>
    <row r="41" spans="1:17" ht="15.75" customHeight="1">
      <c r="A41" s="377" t="s">
        <v>2248</v>
      </c>
      <c r="B41" s="412" t="s">
        <v>2221</v>
      </c>
      <c r="C41" s="342" t="s">
        <v>2392</v>
      </c>
      <c r="D41" s="386">
        <v>2</v>
      </c>
      <c r="E41" s="367"/>
      <c r="F41" s="386"/>
      <c r="G41" s="386"/>
      <c r="H41" s="442">
        <v>0.68</v>
      </c>
      <c r="I41" s="386"/>
      <c r="J41" s="442">
        <v>0.7</v>
      </c>
      <c r="K41" s="386"/>
      <c r="L41" s="442">
        <v>0.86</v>
      </c>
      <c r="M41" s="367"/>
      <c r="N41" s="588">
        <v>7.4</v>
      </c>
      <c r="O41" s="367"/>
      <c r="P41" s="601">
        <v>0.46</v>
      </c>
      <c r="Q41" s="595"/>
    </row>
    <row r="42" spans="1:17" ht="15.75" customHeight="1">
      <c r="A42" s="377"/>
      <c r="B42" s="412" t="s">
        <v>2210</v>
      </c>
      <c r="C42" s="342" t="s">
        <v>2385</v>
      </c>
      <c r="D42" s="386">
        <v>1.2</v>
      </c>
      <c r="E42" s="367"/>
      <c r="F42" s="386"/>
      <c r="G42" s="386"/>
      <c r="H42" s="442">
        <v>2.29</v>
      </c>
      <c r="I42" s="386"/>
      <c r="J42" s="442">
        <v>2.46</v>
      </c>
      <c r="K42" s="386"/>
      <c r="L42" s="442">
        <v>2.65</v>
      </c>
      <c r="M42" s="367"/>
      <c r="N42" s="606">
        <v>4.55</v>
      </c>
      <c r="O42" s="367"/>
      <c r="P42" s="601">
        <v>3.59</v>
      </c>
      <c r="Q42" s="595"/>
    </row>
    <row r="43" spans="1:17" ht="15.75" customHeight="1">
      <c r="A43" s="373"/>
      <c r="B43" s="393" t="s">
        <v>2200</v>
      </c>
      <c r="C43" s="334" t="s">
        <v>2385</v>
      </c>
      <c r="D43" s="385">
        <v>1.1000000000000001</v>
      </c>
      <c r="E43" s="375"/>
      <c r="F43" s="441">
        <v>1.4</v>
      </c>
      <c r="G43" s="385"/>
      <c r="H43" s="441">
        <v>1.42</v>
      </c>
      <c r="I43" s="375"/>
      <c r="J43" s="441">
        <v>1.4</v>
      </c>
      <c r="K43" s="375"/>
      <c r="L43" s="441">
        <v>1.99</v>
      </c>
      <c r="M43" s="375"/>
      <c r="N43" s="587">
        <v>1.23</v>
      </c>
      <c r="O43" s="375"/>
      <c r="P43" s="600">
        <v>1.27</v>
      </c>
      <c r="Q43" s="592"/>
    </row>
    <row r="44" spans="1:17" ht="15.75" customHeight="1">
      <c r="A44" s="377" t="s">
        <v>2445</v>
      </c>
      <c r="B44" s="412" t="s">
        <v>2446</v>
      </c>
      <c r="C44" s="342" t="s">
        <v>2392</v>
      </c>
      <c r="D44" s="386">
        <v>4</v>
      </c>
      <c r="E44" s="367"/>
      <c r="F44" s="442">
        <v>3.64</v>
      </c>
      <c r="G44" s="386"/>
      <c r="H44" s="442">
        <v>2.98</v>
      </c>
      <c r="I44" s="367"/>
      <c r="J44" s="442">
        <v>3.37</v>
      </c>
      <c r="K44" s="367"/>
      <c r="L44" s="442">
        <v>3.47</v>
      </c>
      <c r="M44" s="367"/>
      <c r="N44" s="588">
        <v>2.41</v>
      </c>
      <c r="O44" s="367"/>
      <c r="P44" s="601">
        <v>2.61</v>
      </c>
      <c r="Q44" s="595"/>
    </row>
    <row r="45" spans="1:17" ht="15.75" customHeight="1">
      <c r="A45" s="377" t="s">
        <v>2252</v>
      </c>
      <c r="B45" s="412" t="s">
        <v>2210</v>
      </c>
      <c r="C45" s="342" t="s">
        <v>2385</v>
      </c>
      <c r="D45" s="386">
        <v>1</v>
      </c>
      <c r="E45" s="367"/>
      <c r="F45" s="596">
        <v>1.1200000000000001</v>
      </c>
      <c r="G45" s="386"/>
      <c r="H45" s="596">
        <v>1.19</v>
      </c>
      <c r="I45" s="371"/>
      <c r="J45" s="596">
        <v>1.19</v>
      </c>
      <c r="K45" s="371"/>
      <c r="L45" s="596">
        <v>1.22</v>
      </c>
      <c r="M45" s="371"/>
      <c r="N45" s="606">
        <v>1</v>
      </c>
      <c r="O45" s="367"/>
      <c r="P45" s="601">
        <v>1.35</v>
      </c>
      <c r="Q45" s="595"/>
    </row>
    <row r="46" spans="1:17" ht="15.75" customHeight="1">
      <c r="A46" s="373"/>
      <c r="B46" s="333" t="s">
        <v>2253</v>
      </c>
      <c r="C46" s="334" t="s">
        <v>2385</v>
      </c>
      <c r="D46" s="385">
        <v>1.5</v>
      </c>
      <c r="E46" s="375"/>
      <c r="F46" s="441">
        <v>2.2799999999999998</v>
      </c>
      <c r="G46" s="385"/>
      <c r="H46" s="441">
        <v>1.6</v>
      </c>
      <c r="I46" s="386"/>
      <c r="J46" s="441">
        <v>1.57</v>
      </c>
      <c r="K46" s="386"/>
      <c r="L46" s="442">
        <v>1.79</v>
      </c>
      <c r="M46" s="367"/>
      <c r="N46" s="607">
        <v>2.2000000000000002</v>
      </c>
      <c r="O46" s="608"/>
      <c r="P46" s="600">
        <v>4.74</v>
      </c>
      <c r="Q46" s="592"/>
    </row>
    <row r="47" spans="1:17" ht="22.5">
      <c r="A47" s="377" t="s">
        <v>2404</v>
      </c>
      <c r="B47" s="341" t="s">
        <v>2221</v>
      </c>
      <c r="C47" s="342" t="s">
        <v>2392</v>
      </c>
      <c r="D47" s="386">
        <v>3</v>
      </c>
      <c r="E47" s="367"/>
      <c r="F47" s="442">
        <v>2.92</v>
      </c>
      <c r="G47" s="386"/>
      <c r="H47" s="442">
        <v>2.72</v>
      </c>
      <c r="I47" s="386"/>
      <c r="J47" s="442">
        <v>2.62</v>
      </c>
      <c r="K47" s="386"/>
      <c r="L47" s="442">
        <v>2.84</v>
      </c>
      <c r="M47" s="367"/>
      <c r="N47" s="607">
        <v>2.82</v>
      </c>
      <c r="O47" s="609"/>
      <c r="P47" s="601">
        <v>2.04</v>
      </c>
      <c r="Q47" s="595"/>
    </row>
    <row r="48" spans="1:17" ht="15.75" customHeight="1">
      <c r="A48" s="377"/>
      <c r="B48" s="359" t="s">
        <v>2256</v>
      </c>
      <c r="C48" s="391" t="s">
        <v>2391</v>
      </c>
      <c r="D48" s="392">
        <v>1.6</v>
      </c>
      <c r="E48" s="367"/>
      <c r="F48" s="596">
        <v>3.45</v>
      </c>
      <c r="G48" s="386"/>
      <c r="H48" s="596">
        <v>2.39</v>
      </c>
      <c r="I48" s="386"/>
      <c r="J48" s="596">
        <v>2.92</v>
      </c>
      <c r="K48" s="386"/>
      <c r="L48" s="442">
        <v>3.92</v>
      </c>
      <c r="M48" s="367"/>
      <c r="N48" s="607">
        <v>3.49</v>
      </c>
      <c r="O48" s="609"/>
      <c r="P48" s="601">
        <v>2.99</v>
      </c>
      <c r="Q48" s="595"/>
    </row>
    <row r="49" spans="1:17" ht="15.75" customHeight="1">
      <c r="A49" s="373"/>
      <c r="B49" s="333" t="s">
        <v>2253</v>
      </c>
      <c r="C49" s="334" t="s">
        <v>2385</v>
      </c>
      <c r="D49" s="385">
        <v>1.5</v>
      </c>
      <c r="E49" s="375"/>
      <c r="F49" s="441">
        <v>2.2799999999999998</v>
      </c>
      <c r="G49" s="385"/>
      <c r="H49" s="441">
        <v>1.6</v>
      </c>
      <c r="I49" s="385"/>
      <c r="J49" s="441">
        <v>1.57</v>
      </c>
      <c r="K49" s="385"/>
      <c r="L49" s="441">
        <v>1.79</v>
      </c>
      <c r="M49" s="375"/>
      <c r="N49" s="610">
        <v>2.2000000000000002</v>
      </c>
      <c r="O49" s="611"/>
      <c r="P49" s="600"/>
      <c r="Q49" s="592"/>
    </row>
    <row r="50" spans="1:17" ht="15.75" customHeight="1">
      <c r="A50" s="377" t="s">
        <v>2260</v>
      </c>
      <c r="B50" s="341" t="s">
        <v>2221</v>
      </c>
      <c r="C50" s="342" t="s">
        <v>2392</v>
      </c>
      <c r="D50" s="386">
        <v>3</v>
      </c>
      <c r="E50" s="367"/>
      <c r="F50" s="442">
        <v>2.92</v>
      </c>
      <c r="G50" s="386"/>
      <c r="H50" s="442">
        <v>2.72</v>
      </c>
      <c r="I50" s="386"/>
      <c r="J50" s="442">
        <v>2.62</v>
      </c>
      <c r="K50" s="386"/>
      <c r="L50" s="442">
        <v>2.84</v>
      </c>
      <c r="M50" s="367"/>
      <c r="N50" s="607">
        <v>2.82</v>
      </c>
      <c r="O50" s="612"/>
      <c r="P50" s="601"/>
      <c r="Q50" s="595"/>
    </row>
    <row r="51" spans="1:17" ht="15.75" customHeight="1">
      <c r="A51" s="377"/>
      <c r="B51" s="359" t="s">
        <v>2256</v>
      </c>
      <c r="C51" s="391" t="s">
        <v>2391</v>
      </c>
      <c r="D51" s="392">
        <v>1.6</v>
      </c>
      <c r="E51" s="367"/>
      <c r="F51" s="596">
        <v>3.45</v>
      </c>
      <c r="G51" s="386"/>
      <c r="H51" s="596">
        <v>2.39</v>
      </c>
      <c r="I51" s="386"/>
      <c r="J51" s="596">
        <v>2.92</v>
      </c>
      <c r="K51" s="386"/>
      <c r="L51" s="596">
        <v>3.92</v>
      </c>
      <c r="M51" s="371"/>
      <c r="N51" s="607">
        <v>3.49</v>
      </c>
      <c r="O51" s="612"/>
      <c r="P51" s="601"/>
      <c r="Q51" s="595"/>
    </row>
    <row r="52" spans="1:17" ht="15.75" customHeight="1">
      <c r="A52" s="424" t="s">
        <v>2263</v>
      </c>
      <c r="B52" s="333" t="s">
        <v>2264</v>
      </c>
      <c r="C52" s="349" t="s">
        <v>2392</v>
      </c>
      <c r="D52" s="350">
        <v>1</v>
      </c>
      <c r="E52" s="613"/>
      <c r="F52" s="350"/>
      <c r="G52" s="350"/>
      <c r="H52" s="614"/>
      <c r="I52" s="350"/>
      <c r="J52" s="614"/>
      <c r="K52" s="350"/>
      <c r="L52" s="566">
        <v>0.62</v>
      </c>
      <c r="M52" s="615" t="s">
        <v>2447</v>
      </c>
      <c r="N52" s="614"/>
      <c r="O52" s="613"/>
      <c r="P52" s="616"/>
      <c r="Q52" s="617"/>
    </row>
    <row r="53" spans="1:17" ht="15.75" customHeight="1">
      <c r="A53" s="377"/>
      <c r="B53" s="341" t="s">
        <v>2266</v>
      </c>
      <c r="C53" s="347" t="s">
        <v>2385</v>
      </c>
      <c r="D53" s="354">
        <v>1</v>
      </c>
      <c r="E53" s="618"/>
      <c r="F53" s="354"/>
      <c r="G53" s="354"/>
      <c r="H53" s="619"/>
      <c r="I53" s="354"/>
      <c r="J53" s="619"/>
      <c r="K53" s="354"/>
      <c r="L53" s="571">
        <v>1.81</v>
      </c>
      <c r="M53" s="620" t="s">
        <v>2447</v>
      </c>
      <c r="N53" s="619"/>
      <c r="O53" s="618"/>
      <c r="P53" s="621"/>
      <c r="Q53" s="622"/>
    </row>
    <row r="54" spans="1:17" ht="15.75" customHeight="1">
      <c r="A54" s="373"/>
      <c r="B54" s="333" t="s">
        <v>2178</v>
      </c>
      <c r="C54" s="336" t="s">
        <v>2385</v>
      </c>
      <c r="D54" s="350">
        <v>1.05</v>
      </c>
      <c r="E54" s="613"/>
      <c r="F54" s="566">
        <v>1.22</v>
      </c>
      <c r="G54" s="350"/>
      <c r="H54" s="566">
        <v>1.28</v>
      </c>
      <c r="I54" s="350"/>
      <c r="J54" s="566">
        <v>1.24</v>
      </c>
      <c r="K54" s="350"/>
      <c r="L54" s="566">
        <v>1.2</v>
      </c>
      <c r="M54" s="613"/>
      <c r="N54" s="623">
        <v>1.27</v>
      </c>
      <c r="O54" s="624"/>
      <c r="P54" s="600">
        <v>1.1399999999999999</v>
      </c>
      <c r="Q54" s="617"/>
    </row>
    <row r="55" spans="1:17" ht="15.75" customHeight="1">
      <c r="A55" s="377" t="s">
        <v>2269</v>
      </c>
      <c r="B55" s="412" t="s">
        <v>2221</v>
      </c>
      <c r="C55" s="365" t="s">
        <v>2392</v>
      </c>
      <c r="D55" s="354">
        <v>2.5</v>
      </c>
      <c r="E55" s="618"/>
      <c r="F55" s="571">
        <v>1.08</v>
      </c>
      <c r="G55" s="354"/>
      <c r="H55" s="571">
        <v>1.1499999999999999</v>
      </c>
      <c r="I55" s="354"/>
      <c r="J55" s="571">
        <v>1.1000000000000001</v>
      </c>
      <c r="K55" s="354"/>
      <c r="L55" s="571">
        <v>1.08</v>
      </c>
      <c r="M55" s="618"/>
      <c r="N55" s="625">
        <v>1.1100000000000001</v>
      </c>
      <c r="O55" s="626"/>
      <c r="P55" s="601">
        <v>1.2</v>
      </c>
      <c r="Q55" s="622"/>
    </row>
    <row r="56" spans="1:17" ht="15.75" customHeight="1">
      <c r="A56" s="377"/>
      <c r="B56" s="386" t="s">
        <v>2195</v>
      </c>
      <c r="C56" s="347" t="s">
        <v>2385</v>
      </c>
      <c r="D56" s="361">
        <v>3</v>
      </c>
      <c r="E56" s="627"/>
      <c r="F56" s="571">
        <v>3.41</v>
      </c>
      <c r="G56" s="354"/>
      <c r="H56" s="571">
        <v>3.96</v>
      </c>
      <c r="I56" s="354"/>
      <c r="J56" s="571">
        <v>3.51</v>
      </c>
      <c r="K56" s="354"/>
      <c r="L56" s="571">
        <v>3.27</v>
      </c>
      <c r="M56" s="618"/>
      <c r="N56" s="625">
        <v>3.67</v>
      </c>
      <c r="O56" s="626"/>
      <c r="P56" s="601">
        <v>3.1</v>
      </c>
      <c r="Q56" s="622"/>
    </row>
    <row r="57" spans="1:17" ht="15.75" customHeight="1">
      <c r="A57" s="1520" t="s">
        <v>2270</v>
      </c>
      <c r="B57" s="393" t="s">
        <v>2207</v>
      </c>
      <c r="C57" s="334" t="s">
        <v>2391</v>
      </c>
      <c r="D57" s="385">
        <v>1.2</v>
      </c>
      <c r="E57" s="375"/>
      <c r="F57" s="441">
        <v>3.77</v>
      </c>
      <c r="G57" s="385"/>
      <c r="H57" s="441">
        <v>3.63</v>
      </c>
      <c r="I57" s="385"/>
      <c r="J57" s="441">
        <v>1.65</v>
      </c>
      <c r="K57" s="385"/>
      <c r="L57" s="441">
        <v>1.59</v>
      </c>
      <c r="M57" s="375"/>
      <c r="N57" s="566">
        <v>1.79</v>
      </c>
      <c r="O57" s="375"/>
      <c r="P57" s="600">
        <v>3.83</v>
      </c>
      <c r="Q57" s="592"/>
    </row>
    <row r="58" spans="1:17" ht="21" customHeight="1">
      <c r="A58" s="1521"/>
      <c r="B58" s="412" t="s">
        <v>2197</v>
      </c>
      <c r="C58" s="342" t="s">
        <v>2392</v>
      </c>
      <c r="D58" s="386">
        <v>2.5</v>
      </c>
      <c r="E58" s="367"/>
      <c r="F58" s="442">
        <v>0.86</v>
      </c>
      <c r="G58" s="386"/>
      <c r="H58" s="442">
        <v>1.19</v>
      </c>
      <c r="I58" s="386"/>
      <c r="J58" s="442">
        <v>1.1499999999999999</v>
      </c>
      <c r="K58" s="386"/>
      <c r="L58" s="442">
        <v>1.24</v>
      </c>
      <c r="M58" s="367"/>
      <c r="N58" s="571">
        <v>1.39</v>
      </c>
      <c r="O58" s="367"/>
      <c r="P58" s="601">
        <v>0.99</v>
      </c>
      <c r="Q58" s="595"/>
    </row>
    <row r="59" spans="1:17" ht="15.75" customHeight="1">
      <c r="A59" s="1531"/>
      <c r="B59" s="412" t="s">
        <v>2210</v>
      </c>
      <c r="C59" s="487" t="s">
        <v>2385</v>
      </c>
      <c r="D59" s="386">
        <v>1.1000000000000001</v>
      </c>
      <c r="E59" s="367"/>
      <c r="F59" s="442">
        <v>1.26</v>
      </c>
      <c r="G59" s="386"/>
      <c r="H59" s="442">
        <v>1.73</v>
      </c>
      <c r="I59" s="386"/>
      <c r="J59" s="442">
        <v>1.0900000000000001</v>
      </c>
      <c r="K59" s="386"/>
      <c r="L59" s="442">
        <v>1.35</v>
      </c>
      <c r="M59" s="367"/>
      <c r="N59" s="576">
        <v>1.69</v>
      </c>
      <c r="O59" s="367"/>
      <c r="P59" s="601">
        <v>4.3499999999999996</v>
      </c>
      <c r="Q59" s="595"/>
    </row>
    <row r="60" spans="1:17" ht="15.75" customHeight="1">
      <c r="A60" s="428"/>
      <c r="B60" s="336" t="s">
        <v>2282</v>
      </c>
      <c r="C60" s="429" t="s">
        <v>2385</v>
      </c>
      <c r="D60" s="335">
        <v>0.11</v>
      </c>
      <c r="E60" s="375"/>
      <c r="F60" s="628">
        <v>0.1208</v>
      </c>
      <c r="G60" s="385"/>
      <c r="H60" s="628">
        <v>0.1222</v>
      </c>
      <c r="I60" s="385"/>
      <c r="J60" s="628">
        <v>0.12620000000000001</v>
      </c>
      <c r="K60" s="385"/>
      <c r="L60" s="628">
        <v>0.1295</v>
      </c>
      <c r="M60" s="375"/>
      <c r="N60" s="628">
        <v>0.13039999999999999</v>
      </c>
      <c r="O60" s="375"/>
      <c r="P60" s="629">
        <v>0.1203</v>
      </c>
      <c r="Q60" s="592"/>
    </row>
    <row r="61" spans="1:17" ht="15.75" customHeight="1">
      <c r="A61" s="430" t="s">
        <v>2277</v>
      </c>
      <c r="B61" s="380" t="s">
        <v>2278</v>
      </c>
      <c r="C61" s="431" t="s">
        <v>2385</v>
      </c>
      <c r="D61" s="343">
        <v>0.4</v>
      </c>
      <c r="E61" s="367"/>
      <c r="F61" s="560">
        <v>0.66459999999999997</v>
      </c>
      <c r="G61" s="386"/>
      <c r="H61" s="560">
        <v>0.65710000000000002</v>
      </c>
      <c r="I61" s="386"/>
      <c r="J61" s="560">
        <v>0.71120000000000005</v>
      </c>
      <c r="K61" s="386"/>
      <c r="L61" s="560">
        <v>0.71279999999999999</v>
      </c>
      <c r="M61" s="367"/>
      <c r="N61" s="560">
        <v>0.7137</v>
      </c>
      <c r="O61" s="367"/>
      <c r="P61" s="630">
        <v>0.68720000000000003</v>
      </c>
      <c r="Q61" s="595"/>
    </row>
    <row r="62" spans="1:17" ht="15.75" customHeight="1">
      <c r="A62" s="285" t="s">
        <v>710</v>
      </c>
      <c r="B62" s="433" t="s">
        <v>2280</v>
      </c>
      <c r="C62" s="434" t="s">
        <v>2385</v>
      </c>
      <c r="D62" s="435">
        <v>1</v>
      </c>
      <c r="E62" s="371"/>
      <c r="F62" s="631">
        <v>1.7922</v>
      </c>
      <c r="G62" s="392"/>
      <c r="H62" s="631">
        <v>1.7141999999999999</v>
      </c>
      <c r="I62" s="392"/>
      <c r="J62" s="631">
        <v>1.8324</v>
      </c>
      <c r="K62" s="392"/>
      <c r="L62" s="631">
        <v>1.8697999999999999</v>
      </c>
      <c r="M62" s="371"/>
      <c r="N62" s="631">
        <v>2.1164000000000001</v>
      </c>
      <c r="O62" s="371"/>
      <c r="P62" s="632">
        <v>2.3283999999999998</v>
      </c>
      <c r="Q62" s="599"/>
    </row>
    <row r="63" spans="1:17">
      <c r="A63" s="373" t="s">
        <v>702</v>
      </c>
      <c r="B63" s="412" t="s">
        <v>2282</v>
      </c>
      <c r="C63" s="633" t="s">
        <v>2385</v>
      </c>
      <c r="D63" s="456">
        <v>0.11</v>
      </c>
      <c r="E63" s="634"/>
      <c r="F63" s="628">
        <v>0.1104</v>
      </c>
      <c r="G63" s="456"/>
      <c r="H63" s="554">
        <v>0.1106</v>
      </c>
      <c r="I63" s="456"/>
      <c r="J63" s="554">
        <v>0.1106</v>
      </c>
      <c r="K63" s="456"/>
      <c r="L63" s="554">
        <v>0.1133</v>
      </c>
      <c r="M63" s="552"/>
      <c r="N63" s="554">
        <v>0.11509999999999999</v>
      </c>
      <c r="O63" s="552"/>
      <c r="P63" s="629">
        <v>0.11260000000000001</v>
      </c>
      <c r="Q63" s="556"/>
    </row>
    <row r="64" spans="1:17" ht="12.75" customHeight="1">
      <c r="A64" s="430" t="s">
        <v>704</v>
      </c>
      <c r="B64" s="1522" t="s">
        <v>2278</v>
      </c>
      <c r="C64" s="1523" t="s">
        <v>2385</v>
      </c>
      <c r="D64" s="1524">
        <v>0.5</v>
      </c>
      <c r="E64" s="634"/>
      <c r="F64" s="1547">
        <v>0.59889999999999999</v>
      </c>
      <c r="G64" s="456"/>
      <c r="H64" s="1547">
        <v>0.63849999999999996</v>
      </c>
      <c r="I64" s="456"/>
      <c r="J64" s="1547">
        <v>0.67290000000000005</v>
      </c>
      <c r="K64" s="456"/>
      <c r="L64" s="560">
        <v>0.73580000000000001</v>
      </c>
      <c r="M64" s="634"/>
      <c r="N64" s="1547">
        <v>0.69769999999999999</v>
      </c>
      <c r="O64" s="634"/>
      <c r="P64" s="1548">
        <v>0.66920000000000002</v>
      </c>
      <c r="Q64" s="635"/>
    </row>
    <row r="65" spans="1:17">
      <c r="A65" s="430" t="s">
        <v>706</v>
      </c>
      <c r="B65" s="1522"/>
      <c r="C65" s="1523"/>
      <c r="D65" s="1524"/>
      <c r="E65" s="634"/>
      <c r="F65" s="1547"/>
      <c r="G65" s="456"/>
      <c r="H65" s="1547"/>
      <c r="I65" s="456"/>
      <c r="J65" s="1547"/>
      <c r="K65" s="456"/>
      <c r="L65" s="560"/>
      <c r="M65" s="634"/>
      <c r="N65" s="1547"/>
      <c r="O65" s="634"/>
      <c r="P65" s="1548"/>
      <c r="Q65" s="635"/>
    </row>
    <row r="66" spans="1:17">
      <c r="A66" s="430" t="s">
        <v>2405</v>
      </c>
      <c r="B66" s="636" t="s">
        <v>2280</v>
      </c>
      <c r="C66" s="633" t="s">
        <v>2385</v>
      </c>
      <c r="D66" s="456">
        <v>1</v>
      </c>
      <c r="E66" s="634"/>
      <c r="F66" s="1547">
        <v>1.6442000000000001</v>
      </c>
      <c r="G66" s="456"/>
      <c r="H66" s="1547">
        <v>1.6545000000000001</v>
      </c>
      <c r="I66" s="456"/>
      <c r="J66" s="560"/>
      <c r="K66" s="456"/>
      <c r="L66" s="560"/>
      <c r="M66" s="634"/>
      <c r="N66" s="560"/>
      <c r="O66" s="634"/>
      <c r="P66" s="630"/>
      <c r="Q66" s="635"/>
    </row>
    <row r="67" spans="1:17" ht="15.75" customHeight="1">
      <c r="A67" s="444" t="s">
        <v>605</v>
      </c>
      <c r="B67" s="636"/>
      <c r="C67" s="633"/>
      <c r="D67" s="456"/>
      <c r="E67" s="634"/>
      <c r="F67" s="1547"/>
      <c r="G67" s="456"/>
      <c r="H67" s="1547">
        <v>1.6545000000000001</v>
      </c>
      <c r="I67" s="456"/>
      <c r="J67" s="563">
        <v>1.6449</v>
      </c>
      <c r="K67" s="456"/>
      <c r="L67" s="563">
        <v>1.7502</v>
      </c>
      <c r="M67" s="637"/>
      <c r="N67" s="563">
        <v>1.7486999999999999</v>
      </c>
      <c r="O67" s="637"/>
      <c r="P67" s="638">
        <v>1.6141000000000001</v>
      </c>
      <c r="Q67" s="639"/>
    </row>
    <row r="68" spans="1:17" ht="15.75" customHeight="1">
      <c r="A68" s="442" t="s">
        <v>587</v>
      </c>
      <c r="B68" s="393" t="s">
        <v>2448</v>
      </c>
      <c r="C68" s="640" t="s">
        <v>2385</v>
      </c>
      <c r="D68" s="489">
        <v>0.11</v>
      </c>
      <c r="E68" s="552"/>
      <c r="F68" s="553">
        <v>0.1198</v>
      </c>
      <c r="G68" s="552"/>
      <c r="H68" s="553">
        <v>0.1158</v>
      </c>
      <c r="I68" s="552"/>
      <c r="J68" s="553">
        <v>0.1152</v>
      </c>
      <c r="K68" s="552"/>
      <c r="L68" s="641">
        <v>0.1147</v>
      </c>
      <c r="M68" s="634"/>
      <c r="N68" s="560">
        <v>0.11609999999999999</v>
      </c>
      <c r="O68" s="634"/>
      <c r="P68" s="642">
        <v>0.1196</v>
      </c>
      <c r="Q68" s="635"/>
    </row>
    <row r="69" spans="1:17" ht="22.5">
      <c r="A69" s="442" t="s">
        <v>592</v>
      </c>
      <c r="B69" s="485" t="s">
        <v>2449</v>
      </c>
      <c r="C69" s="633" t="s">
        <v>2385</v>
      </c>
      <c r="D69" s="456">
        <v>0.5</v>
      </c>
      <c r="E69" s="634"/>
      <c r="F69" s="641">
        <v>0.72019999999999995</v>
      </c>
      <c r="G69" s="634"/>
      <c r="H69" s="641">
        <v>0.76280000000000003</v>
      </c>
      <c r="I69" s="634"/>
      <c r="J69" s="641">
        <v>0.77690000000000003</v>
      </c>
      <c r="K69" s="634"/>
      <c r="L69" s="641">
        <v>0.85589999999999999</v>
      </c>
      <c r="M69" s="634"/>
      <c r="N69" s="560">
        <v>0.93710000000000004</v>
      </c>
      <c r="O69" s="634"/>
      <c r="P69" s="642">
        <v>0.7873</v>
      </c>
      <c r="Q69" s="635"/>
    </row>
    <row r="70" spans="1:17" ht="24.75" customHeight="1">
      <c r="A70" s="442" t="s">
        <v>2291</v>
      </c>
      <c r="B70" s="636" t="s">
        <v>2450</v>
      </c>
      <c r="C70" s="633" t="s">
        <v>2385</v>
      </c>
      <c r="D70" s="456">
        <v>1</v>
      </c>
      <c r="E70" s="634"/>
      <c r="F70" s="641">
        <v>2.2654000000000001</v>
      </c>
      <c r="G70" s="634"/>
      <c r="H70" s="641">
        <v>2.2452000000000001</v>
      </c>
      <c r="I70" s="634"/>
      <c r="J70" s="641">
        <v>2.2174</v>
      </c>
      <c r="K70" s="634"/>
      <c r="L70" s="641">
        <v>2.3319000000000001</v>
      </c>
      <c r="M70" s="634"/>
      <c r="N70" s="560">
        <v>2.3210000000000002</v>
      </c>
      <c r="O70" s="634"/>
      <c r="P70" s="642">
        <v>2.6534</v>
      </c>
      <c r="Q70" s="635"/>
    </row>
    <row r="71" spans="1:17" ht="12" customHeight="1">
      <c r="A71" s="442" t="s">
        <v>2451</v>
      </c>
      <c r="B71" s="643"/>
      <c r="C71" s="644"/>
      <c r="D71" s="644"/>
      <c r="E71" s="637"/>
      <c r="F71" s="645"/>
      <c r="G71" s="637"/>
      <c r="H71" s="645"/>
      <c r="I71" s="637"/>
      <c r="J71" s="645"/>
      <c r="K71" s="637"/>
      <c r="L71" s="645"/>
      <c r="M71" s="637"/>
      <c r="N71" s="646"/>
      <c r="O71" s="637"/>
      <c r="P71" s="647"/>
      <c r="Q71" s="639"/>
    </row>
    <row r="72" spans="1:17" ht="15.75" customHeight="1">
      <c r="A72" s="1520" t="s">
        <v>2297</v>
      </c>
      <c r="B72" s="648"/>
      <c r="C72" s="649"/>
      <c r="D72" s="650"/>
      <c r="E72" s="651"/>
      <c r="F72" s="411"/>
      <c r="G72" s="650"/>
      <c r="H72" s="411"/>
      <c r="I72" s="579"/>
      <c r="J72" s="411"/>
      <c r="K72" s="579"/>
      <c r="L72" s="411"/>
      <c r="M72" s="651"/>
      <c r="N72" s="565"/>
      <c r="O72" s="456"/>
      <c r="P72" s="642">
        <v>0.127</v>
      </c>
      <c r="Q72" s="635"/>
    </row>
    <row r="73" spans="1:17">
      <c r="A73" s="1521"/>
      <c r="B73" s="412" t="s">
        <v>1383</v>
      </c>
      <c r="C73" s="633" t="s">
        <v>2385</v>
      </c>
      <c r="D73" s="456">
        <v>0.11</v>
      </c>
      <c r="E73" s="634"/>
      <c r="F73" s="641">
        <v>0.13450000000000001</v>
      </c>
      <c r="G73" s="456"/>
      <c r="H73" s="641">
        <v>0.13400000000000001</v>
      </c>
      <c r="I73" s="456"/>
      <c r="J73" s="641">
        <v>0.1376</v>
      </c>
      <c r="K73" s="456"/>
      <c r="L73" s="641">
        <v>0.1308</v>
      </c>
      <c r="M73" s="634"/>
      <c r="N73" s="560">
        <v>0.1258</v>
      </c>
      <c r="O73" s="456"/>
      <c r="P73" s="642">
        <v>0.73360000000000003</v>
      </c>
      <c r="Q73" s="635"/>
    </row>
    <row r="74" spans="1:17">
      <c r="A74" s="377" t="s">
        <v>666</v>
      </c>
      <c r="B74" s="485" t="s">
        <v>2278</v>
      </c>
      <c r="C74" s="633" t="s">
        <v>2385</v>
      </c>
      <c r="D74" s="456">
        <v>0.5</v>
      </c>
      <c r="E74" s="634"/>
      <c r="F74" s="641">
        <v>0.6734</v>
      </c>
      <c r="G74" s="456"/>
      <c r="H74" s="641">
        <v>0.67400000000000004</v>
      </c>
      <c r="I74" s="456"/>
      <c r="J74" s="641">
        <v>0.71309999999999996</v>
      </c>
      <c r="K74" s="456"/>
      <c r="L74" s="641">
        <v>0.68200000000000005</v>
      </c>
      <c r="M74" s="634"/>
      <c r="N74" s="560">
        <v>0.66649999999999998</v>
      </c>
      <c r="O74" s="456"/>
      <c r="P74" s="642">
        <v>5.2492000000000001</v>
      </c>
      <c r="Q74" s="635"/>
    </row>
    <row r="75" spans="1:17" ht="15.75" customHeight="1">
      <c r="A75" s="377" t="s">
        <v>2409</v>
      </c>
      <c r="B75" s="485" t="s">
        <v>2300</v>
      </c>
      <c r="C75" s="633" t="s">
        <v>2385</v>
      </c>
      <c r="D75" s="456">
        <v>1</v>
      </c>
      <c r="E75" s="634"/>
      <c r="F75" s="641">
        <v>6.0075000000000003</v>
      </c>
      <c r="G75" s="456"/>
      <c r="H75" s="641">
        <v>5.8345000000000002</v>
      </c>
      <c r="I75" s="456"/>
      <c r="J75" s="641">
        <v>5.6360000000000001</v>
      </c>
      <c r="K75" s="456"/>
      <c r="L75" s="641">
        <v>5.649</v>
      </c>
      <c r="M75" s="634"/>
      <c r="N75" s="560">
        <v>5.8723000000000001</v>
      </c>
      <c r="O75" s="456"/>
      <c r="P75" s="652"/>
      <c r="Q75" s="635"/>
    </row>
    <row r="76" spans="1:17" ht="15.75" customHeight="1">
      <c r="A76" s="377" t="s">
        <v>2410</v>
      </c>
      <c r="B76" s="485"/>
      <c r="C76" s="633"/>
      <c r="D76" s="456"/>
      <c r="E76" s="634"/>
      <c r="F76" s="653"/>
      <c r="G76" s="456"/>
      <c r="H76" s="653"/>
      <c r="I76" s="456"/>
      <c r="J76" s="653"/>
      <c r="K76" s="456"/>
      <c r="L76" s="653"/>
      <c r="M76" s="634"/>
      <c r="N76" s="654"/>
      <c r="O76" s="456"/>
      <c r="P76" s="652"/>
      <c r="Q76" s="635"/>
    </row>
    <row r="77" spans="1:17" ht="15.75" customHeight="1">
      <c r="A77" s="373"/>
      <c r="B77" s="477" t="s">
        <v>2282</v>
      </c>
      <c r="C77" s="640" t="s">
        <v>2385</v>
      </c>
      <c r="D77" s="489">
        <v>0.11</v>
      </c>
      <c r="E77" s="552"/>
      <c r="F77" s="655">
        <v>0.10680000000000001</v>
      </c>
      <c r="G77" s="489"/>
      <c r="H77" s="553">
        <v>0.1133</v>
      </c>
      <c r="I77" s="489"/>
      <c r="J77" s="553">
        <v>0.1109</v>
      </c>
      <c r="K77" s="489"/>
      <c r="L77" s="553">
        <v>0.112</v>
      </c>
      <c r="M77" s="656"/>
      <c r="N77" s="554">
        <v>0.12280000000000001</v>
      </c>
      <c r="O77" s="552"/>
      <c r="P77" s="555">
        <v>0.1119</v>
      </c>
      <c r="Q77" s="556"/>
    </row>
    <row r="78" spans="1:17" ht="15.75" customHeight="1">
      <c r="A78" s="377" t="s">
        <v>852</v>
      </c>
      <c r="B78" s="485" t="s">
        <v>2278</v>
      </c>
      <c r="C78" s="633" t="s">
        <v>2385</v>
      </c>
      <c r="D78" s="456">
        <v>0.5</v>
      </c>
      <c r="E78" s="634"/>
      <c r="F78" s="657">
        <v>0.48849999999999999</v>
      </c>
      <c r="G78" s="456"/>
      <c r="H78" s="641">
        <v>0.5494</v>
      </c>
      <c r="I78" s="456"/>
      <c r="J78" s="641">
        <v>0.63090000000000002</v>
      </c>
      <c r="K78" s="456"/>
      <c r="L78" s="641">
        <v>0.67310000000000003</v>
      </c>
      <c r="M78" s="658"/>
      <c r="N78" s="560">
        <v>0.66820000000000002</v>
      </c>
      <c r="O78" s="634"/>
      <c r="P78" s="642">
        <v>0.58250000000000002</v>
      </c>
      <c r="Q78" s="635"/>
    </row>
    <row r="79" spans="1:17" ht="15.75" customHeight="1">
      <c r="A79" s="659"/>
      <c r="B79" s="485" t="s">
        <v>2280</v>
      </c>
      <c r="C79" s="660" t="s">
        <v>2385</v>
      </c>
      <c r="D79" s="493">
        <v>1</v>
      </c>
      <c r="E79" s="637"/>
      <c r="F79" s="661">
        <v>3.0777000000000001</v>
      </c>
      <c r="G79" s="493"/>
      <c r="H79" s="662">
        <v>2.1166999999999998</v>
      </c>
      <c r="I79" s="493"/>
      <c r="J79" s="662">
        <v>2.4952000000000001</v>
      </c>
      <c r="K79" s="493"/>
      <c r="L79" s="662">
        <v>2.6099000000000001</v>
      </c>
      <c r="M79" s="663"/>
      <c r="N79" s="563">
        <v>3.0363000000000002</v>
      </c>
      <c r="O79" s="637"/>
      <c r="P79" s="664">
        <v>8.0991</v>
      </c>
      <c r="Q79" s="639"/>
    </row>
    <row r="80" spans="1:17" ht="13.5" customHeight="1">
      <c r="A80" s="373" t="s">
        <v>2411</v>
      </c>
      <c r="B80" s="477" t="s">
        <v>2282</v>
      </c>
      <c r="C80" s="349" t="s">
        <v>2385</v>
      </c>
      <c r="D80" s="489">
        <v>0.11</v>
      </c>
      <c r="E80" s="552"/>
      <c r="F80" s="553">
        <v>0.11</v>
      </c>
      <c r="G80" s="489"/>
      <c r="H80" s="553">
        <v>0.1111</v>
      </c>
      <c r="I80" s="489"/>
      <c r="J80" s="553">
        <v>0.11360000000000001</v>
      </c>
      <c r="K80" s="489"/>
      <c r="L80" s="554">
        <v>0.11559999999999999</v>
      </c>
      <c r="M80" s="552"/>
      <c r="N80" s="554">
        <v>0.1159</v>
      </c>
      <c r="O80" s="552"/>
      <c r="P80" s="555">
        <v>0.1148</v>
      </c>
      <c r="Q80" s="556"/>
    </row>
    <row r="81" spans="1:17" ht="15.75" customHeight="1">
      <c r="A81" s="377" t="s">
        <v>2412</v>
      </c>
      <c r="B81" s="485" t="s">
        <v>2306</v>
      </c>
      <c r="C81" s="347" t="s">
        <v>2385</v>
      </c>
      <c r="D81" s="456">
        <v>0.5</v>
      </c>
      <c r="E81" s="634"/>
      <c r="F81" s="641">
        <v>0.7298</v>
      </c>
      <c r="G81" s="456"/>
      <c r="H81" s="641">
        <v>0.7641</v>
      </c>
      <c r="I81" s="456"/>
      <c r="J81" s="641">
        <v>1.006</v>
      </c>
      <c r="K81" s="456"/>
      <c r="L81" s="560">
        <v>0.96540000000000004</v>
      </c>
      <c r="M81" s="634"/>
      <c r="N81" s="560">
        <v>0.87070000000000003</v>
      </c>
      <c r="O81" s="634"/>
      <c r="P81" s="642">
        <v>0.96630000000000005</v>
      </c>
      <c r="Q81" s="635"/>
    </row>
    <row r="82" spans="1:17" ht="16.5" customHeight="1">
      <c r="A82" s="452" t="s">
        <v>725</v>
      </c>
      <c r="B82" s="665" t="s">
        <v>2300</v>
      </c>
      <c r="C82" s="347" t="s">
        <v>2385</v>
      </c>
      <c r="D82" s="456">
        <v>1</v>
      </c>
      <c r="E82" s="634"/>
      <c r="F82" s="641">
        <v>1.9799</v>
      </c>
      <c r="G82" s="456"/>
      <c r="H82" s="641">
        <v>1.8333999999999999</v>
      </c>
      <c r="I82" s="456"/>
      <c r="J82" s="641">
        <v>1.8169999999999999</v>
      </c>
      <c r="K82" s="456"/>
      <c r="L82" s="560">
        <v>1.7779</v>
      </c>
      <c r="M82" s="634"/>
      <c r="N82" s="560">
        <v>1.9671000000000001</v>
      </c>
      <c r="O82" s="634"/>
      <c r="P82" s="642">
        <v>1.8992</v>
      </c>
      <c r="Q82" s="635"/>
    </row>
    <row r="83" spans="1:17">
      <c r="A83" s="373"/>
      <c r="B83" s="477" t="s">
        <v>2282</v>
      </c>
      <c r="C83" s="349" t="s">
        <v>2385</v>
      </c>
      <c r="D83" s="489">
        <v>0.11</v>
      </c>
      <c r="E83" s="552"/>
      <c r="F83" s="553">
        <v>0.1212</v>
      </c>
      <c r="G83" s="489"/>
      <c r="H83" s="553">
        <v>0.126</v>
      </c>
      <c r="I83" s="489"/>
      <c r="J83" s="553">
        <v>0.12939999999999999</v>
      </c>
      <c r="K83" s="489"/>
      <c r="L83" s="553">
        <v>0.1313</v>
      </c>
      <c r="M83" s="656"/>
      <c r="N83" s="554">
        <v>0.1288</v>
      </c>
      <c r="O83" s="552"/>
      <c r="P83" s="666">
        <v>0.1295</v>
      </c>
      <c r="Q83" s="556"/>
    </row>
    <row r="84" spans="1:17">
      <c r="A84" s="377" t="s">
        <v>730</v>
      </c>
      <c r="B84" s="485" t="s">
        <v>2306</v>
      </c>
      <c r="C84" s="347" t="s">
        <v>2385</v>
      </c>
      <c r="D84" s="456" t="s">
        <v>2452</v>
      </c>
      <c r="E84" s="634"/>
      <c r="F84" s="641">
        <v>0.5292</v>
      </c>
      <c r="G84" s="456"/>
      <c r="H84" s="641">
        <v>0.52769999999999995</v>
      </c>
      <c r="I84" s="456"/>
      <c r="J84" s="641">
        <v>0.55640000000000001</v>
      </c>
      <c r="K84" s="456"/>
      <c r="L84" s="641">
        <v>0.57099999999999995</v>
      </c>
      <c r="M84" s="634"/>
      <c r="N84" s="560">
        <v>0.53069999999999995</v>
      </c>
      <c r="O84" s="634"/>
      <c r="P84" s="667">
        <v>0.53269999999999995</v>
      </c>
      <c r="Q84" s="635"/>
    </row>
    <row r="85" spans="1:17" ht="18.75" customHeight="1">
      <c r="A85" s="377" t="s">
        <v>732</v>
      </c>
      <c r="B85" s="485"/>
      <c r="C85" s="347"/>
      <c r="D85" s="456"/>
      <c r="E85" s="634"/>
      <c r="F85" s="653"/>
      <c r="G85" s="456"/>
      <c r="H85" s="653"/>
      <c r="I85" s="456"/>
      <c r="J85" s="653"/>
      <c r="K85" s="456"/>
      <c r="L85" s="653"/>
      <c r="M85" s="634"/>
      <c r="N85" s="560"/>
      <c r="O85" s="634"/>
      <c r="P85" s="667"/>
      <c r="Q85" s="635"/>
    </row>
    <row r="86" spans="1:17" ht="40.5" customHeight="1">
      <c r="A86" s="1499" t="s">
        <v>2453</v>
      </c>
      <c r="B86" s="668" t="s">
        <v>2300</v>
      </c>
      <c r="C86" s="347" t="s">
        <v>2385</v>
      </c>
      <c r="D86" s="456">
        <v>1</v>
      </c>
      <c r="E86" s="634"/>
      <c r="F86" s="669">
        <v>3.294</v>
      </c>
      <c r="G86" s="456"/>
      <c r="H86" s="669">
        <v>2.94</v>
      </c>
      <c r="I86" s="456"/>
      <c r="J86" s="669">
        <v>2.9171999999999998</v>
      </c>
      <c r="K86" s="456"/>
      <c r="L86" s="669">
        <v>2.8462000000000001</v>
      </c>
      <c r="M86" s="634"/>
      <c r="N86" s="669">
        <v>2.7810999999999999</v>
      </c>
      <c r="O86" s="634"/>
      <c r="P86" s="667">
        <v>3.2545999999999999</v>
      </c>
      <c r="Q86" s="635"/>
    </row>
    <row r="87" spans="1:17" ht="17.25" customHeight="1">
      <c r="A87" s="1500"/>
      <c r="B87" s="636"/>
      <c r="C87" s="347"/>
      <c r="D87" s="456"/>
      <c r="E87" s="637"/>
      <c r="F87" s="670"/>
      <c r="G87" s="493"/>
      <c r="H87" s="670"/>
      <c r="I87" s="493"/>
      <c r="J87" s="670"/>
      <c r="K87" s="493"/>
      <c r="L87" s="645"/>
      <c r="M87" s="637"/>
      <c r="N87" s="563"/>
      <c r="O87" s="637"/>
      <c r="P87" s="671"/>
      <c r="Q87" s="639"/>
    </row>
    <row r="88" spans="1:17" ht="15.75" customHeight="1">
      <c r="A88" s="1520" t="s">
        <v>2314</v>
      </c>
      <c r="B88" s="374" t="s">
        <v>2282</v>
      </c>
      <c r="C88" s="336" t="s">
        <v>2385</v>
      </c>
      <c r="D88" s="335">
        <v>0.11</v>
      </c>
      <c r="E88" s="634"/>
      <c r="F88" s="641">
        <v>0.1174</v>
      </c>
      <c r="G88" s="456"/>
      <c r="H88" s="641">
        <v>0.11940000000000001</v>
      </c>
      <c r="I88" s="456"/>
      <c r="J88" s="641">
        <v>0.1211</v>
      </c>
      <c r="K88" s="456"/>
      <c r="L88" s="641">
        <v>0.1195</v>
      </c>
      <c r="M88" s="634"/>
      <c r="N88" s="560">
        <v>0.11799999999999999</v>
      </c>
      <c r="O88" s="634"/>
      <c r="P88" s="630">
        <v>0.12039999999999999</v>
      </c>
      <c r="Q88" s="635"/>
    </row>
    <row r="89" spans="1:17" ht="21" customHeight="1">
      <c r="A89" s="1521"/>
      <c r="B89" s="412" t="s">
        <v>2306</v>
      </c>
      <c r="C89" s="386" t="s">
        <v>2385</v>
      </c>
      <c r="D89" s="456">
        <v>0.5</v>
      </c>
      <c r="E89" s="634"/>
      <c r="F89" s="641">
        <v>0.57010000000000005</v>
      </c>
      <c r="G89" s="456"/>
      <c r="H89" s="641">
        <v>0.5554</v>
      </c>
      <c r="I89" s="456"/>
      <c r="J89" s="641">
        <v>0.57199999999999995</v>
      </c>
      <c r="K89" s="456"/>
      <c r="L89" s="641">
        <v>0.64929999999999999</v>
      </c>
      <c r="M89" s="634"/>
      <c r="N89" s="560">
        <v>0.6623</v>
      </c>
      <c r="O89" s="634"/>
      <c r="P89" s="630">
        <v>0.69099999999999995</v>
      </c>
      <c r="Q89" s="635"/>
    </row>
    <row r="90" spans="1:17">
      <c r="A90" s="672" t="s">
        <v>2316</v>
      </c>
      <c r="B90" s="445" t="s">
        <v>2317</v>
      </c>
      <c r="C90" s="390" t="s">
        <v>2385</v>
      </c>
      <c r="D90" s="435">
        <v>1</v>
      </c>
      <c r="E90" s="637"/>
      <c r="F90" s="641">
        <v>1.0952</v>
      </c>
      <c r="G90" s="456"/>
      <c r="H90" s="641">
        <v>1.0483</v>
      </c>
      <c r="I90" s="493"/>
      <c r="J90" s="641">
        <v>1.0582</v>
      </c>
      <c r="K90" s="493"/>
      <c r="L90" s="641">
        <v>1.0685</v>
      </c>
      <c r="M90" s="637"/>
      <c r="N90" s="563">
        <v>1.07</v>
      </c>
      <c r="O90" s="637"/>
      <c r="P90" s="638">
        <v>1.1757</v>
      </c>
      <c r="Q90" s="639"/>
    </row>
    <row r="91" spans="1:17" ht="15.75" customHeight="1">
      <c r="A91" s="373"/>
      <c r="B91" s="673" t="s">
        <v>2454</v>
      </c>
      <c r="C91" s="674" t="s">
        <v>2455</v>
      </c>
      <c r="D91" s="385">
        <v>1</v>
      </c>
      <c r="E91" s="375"/>
      <c r="F91" s="441">
        <v>0.36</v>
      </c>
      <c r="G91" s="385"/>
      <c r="H91" s="441">
        <v>0.41</v>
      </c>
      <c r="I91" s="385"/>
      <c r="J91" s="441">
        <v>0.4</v>
      </c>
      <c r="K91" s="385"/>
      <c r="L91" s="441">
        <v>0.38</v>
      </c>
      <c r="M91" s="375"/>
      <c r="N91" s="566">
        <v>0.37</v>
      </c>
      <c r="O91" s="375"/>
      <c r="P91" s="600">
        <v>0.26</v>
      </c>
      <c r="Q91" s="592"/>
    </row>
    <row r="92" spans="1:17" ht="24" customHeight="1">
      <c r="A92" s="377" t="s">
        <v>790</v>
      </c>
      <c r="B92" s="485" t="s">
        <v>2321</v>
      </c>
      <c r="C92" s="569" t="s">
        <v>2455</v>
      </c>
      <c r="D92" s="386">
        <v>10</v>
      </c>
      <c r="E92" s="367"/>
      <c r="F92" s="442">
        <v>5.35</v>
      </c>
      <c r="G92" s="386"/>
      <c r="H92" s="442">
        <v>5.26</v>
      </c>
      <c r="I92" s="386"/>
      <c r="J92" s="442">
        <v>6.57</v>
      </c>
      <c r="K92" s="386"/>
      <c r="L92" s="442">
        <v>6.63</v>
      </c>
      <c r="M92" s="367"/>
      <c r="N92" s="593">
        <v>7</v>
      </c>
      <c r="O92" s="367"/>
      <c r="P92" s="601">
        <v>4.93</v>
      </c>
      <c r="Q92" s="595"/>
    </row>
    <row r="93" spans="1:17" ht="21" customHeight="1">
      <c r="A93" s="405"/>
      <c r="B93" s="675" t="s">
        <v>2456</v>
      </c>
      <c r="C93" s="676" t="s">
        <v>2385</v>
      </c>
      <c r="D93" s="361" t="s">
        <v>729</v>
      </c>
      <c r="E93" s="627"/>
      <c r="F93" s="1549" t="s">
        <v>2457</v>
      </c>
      <c r="G93" s="1550"/>
      <c r="H93" s="1549" t="s">
        <v>2457</v>
      </c>
      <c r="I93" s="1550"/>
      <c r="J93" s="1549" t="s">
        <v>2457</v>
      </c>
      <c r="K93" s="1550"/>
      <c r="L93" s="1549" t="s">
        <v>2457</v>
      </c>
      <c r="M93" s="1550"/>
      <c r="N93" s="1549" t="s">
        <v>2457</v>
      </c>
      <c r="O93" s="1550"/>
      <c r="P93" s="677" t="s">
        <v>2458</v>
      </c>
      <c r="Q93" s="678"/>
    </row>
    <row r="94" spans="1:17" ht="15.75" customHeight="1">
      <c r="A94" s="1513" t="s">
        <v>2459</v>
      </c>
      <c r="B94" s="477" t="s">
        <v>2282</v>
      </c>
      <c r="C94" s="349" t="s">
        <v>2421</v>
      </c>
      <c r="D94" s="478">
        <v>0.11</v>
      </c>
      <c r="E94" s="679"/>
      <c r="F94" s="554">
        <v>0.2364</v>
      </c>
      <c r="G94" s="478"/>
      <c r="H94" s="554">
        <v>0.24740000000000001</v>
      </c>
      <c r="I94" s="478"/>
      <c r="J94" s="554">
        <v>0.28410000000000002</v>
      </c>
      <c r="K94" s="478"/>
      <c r="L94" s="554">
        <v>0.32029999999999997</v>
      </c>
      <c r="M94" s="679"/>
      <c r="N94" s="554">
        <v>0.3473</v>
      </c>
      <c r="O94" s="679"/>
      <c r="P94" s="630">
        <v>0.30570000000000003</v>
      </c>
      <c r="Q94" s="680"/>
    </row>
    <row r="95" spans="1:17" ht="15.75" customHeight="1">
      <c r="A95" s="1515"/>
      <c r="B95" s="485" t="s">
        <v>2306</v>
      </c>
      <c r="C95" s="365" t="s">
        <v>2421</v>
      </c>
      <c r="D95" s="681">
        <v>0.1</v>
      </c>
      <c r="E95" s="682"/>
      <c r="F95" s="560">
        <v>7.6867999999999999</v>
      </c>
      <c r="G95" s="681"/>
      <c r="H95" s="560">
        <v>17.266300000000001</v>
      </c>
      <c r="I95" s="681"/>
      <c r="J95" s="560">
        <v>8.0462000000000007</v>
      </c>
      <c r="K95" s="681"/>
      <c r="L95" s="560">
        <v>3.3610000000000002</v>
      </c>
      <c r="M95" s="682"/>
      <c r="N95" s="560">
        <v>3.5430000000000001</v>
      </c>
      <c r="O95" s="682"/>
      <c r="P95" s="630">
        <v>3.1598999999999999</v>
      </c>
      <c r="Q95" s="680"/>
    </row>
    <row r="96" spans="1:17" ht="15.75" customHeight="1">
      <c r="A96" s="1514"/>
      <c r="B96" s="495" t="s">
        <v>2327</v>
      </c>
      <c r="C96" s="360" t="s">
        <v>2421</v>
      </c>
      <c r="D96" s="683">
        <v>3.5000000000000003E-2</v>
      </c>
      <c r="E96" s="684"/>
      <c r="F96" s="563">
        <v>3.5200000000000002E-2</v>
      </c>
      <c r="G96" s="683"/>
      <c r="H96" s="563">
        <v>3.56E-2</v>
      </c>
      <c r="I96" s="683"/>
      <c r="J96" s="563">
        <v>3.7999999999999999E-2</v>
      </c>
      <c r="K96" s="683"/>
      <c r="L96" s="563">
        <v>3.56E-2</v>
      </c>
      <c r="M96" s="684"/>
      <c r="N96" s="563">
        <v>3.5700000000000003E-2</v>
      </c>
      <c r="O96" s="684"/>
      <c r="P96" s="638">
        <v>4.2799999999999998E-2</v>
      </c>
      <c r="Q96" s="685"/>
    </row>
    <row r="97" spans="1:17" ht="24" customHeight="1">
      <c r="A97" s="686" t="s">
        <v>2460</v>
      </c>
      <c r="B97" s="687" t="s">
        <v>2329</v>
      </c>
      <c r="C97" s="688" t="s">
        <v>2421</v>
      </c>
      <c r="D97" s="689">
        <v>1</v>
      </c>
      <c r="E97" s="690"/>
      <c r="F97" s="691">
        <v>1.2946</v>
      </c>
      <c r="G97" s="689"/>
      <c r="H97" s="691">
        <v>1.1897</v>
      </c>
      <c r="I97" s="689"/>
      <c r="J97" s="691">
        <v>2.1602000000000001</v>
      </c>
      <c r="K97" s="689"/>
      <c r="L97" s="691">
        <v>1.1067</v>
      </c>
      <c r="M97" s="692"/>
      <c r="N97" s="693">
        <v>1.1437999999999999</v>
      </c>
      <c r="O97" s="692"/>
      <c r="P97" s="1551">
        <v>1.0787</v>
      </c>
      <c r="Q97" s="694"/>
    </row>
    <row r="98" spans="1:17" ht="24" customHeight="1">
      <c r="A98" s="1521" t="s">
        <v>2332</v>
      </c>
      <c r="B98" s="477" t="s">
        <v>2329</v>
      </c>
      <c r="C98" s="385" t="s">
        <v>2421</v>
      </c>
      <c r="D98" s="478">
        <v>1</v>
      </c>
      <c r="E98" s="679"/>
      <c r="F98" s="472">
        <v>2.1318999999999999</v>
      </c>
      <c r="G98" s="478"/>
      <c r="H98" s="472">
        <v>2.2858999999999998</v>
      </c>
      <c r="I98" s="681"/>
      <c r="J98" s="472">
        <v>2.5954999999999999</v>
      </c>
      <c r="K98" s="681"/>
      <c r="L98" s="695"/>
      <c r="M98" s="696"/>
      <c r="N98" s="697"/>
      <c r="O98" s="698"/>
      <c r="P98" s="1552"/>
      <c r="Q98" s="699"/>
    </row>
    <row r="99" spans="1:17" ht="23.25" customHeight="1">
      <c r="A99" s="1531"/>
      <c r="B99" s="495" t="s">
        <v>2282</v>
      </c>
      <c r="C99" s="390" t="s">
        <v>2421</v>
      </c>
      <c r="D99" s="700">
        <v>0.11</v>
      </c>
      <c r="E99" s="701"/>
      <c r="F99" s="476">
        <v>1.0275000000000001</v>
      </c>
      <c r="G99" s="700"/>
      <c r="H99" s="476">
        <v>0.76549999999999996</v>
      </c>
      <c r="I99" s="700"/>
      <c r="J99" s="476">
        <v>0.79069999999999996</v>
      </c>
      <c r="K99" s="700"/>
      <c r="L99" s="702"/>
      <c r="M99" s="703"/>
      <c r="N99" s="704"/>
      <c r="O99" s="705"/>
      <c r="P99" s="1552"/>
      <c r="Q99" s="699"/>
    </row>
    <row r="100" spans="1:17" ht="15.75" customHeight="1">
      <c r="A100" s="1513" t="s">
        <v>2335</v>
      </c>
      <c r="B100" s="485" t="s">
        <v>2251</v>
      </c>
      <c r="C100" s="347" t="s">
        <v>2422</v>
      </c>
      <c r="D100" s="354">
        <v>1.2</v>
      </c>
      <c r="E100" s="682"/>
      <c r="F100" s="441">
        <v>3.18</v>
      </c>
      <c r="G100" s="470"/>
      <c r="H100" s="441">
        <v>2.73</v>
      </c>
      <c r="I100" s="470"/>
      <c r="J100" s="441">
        <v>2.46</v>
      </c>
      <c r="K100" s="470"/>
      <c r="L100" s="441">
        <v>2.54</v>
      </c>
      <c r="M100" s="470"/>
      <c r="N100" s="504">
        <v>3.25</v>
      </c>
      <c r="O100" s="682"/>
      <c r="P100" s="601">
        <v>3.59</v>
      </c>
      <c r="Q100" s="595"/>
    </row>
    <row r="101" spans="1:17" ht="15.75" customHeight="1">
      <c r="A101" s="1514"/>
      <c r="B101" s="495" t="s">
        <v>2221</v>
      </c>
      <c r="C101" s="390" t="s">
        <v>2424</v>
      </c>
      <c r="D101" s="354">
        <v>1</v>
      </c>
      <c r="E101" s="701"/>
      <c r="F101" s="596">
        <v>0.56999999999999995</v>
      </c>
      <c r="G101" s="466"/>
      <c r="H101" s="596">
        <v>0.57999999999999996</v>
      </c>
      <c r="I101" s="466"/>
      <c r="J101" s="596">
        <v>0.59</v>
      </c>
      <c r="K101" s="466"/>
      <c r="L101" s="596">
        <v>0.61</v>
      </c>
      <c r="M101" s="466"/>
      <c r="N101" s="706">
        <v>0.62</v>
      </c>
      <c r="O101" s="701"/>
      <c r="P101" s="707">
        <v>0.67</v>
      </c>
      <c r="Q101" s="599"/>
    </row>
    <row r="102" spans="1:17" ht="15.75" customHeight="1">
      <c r="A102" s="1513" t="s">
        <v>2461</v>
      </c>
      <c r="B102" s="477" t="s">
        <v>2200</v>
      </c>
      <c r="C102" s="334" t="s">
        <v>2385</v>
      </c>
      <c r="D102" s="385">
        <v>1.2</v>
      </c>
      <c r="E102" s="375"/>
      <c r="F102" s="441">
        <v>1.8</v>
      </c>
      <c r="G102" s="385"/>
      <c r="H102" s="441">
        <v>2.4500000000000002</v>
      </c>
      <c r="I102" s="385"/>
      <c r="J102" s="441">
        <v>2.73</v>
      </c>
      <c r="K102" s="385"/>
      <c r="L102" s="441">
        <v>2.79</v>
      </c>
      <c r="M102" s="375"/>
      <c r="N102" s="566">
        <v>2.54</v>
      </c>
      <c r="O102" s="375"/>
      <c r="P102" s="581">
        <v>2.5099999999999998</v>
      </c>
      <c r="Q102" s="592"/>
    </row>
    <row r="103" spans="1:17" ht="15.75" customHeight="1">
      <c r="A103" s="1515"/>
      <c r="B103" s="485" t="s">
        <v>2221</v>
      </c>
      <c r="C103" s="342" t="s">
        <v>2426</v>
      </c>
      <c r="D103" s="386">
        <v>2.4</v>
      </c>
      <c r="E103" s="367"/>
      <c r="F103" s="442">
        <v>2.2599999999999998</v>
      </c>
      <c r="G103" s="386"/>
      <c r="H103" s="442">
        <v>2.12</v>
      </c>
      <c r="I103" s="386"/>
      <c r="J103" s="442">
        <v>2.17</v>
      </c>
      <c r="K103" s="386"/>
      <c r="L103" s="442">
        <v>2.09</v>
      </c>
      <c r="M103" s="367"/>
      <c r="N103" s="571">
        <v>2.0699999999999998</v>
      </c>
      <c r="O103" s="367"/>
      <c r="P103" s="585">
        <v>2.35</v>
      </c>
      <c r="Q103" s="595"/>
    </row>
    <row r="104" spans="1:17" ht="15.75" customHeight="1">
      <c r="A104" s="1514"/>
      <c r="B104" s="495" t="s">
        <v>2462</v>
      </c>
      <c r="C104" s="397" t="s">
        <v>2385</v>
      </c>
      <c r="D104" s="392">
        <v>1.2</v>
      </c>
      <c r="E104" s="371"/>
      <c r="F104" s="596">
        <v>1.69</v>
      </c>
      <c r="G104" s="392"/>
      <c r="H104" s="596">
        <v>2.3199999999999998</v>
      </c>
      <c r="I104" s="392"/>
      <c r="J104" s="596">
        <v>1.23</v>
      </c>
      <c r="K104" s="392"/>
      <c r="L104" s="596">
        <v>1.23</v>
      </c>
      <c r="M104" s="371"/>
      <c r="N104" s="576">
        <v>1.26</v>
      </c>
      <c r="O104" s="371"/>
      <c r="P104" s="584">
        <v>2.06</v>
      </c>
      <c r="Q104" s="599"/>
    </row>
    <row r="105" spans="1:17" ht="15.75" customHeight="1">
      <c r="A105" s="1513" t="s">
        <v>2345</v>
      </c>
      <c r="B105" s="477" t="s">
        <v>2251</v>
      </c>
      <c r="C105" s="334" t="s">
        <v>2385</v>
      </c>
      <c r="D105" s="385">
        <v>1</v>
      </c>
      <c r="E105" s="375"/>
      <c r="F105" s="708">
        <v>1.39</v>
      </c>
      <c r="G105" s="708"/>
      <c r="H105" s="441">
        <v>1.6</v>
      </c>
      <c r="I105" s="385"/>
      <c r="J105" s="441">
        <v>1.95</v>
      </c>
      <c r="K105" s="385"/>
      <c r="L105" s="587">
        <v>2.2599999999999998</v>
      </c>
      <c r="M105" s="375"/>
      <c r="N105" s="587">
        <v>2.15</v>
      </c>
      <c r="O105" s="375"/>
      <c r="P105" s="600">
        <v>2.66</v>
      </c>
      <c r="Q105" s="709"/>
    </row>
    <row r="106" spans="1:17" ht="15.75" customHeight="1">
      <c r="A106" s="1514"/>
      <c r="B106" s="495" t="s">
        <v>2221</v>
      </c>
      <c r="C106" s="397" t="s">
        <v>2427</v>
      </c>
      <c r="D106" s="392">
        <v>2</v>
      </c>
      <c r="E106" s="371"/>
      <c r="F106" s="504">
        <v>0.44</v>
      </c>
      <c r="G106" s="504"/>
      <c r="H106" s="442">
        <v>0.46</v>
      </c>
      <c r="I106" s="386"/>
      <c r="J106" s="442">
        <v>0.46</v>
      </c>
      <c r="K106" s="386"/>
      <c r="L106" s="588">
        <v>0.54</v>
      </c>
      <c r="M106" s="367"/>
      <c r="N106" s="588">
        <v>0.54</v>
      </c>
      <c r="O106" s="371"/>
      <c r="P106" s="707">
        <v>0.86</v>
      </c>
      <c r="Q106" s="710"/>
    </row>
    <row r="107" spans="1:17" ht="15.75" customHeight="1">
      <c r="A107" s="1513" t="s">
        <v>2347</v>
      </c>
      <c r="B107" s="477" t="s">
        <v>2282</v>
      </c>
      <c r="C107" s="349" t="s">
        <v>2385</v>
      </c>
      <c r="D107" s="489">
        <v>0.11</v>
      </c>
      <c r="E107" s="552"/>
      <c r="F107" s="655">
        <v>0.1134</v>
      </c>
      <c r="G107" s="489"/>
      <c r="H107" s="553">
        <v>0.1139</v>
      </c>
      <c r="I107" s="489"/>
      <c r="J107" s="553">
        <v>0.1186</v>
      </c>
      <c r="K107" s="489"/>
      <c r="L107" s="553">
        <v>0.1171</v>
      </c>
      <c r="M107" s="552"/>
      <c r="N107" s="554">
        <v>0.1148</v>
      </c>
      <c r="O107" s="552"/>
      <c r="P107" s="555">
        <v>0.1293</v>
      </c>
      <c r="Q107" s="556"/>
    </row>
    <row r="108" spans="1:17" ht="15.75" customHeight="1">
      <c r="A108" s="1515"/>
      <c r="B108" s="485" t="s">
        <v>2306</v>
      </c>
      <c r="C108" s="347" t="s">
        <v>2385</v>
      </c>
      <c r="D108" s="456">
        <v>0.3</v>
      </c>
      <c r="E108" s="634"/>
      <c r="F108" s="657">
        <v>0.63839999999999997</v>
      </c>
      <c r="G108" s="456"/>
      <c r="H108" s="641">
        <v>0.6159</v>
      </c>
      <c r="I108" s="456"/>
      <c r="J108" s="641">
        <v>0.66020000000000001</v>
      </c>
      <c r="K108" s="456"/>
      <c r="L108" s="641">
        <v>0.75090000000000001</v>
      </c>
      <c r="M108" s="634"/>
      <c r="N108" s="560">
        <v>0.73980000000000001</v>
      </c>
      <c r="O108" s="634"/>
      <c r="P108" s="642">
        <v>0.67510000000000003</v>
      </c>
      <c r="Q108" s="635"/>
    </row>
    <row r="109" spans="1:17" ht="15.75" customHeight="1">
      <c r="A109" s="1514"/>
      <c r="B109" s="486" t="s">
        <v>2300</v>
      </c>
      <c r="C109" s="390" t="s">
        <v>2385</v>
      </c>
      <c r="D109" s="493">
        <v>1</v>
      </c>
      <c r="E109" s="637"/>
      <c r="F109" s="657">
        <v>1.9109</v>
      </c>
      <c r="G109" s="456"/>
      <c r="H109" s="641">
        <v>1.8082</v>
      </c>
      <c r="I109" s="456"/>
      <c r="J109" s="662">
        <v>1.879</v>
      </c>
      <c r="K109" s="493"/>
      <c r="L109" s="662">
        <v>1.7952999999999999</v>
      </c>
      <c r="M109" s="637"/>
      <c r="N109" s="563">
        <v>1.97</v>
      </c>
      <c r="O109" s="637"/>
      <c r="P109" s="664">
        <v>2.1756000000000002</v>
      </c>
      <c r="Q109" s="639"/>
    </row>
    <row r="110" spans="1:17" ht="15.75" customHeight="1">
      <c r="A110" s="373" t="s">
        <v>818</v>
      </c>
      <c r="B110" s="711" t="s">
        <v>2221</v>
      </c>
      <c r="C110" s="342" t="s">
        <v>2392</v>
      </c>
      <c r="D110" s="385">
        <v>1.5</v>
      </c>
      <c r="E110" s="375"/>
      <c r="F110" s="441">
        <v>0.57999999999999996</v>
      </c>
      <c r="G110" s="375"/>
      <c r="H110" s="441">
        <v>0.46</v>
      </c>
      <c r="I110" s="375"/>
      <c r="J110" s="708">
        <v>0.52</v>
      </c>
      <c r="K110" s="385"/>
      <c r="L110" s="441">
        <v>0.51</v>
      </c>
      <c r="M110" s="375"/>
      <c r="N110" s="712">
        <v>0.55000000000000004</v>
      </c>
      <c r="O110" s="375"/>
      <c r="P110" s="600">
        <v>0.6</v>
      </c>
      <c r="Q110" s="592"/>
    </row>
    <row r="111" spans="1:17" ht="15.75" customHeight="1">
      <c r="A111" s="377" t="s">
        <v>821</v>
      </c>
      <c r="B111" s="713" t="s">
        <v>2350</v>
      </c>
      <c r="C111" s="487" t="s">
        <v>2385</v>
      </c>
      <c r="D111" s="386">
        <v>1.2</v>
      </c>
      <c r="E111" s="367"/>
      <c r="F111" s="442">
        <v>4.04</v>
      </c>
      <c r="G111" s="367"/>
      <c r="H111" s="442">
        <v>5.12</v>
      </c>
      <c r="I111" s="367"/>
      <c r="J111" s="504">
        <v>7.25</v>
      </c>
      <c r="K111" s="386"/>
      <c r="L111" s="442">
        <v>7.88</v>
      </c>
      <c r="M111" s="367"/>
      <c r="N111" s="714">
        <v>7.02</v>
      </c>
      <c r="O111" s="367"/>
      <c r="P111" s="601">
        <v>26.99</v>
      </c>
      <c r="Q111" s="595"/>
    </row>
    <row r="112" spans="1:17" ht="11.25" customHeight="1">
      <c r="A112" s="405"/>
      <c r="B112" s="715" t="s">
        <v>2210</v>
      </c>
      <c r="C112" s="397" t="s">
        <v>2385</v>
      </c>
      <c r="D112" s="392">
        <v>1</v>
      </c>
      <c r="E112" s="371"/>
      <c r="F112" s="596">
        <v>3.31</v>
      </c>
      <c r="G112" s="371"/>
      <c r="H112" s="596">
        <v>3.72</v>
      </c>
      <c r="I112" s="371"/>
      <c r="J112" s="706">
        <v>4.24</v>
      </c>
      <c r="K112" s="392"/>
      <c r="L112" s="596">
        <v>4.1900000000000004</v>
      </c>
      <c r="M112" s="371"/>
      <c r="N112" s="716">
        <v>3.43</v>
      </c>
      <c r="O112" s="371"/>
      <c r="P112" s="707">
        <v>4.87</v>
      </c>
      <c r="Q112" s="599"/>
    </row>
    <row r="113" spans="1:17" ht="11.25" customHeight="1">
      <c r="A113" s="373"/>
      <c r="B113" s="477" t="s">
        <v>2282</v>
      </c>
      <c r="C113" s="349" t="s">
        <v>2385</v>
      </c>
      <c r="D113" s="489">
        <v>0.11</v>
      </c>
      <c r="E113" s="552"/>
      <c r="F113" s="657">
        <v>0.11700000000000001</v>
      </c>
      <c r="G113" s="456"/>
      <c r="H113" s="641">
        <v>0.1207</v>
      </c>
      <c r="I113" s="456"/>
      <c r="J113" s="553">
        <v>0.1229</v>
      </c>
      <c r="K113" s="489"/>
      <c r="L113" s="697">
        <v>0.1232</v>
      </c>
      <c r="M113" s="552"/>
      <c r="N113" s="554">
        <v>0.11509999999999999</v>
      </c>
      <c r="O113" s="552"/>
      <c r="P113" s="717">
        <v>0.1241</v>
      </c>
      <c r="Q113" s="556"/>
    </row>
    <row r="114" spans="1:17" ht="11.25" customHeight="1">
      <c r="A114" s="377" t="s">
        <v>2352</v>
      </c>
      <c r="B114" s="485" t="s">
        <v>2278</v>
      </c>
      <c r="C114" s="347" t="s">
        <v>2385</v>
      </c>
      <c r="D114" s="456">
        <v>0.5</v>
      </c>
      <c r="E114" s="634"/>
      <c r="F114" s="657">
        <v>0.628</v>
      </c>
      <c r="G114" s="456"/>
      <c r="H114" s="641">
        <v>0.61780000000000002</v>
      </c>
      <c r="I114" s="456"/>
      <c r="J114" s="641">
        <v>0.65129999999999999</v>
      </c>
      <c r="K114" s="456"/>
      <c r="L114" s="718">
        <v>0.69199999999999995</v>
      </c>
      <c r="M114" s="634"/>
      <c r="N114" s="560">
        <v>0.68169999999999997</v>
      </c>
      <c r="O114" s="634"/>
      <c r="P114" s="719">
        <v>0.70079999999999998</v>
      </c>
      <c r="Q114" s="635"/>
    </row>
    <row r="115" spans="1:17" ht="11.25" customHeight="1">
      <c r="A115" s="405"/>
      <c r="B115" s="486" t="s">
        <v>2280</v>
      </c>
      <c r="C115" s="390" t="s">
        <v>2385</v>
      </c>
      <c r="D115" s="493">
        <v>1</v>
      </c>
      <c r="E115" s="637"/>
      <c r="F115" s="661">
        <v>2.4855999999999998</v>
      </c>
      <c r="G115" s="493"/>
      <c r="H115" s="662">
        <v>2.6505000000000001</v>
      </c>
      <c r="I115" s="493"/>
      <c r="J115" s="662">
        <v>2.5282</v>
      </c>
      <c r="K115" s="493"/>
      <c r="L115" s="704">
        <v>2.5350000000000001</v>
      </c>
      <c r="M115" s="637"/>
      <c r="N115" s="563">
        <v>2.5249000000000001</v>
      </c>
      <c r="O115" s="637"/>
      <c r="P115" s="720">
        <v>2.6884999999999999</v>
      </c>
      <c r="Q115" s="639"/>
    </row>
    <row r="116" spans="1:17">
      <c r="A116" s="1520" t="s">
        <v>2463</v>
      </c>
      <c r="B116" s="477" t="s">
        <v>2282</v>
      </c>
      <c r="C116" s="349" t="s">
        <v>2385</v>
      </c>
      <c r="D116" s="489">
        <v>0.11</v>
      </c>
      <c r="E116" s="552"/>
      <c r="F116" s="553">
        <v>0.11840000000000001</v>
      </c>
      <c r="G116" s="489"/>
      <c r="H116" s="553">
        <v>0.11260000000000001</v>
      </c>
      <c r="I116" s="489"/>
      <c r="J116" s="553">
        <v>0.1125</v>
      </c>
      <c r="K116" s="489"/>
      <c r="L116" s="553">
        <v>0.11609999999999999</v>
      </c>
      <c r="M116" s="552"/>
      <c r="N116" s="554">
        <v>0.1183</v>
      </c>
      <c r="O116" s="552"/>
      <c r="P116" s="555">
        <v>0.1149</v>
      </c>
      <c r="Q116" s="556"/>
    </row>
    <row r="117" spans="1:17">
      <c r="A117" s="1546"/>
      <c r="B117" s="485" t="s">
        <v>2278</v>
      </c>
      <c r="C117" s="347" t="s">
        <v>2385</v>
      </c>
      <c r="D117" s="456">
        <v>0.5</v>
      </c>
      <c r="E117" s="634"/>
      <c r="F117" s="641">
        <v>0.5494</v>
      </c>
      <c r="G117" s="456"/>
      <c r="H117" s="641">
        <v>0.5302</v>
      </c>
      <c r="I117" s="456"/>
      <c r="J117" s="641">
        <v>0.52380000000000004</v>
      </c>
      <c r="K117" s="456"/>
      <c r="L117" s="641">
        <v>0.55759999999999998</v>
      </c>
      <c r="M117" s="634"/>
      <c r="N117" s="560">
        <v>0.53310000000000002</v>
      </c>
      <c r="O117" s="634"/>
      <c r="P117" s="642">
        <v>0.56710000000000005</v>
      </c>
      <c r="Q117" s="635"/>
    </row>
    <row r="118" spans="1:17">
      <c r="A118" s="1512"/>
      <c r="B118" s="486" t="s">
        <v>2362</v>
      </c>
      <c r="C118" s="390" t="s">
        <v>2385</v>
      </c>
      <c r="D118" s="493">
        <v>1</v>
      </c>
      <c r="E118" s="637"/>
      <c r="F118" s="662">
        <v>1.9257</v>
      </c>
      <c r="G118" s="493"/>
      <c r="H118" s="662">
        <v>1.5780000000000001</v>
      </c>
      <c r="I118" s="493"/>
      <c r="J118" s="662">
        <v>1.5757000000000001</v>
      </c>
      <c r="K118" s="493"/>
      <c r="L118" s="662">
        <v>3.2823000000000002</v>
      </c>
      <c r="M118" s="637"/>
      <c r="N118" s="563">
        <v>1.6777</v>
      </c>
      <c r="O118" s="637"/>
      <c r="P118" s="664">
        <v>1.5139</v>
      </c>
      <c r="Q118" s="639"/>
    </row>
    <row r="119" spans="1:17" ht="11.25" customHeight="1">
      <c r="A119" s="373"/>
      <c r="B119" s="477" t="s">
        <v>2282</v>
      </c>
      <c r="C119" s="349" t="s">
        <v>2385</v>
      </c>
      <c r="D119" s="489">
        <v>0.11</v>
      </c>
      <c r="E119" s="552"/>
      <c r="F119" s="553">
        <v>0.1216</v>
      </c>
      <c r="G119" s="489"/>
      <c r="H119" s="553">
        <v>0.1208</v>
      </c>
      <c r="I119" s="489"/>
      <c r="J119" s="553">
        <v>0.12180000000000001</v>
      </c>
      <c r="K119" s="489"/>
      <c r="L119" s="553">
        <v>0.1169</v>
      </c>
      <c r="M119" s="552"/>
      <c r="N119" s="554">
        <v>0.1202</v>
      </c>
      <c r="O119" s="552"/>
      <c r="P119" s="555">
        <v>0.12180000000000001</v>
      </c>
      <c r="Q119" s="556"/>
    </row>
    <row r="120" spans="1:17" ht="11.25" customHeight="1">
      <c r="A120" s="377" t="s">
        <v>2464</v>
      </c>
      <c r="B120" s="485" t="s">
        <v>2278</v>
      </c>
      <c r="C120" s="347" t="s">
        <v>2385</v>
      </c>
      <c r="D120" s="456">
        <v>0.5</v>
      </c>
      <c r="E120" s="634"/>
      <c r="F120" s="641">
        <v>1.3856999999999999</v>
      </c>
      <c r="G120" s="456"/>
      <c r="H120" s="641">
        <v>1.4271</v>
      </c>
      <c r="I120" s="456"/>
      <c r="J120" s="641">
        <v>1.8071999999999999</v>
      </c>
      <c r="K120" s="456"/>
      <c r="L120" s="641">
        <v>1.6837</v>
      </c>
      <c r="M120" s="634"/>
      <c r="N120" s="560">
        <v>1.5026999999999999</v>
      </c>
      <c r="O120" s="634"/>
      <c r="P120" s="642">
        <v>2.0116000000000001</v>
      </c>
      <c r="Q120" s="635"/>
    </row>
    <row r="121" spans="1:17" ht="11.25" customHeight="1">
      <c r="A121" s="405"/>
      <c r="B121" s="486" t="s">
        <v>2280</v>
      </c>
      <c r="C121" s="390" t="s">
        <v>2385</v>
      </c>
      <c r="D121" s="493">
        <v>1</v>
      </c>
      <c r="E121" s="637"/>
      <c r="F121" s="662">
        <v>1.2390000000000001</v>
      </c>
      <c r="G121" s="493"/>
      <c r="H121" s="662">
        <v>1.2141</v>
      </c>
      <c r="I121" s="493"/>
      <c r="J121" s="662">
        <v>1.3149999999999999</v>
      </c>
      <c r="K121" s="493"/>
      <c r="L121" s="662">
        <v>1.1276999999999999</v>
      </c>
      <c r="M121" s="637"/>
      <c r="N121" s="563">
        <v>1.3663000000000001</v>
      </c>
      <c r="O121" s="637"/>
      <c r="P121" s="664">
        <v>1.4823</v>
      </c>
      <c r="Q121" s="639"/>
    </row>
    <row r="122" spans="1:17" ht="11.25" customHeight="1">
      <c r="A122" s="1513" t="s">
        <v>2430</v>
      </c>
      <c r="B122" s="477" t="s">
        <v>2200</v>
      </c>
      <c r="C122" s="334" t="s">
        <v>2385</v>
      </c>
      <c r="D122" s="385">
        <v>1.5</v>
      </c>
      <c r="E122" s="375"/>
      <c r="F122" s="441">
        <v>2.15</v>
      </c>
      <c r="G122" s="385"/>
      <c r="H122" s="441">
        <v>2.2799999999999998</v>
      </c>
      <c r="I122" s="385"/>
      <c r="J122" s="441">
        <v>2.12</v>
      </c>
      <c r="K122" s="385"/>
      <c r="L122" s="441">
        <v>2.19</v>
      </c>
      <c r="M122" s="375"/>
      <c r="N122" s="590">
        <v>3.12</v>
      </c>
      <c r="O122" s="721"/>
      <c r="P122" s="600">
        <v>1.94</v>
      </c>
      <c r="Q122" s="592"/>
    </row>
    <row r="123" spans="1:17" ht="11.25" customHeight="1">
      <c r="A123" s="1514"/>
      <c r="B123" s="495" t="s">
        <v>2221</v>
      </c>
      <c r="C123" s="397" t="s">
        <v>2427</v>
      </c>
      <c r="D123" s="392">
        <v>1.2</v>
      </c>
      <c r="E123" s="371"/>
      <c r="F123" s="596">
        <v>0.59</v>
      </c>
      <c r="G123" s="392"/>
      <c r="H123" s="596">
        <v>0.6</v>
      </c>
      <c r="I123" s="392"/>
      <c r="J123" s="596">
        <v>0.63</v>
      </c>
      <c r="K123" s="392"/>
      <c r="L123" s="596">
        <v>0.64</v>
      </c>
      <c r="M123" s="371"/>
      <c r="N123" s="597">
        <v>0.65</v>
      </c>
      <c r="O123" s="722"/>
      <c r="P123" s="707">
        <v>0.73</v>
      </c>
      <c r="Q123" s="599"/>
    </row>
    <row r="124" spans="1:17" ht="11.25" customHeight="1">
      <c r="A124" s="428" t="s">
        <v>2465</v>
      </c>
      <c r="B124" s="393" t="s">
        <v>1327</v>
      </c>
      <c r="C124" s="334" t="s">
        <v>2432</v>
      </c>
      <c r="D124" s="723">
        <v>6.1837999999999997</v>
      </c>
      <c r="E124" s="564"/>
      <c r="F124" s="724">
        <v>6.73</v>
      </c>
      <c r="G124" s="394"/>
      <c r="H124" s="565"/>
      <c r="I124" s="394"/>
      <c r="J124" s="565">
        <v>6.96</v>
      </c>
      <c r="K124" s="394"/>
      <c r="L124" s="565"/>
      <c r="M124" s="564"/>
      <c r="N124" s="566">
        <v>6.59</v>
      </c>
      <c r="O124" s="564"/>
      <c r="P124" s="725"/>
      <c r="Q124" s="568"/>
    </row>
    <row r="125" spans="1:17" ht="11.25" customHeight="1">
      <c r="A125" s="405"/>
      <c r="B125" s="396" t="s">
        <v>2371</v>
      </c>
      <c r="C125" s="362" t="s">
        <v>2432</v>
      </c>
      <c r="D125" s="398">
        <v>7.06</v>
      </c>
      <c r="E125" s="575"/>
      <c r="F125" s="582">
        <v>7.56</v>
      </c>
      <c r="G125" s="398"/>
      <c r="H125" s="574"/>
      <c r="I125" s="398"/>
      <c r="J125" s="574">
        <v>7.69</v>
      </c>
      <c r="K125" s="398"/>
      <c r="L125" s="574"/>
      <c r="M125" s="575"/>
      <c r="N125" s="576">
        <v>8.0500000000000007</v>
      </c>
      <c r="O125" s="575"/>
      <c r="P125" s="726"/>
      <c r="Q125" s="578"/>
    </row>
    <row r="126" spans="1:17" ht="11.25" customHeight="1">
      <c r="A126" s="1520" t="s">
        <v>2373</v>
      </c>
      <c r="B126" s="477" t="s">
        <v>2251</v>
      </c>
      <c r="C126" s="334" t="s">
        <v>2385</v>
      </c>
      <c r="D126" s="385">
        <v>1.6</v>
      </c>
      <c r="E126" s="375"/>
      <c r="F126" s="441">
        <v>34.64</v>
      </c>
      <c r="G126" s="385"/>
      <c r="H126" s="441">
        <v>52.86</v>
      </c>
      <c r="I126" s="385"/>
      <c r="J126" s="441">
        <v>215.36</v>
      </c>
      <c r="K126" s="385"/>
      <c r="L126" s="565">
        <v>93.13</v>
      </c>
      <c r="M126" s="375"/>
      <c r="N126" s="724">
        <v>40.799999999999997</v>
      </c>
      <c r="O126" s="375"/>
      <c r="P126" s="725"/>
      <c r="Q126" s="727"/>
    </row>
    <row r="127" spans="1:17" ht="11.25" customHeight="1">
      <c r="A127" s="1521"/>
      <c r="B127" s="485" t="s">
        <v>2221</v>
      </c>
      <c r="C127" s="487" t="s">
        <v>2427</v>
      </c>
      <c r="D127" s="386">
        <v>1.2</v>
      </c>
      <c r="E127" s="367"/>
      <c r="F127" s="442">
        <v>0.54</v>
      </c>
      <c r="G127" s="386"/>
      <c r="H127" s="442">
        <v>0.56999999999999995</v>
      </c>
      <c r="I127" s="386"/>
      <c r="J127" s="442">
        <v>0.53</v>
      </c>
      <c r="K127" s="386"/>
      <c r="L127" s="411">
        <v>0.51</v>
      </c>
      <c r="M127" s="367"/>
      <c r="N127" s="579">
        <v>0.51</v>
      </c>
      <c r="O127" s="367"/>
      <c r="P127" s="728"/>
      <c r="Q127" s="729"/>
    </row>
    <row r="128" spans="1:17" ht="11.25" customHeight="1">
      <c r="A128" s="1531"/>
      <c r="B128" s="495" t="s">
        <v>2210</v>
      </c>
      <c r="C128" s="397" t="s">
        <v>2385</v>
      </c>
      <c r="D128" s="392">
        <v>1.1000000000000001</v>
      </c>
      <c r="E128" s="371"/>
      <c r="F128" s="596">
        <v>4.43</v>
      </c>
      <c r="G128" s="392"/>
      <c r="H128" s="596">
        <v>4.3</v>
      </c>
      <c r="I128" s="392"/>
      <c r="J128" s="596">
        <v>5.21</v>
      </c>
      <c r="K128" s="392"/>
      <c r="L128" s="574">
        <v>3.61</v>
      </c>
      <c r="M128" s="371"/>
      <c r="N128" s="582">
        <v>3.34</v>
      </c>
      <c r="O128" s="371"/>
      <c r="P128" s="730"/>
      <c r="Q128" s="578"/>
    </row>
    <row r="129" spans="1:17">
      <c r="A129" s="1499" t="s">
        <v>987</v>
      </c>
      <c r="B129" s="485" t="s">
        <v>2200</v>
      </c>
      <c r="C129" s="342" t="s">
        <v>2389</v>
      </c>
      <c r="D129" s="386">
        <v>2.4</v>
      </c>
      <c r="E129" s="367"/>
      <c r="F129" s="442">
        <v>4.8899999999999997</v>
      </c>
      <c r="G129" s="386"/>
      <c r="H129" s="442">
        <v>4.24</v>
      </c>
      <c r="I129" s="386"/>
      <c r="J129" s="442">
        <v>3.82</v>
      </c>
      <c r="K129" s="386"/>
      <c r="L129" s="442">
        <v>3.79</v>
      </c>
      <c r="M129" s="367"/>
      <c r="N129" s="441">
        <v>5.0199999999999996</v>
      </c>
      <c r="O129" s="731" t="s">
        <v>2466</v>
      </c>
      <c r="P129" s="729"/>
      <c r="Q129" s="573"/>
    </row>
    <row r="130" spans="1:17">
      <c r="A130" s="1499"/>
      <c r="B130" s="665" t="s">
        <v>2221</v>
      </c>
      <c r="C130" s="487" t="s">
        <v>2433</v>
      </c>
      <c r="D130" s="386">
        <v>2</v>
      </c>
      <c r="E130" s="367"/>
      <c r="F130" s="442">
        <v>1.84</v>
      </c>
      <c r="G130" s="386"/>
      <c r="H130" s="442">
        <v>1.68</v>
      </c>
      <c r="I130" s="386"/>
      <c r="J130" s="442">
        <v>1.49</v>
      </c>
      <c r="K130" s="386"/>
      <c r="L130" s="442">
        <v>1.38</v>
      </c>
      <c r="M130" s="367"/>
      <c r="N130" s="442">
        <v>2</v>
      </c>
      <c r="O130" s="367"/>
      <c r="P130" s="729"/>
      <c r="Q130" s="573"/>
    </row>
    <row r="131" spans="1:17">
      <c r="A131" s="1500"/>
      <c r="B131" s="665" t="s">
        <v>2178</v>
      </c>
      <c r="C131" s="487" t="s">
        <v>2385</v>
      </c>
      <c r="D131" s="386">
        <v>1.5</v>
      </c>
      <c r="E131" s="371"/>
      <c r="F131" s="596">
        <v>7.92</v>
      </c>
      <c r="G131" s="392"/>
      <c r="H131" s="596">
        <v>13.16</v>
      </c>
      <c r="I131" s="392"/>
      <c r="J131" s="596">
        <v>1.93</v>
      </c>
      <c r="K131" s="392"/>
      <c r="L131" s="596">
        <v>2.21</v>
      </c>
      <c r="M131" s="371"/>
      <c r="N131" s="596">
        <v>2.4</v>
      </c>
      <c r="O131" s="371"/>
      <c r="P131" s="729"/>
      <c r="Q131" s="578"/>
    </row>
    <row r="132" spans="1:17">
      <c r="A132" s="428" t="s">
        <v>2467</v>
      </c>
      <c r="B132" s="393" t="s">
        <v>1327</v>
      </c>
      <c r="C132" s="334" t="s">
        <v>2432</v>
      </c>
      <c r="D132" s="394">
        <v>3.68</v>
      </c>
      <c r="E132" s="564"/>
      <c r="F132" s="394"/>
      <c r="G132" s="394"/>
      <c r="H132" s="565">
        <v>4.05</v>
      </c>
      <c r="I132" s="394"/>
      <c r="J132" s="732"/>
      <c r="K132" s="394"/>
      <c r="L132" s="565">
        <v>5.18</v>
      </c>
      <c r="M132" s="564"/>
      <c r="N132" s="566"/>
      <c r="O132" s="564"/>
      <c r="P132" s="729"/>
      <c r="Q132" s="729"/>
    </row>
    <row r="133" spans="1:17">
      <c r="A133" s="405"/>
      <c r="B133" s="396" t="s">
        <v>2371</v>
      </c>
      <c r="C133" s="362" t="s">
        <v>2432</v>
      </c>
      <c r="D133" s="398">
        <v>2.68</v>
      </c>
      <c r="E133" s="575"/>
      <c r="F133" s="398"/>
      <c r="G133" s="398"/>
      <c r="H133" s="574">
        <v>5.84</v>
      </c>
      <c r="I133" s="398"/>
      <c r="J133" s="733"/>
      <c r="K133" s="398"/>
      <c r="L133" s="574">
        <v>6.34</v>
      </c>
      <c r="M133" s="575"/>
      <c r="N133" s="576"/>
      <c r="O133" s="575"/>
      <c r="P133" s="729"/>
      <c r="Q133" s="729"/>
    </row>
    <row r="134" spans="1:17" ht="11.25" customHeight="1">
      <c r="A134" s="734" t="s">
        <v>2435</v>
      </c>
      <c r="B134" s="735"/>
      <c r="C134" s="735"/>
      <c r="D134" s="735"/>
      <c r="E134" s="735"/>
      <c r="F134" s="736"/>
      <c r="G134" s="736"/>
      <c r="H134" s="736"/>
      <c r="I134" s="736"/>
      <c r="J134" s="736"/>
      <c r="K134" s="736"/>
      <c r="L134" s="736"/>
      <c r="M134" s="736"/>
      <c r="N134" s="736"/>
      <c r="O134" s="736"/>
      <c r="P134" s="737"/>
      <c r="Q134" s="737"/>
    </row>
    <row r="135" spans="1:17" ht="11.25" customHeight="1">
      <c r="A135" s="736" t="s">
        <v>2468</v>
      </c>
      <c r="B135" s="736"/>
      <c r="C135" s="736"/>
      <c r="D135" s="736"/>
      <c r="E135" s="736"/>
      <c r="F135" s="736"/>
      <c r="G135" s="736"/>
      <c r="H135" s="736"/>
      <c r="I135" s="736"/>
      <c r="J135" s="736"/>
      <c r="K135" s="736"/>
      <c r="L135" s="736"/>
      <c r="M135" s="736"/>
      <c r="N135" s="736"/>
      <c r="O135" s="736"/>
      <c r="P135" s="738"/>
      <c r="Q135" s="738"/>
    </row>
    <row r="136" spans="1:17">
      <c r="A136" s="736" t="s">
        <v>2469</v>
      </c>
      <c r="B136" s="736"/>
      <c r="C136" s="736"/>
      <c r="D136" s="736"/>
      <c r="E136" s="736"/>
      <c r="F136" s="736"/>
      <c r="G136" s="736"/>
      <c r="H136" s="736"/>
      <c r="I136" s="736"/>
      <c r="J136" s="736"/>
      <c r="K136" s="736"/>
      <c r="L136" s="736"/>
      <c r="M136" s="736"/>
      <c r="N136" s="736"/>
      <c r="O136" s="736"/>
      <c r="P136" s="738"/>
      <c r="Q136" s="738"/>
    </row>
    <row r="137" spans="1:17" ht="11.25" customHeight="1">
      <c r="A137" s="1545" t="s">
        <v>2470</v>
      </c>
      <c r="B137" s="1545"/>
      <c r="C137" s="1545"/>
      <c r="D137" s="1545"/>
      <c r="E137" s="1545"/>
      <c r="F137" s="1545"/>
      <c r="G137" s="1545"/>
      <c r="H137" s="1545"/>
      <c r="I137" s="1545"/>
      <c r="J137" s="1545"/>
      <c r="K137" s="1545"/>
      <c r="L137" s="1545"/>
      <c r="M137" s="1545"/>
      <c r="N137" s="1545"/>
      <c r="O137" s="1545"/>
      <c r="P137" s="738"/>
      <c r="Q137" s="738"/>
    </row>
    <row r="138" spans="1:17">
      <c r="A138" s="739" t="s">
        <v>2471</v>
      </c>
      <c r="B138" s="740"/>
      <c r="C138" s="741"/>
      <c r="D138" s="742"/>
      <c r="E138" s="742"/>
      <c r="F138" s="742"/>
      <c r="G138" s="742"/>
      <c r="H138" s="742"/>
      <c r="I138" s="742"/>
      <c r="J138" s="742"/>
      <c r="K138" s="742"/>
      <c r="L138" s="742"/>
      <c r="M138" s="742"/>
      <c r="N138" s="742"/>
      <c r="O138" s="742"/>
      <c r="P138" s="743"/>
      <c r="Q138" s="743"/>
    </row>
    <row r="139" spans="1:17">
      <c r="A139" s="314"/>
      <c r="B139" s="648"/>
      <c r="C139" s="649"/>
      <c r="D139" s="650"/>
      <c r="E139" s="650"/>
      <c r="F139" s="650"/>
      <c r="G139" s="650"/>
      <c r="H139" s="650"/>
      <c r="I139" s="650"/>
      <c r="J139" s="650"/>
      <c r="K139" s="650"/>
      <c r="L139" s="650"/>
      <c r="M139" s="650"/>
      <c r="N139" s="650"/>
      <c r="O139" s="650"/>
    </row>
    <row r="140" spans="1:17">
      <c r="A140" s="314"/>
      <c r="B140" s="648"/>
      <c r="C140" s="649"/>
      <c r="D140" s="650"/>
      <c r="E140" s="650"/>
      <c r="F140" s="650"/>
      <c r="G140" s="650"/>
      <c r="H140" s="650"/>
      <c r="I140" s="650"/>
      <c r="J140" s="650"/>
      <c r="K140" s="650"/>
      <c r="L140" s="650"/>
      <c r="M140" s="650"/>
      <c r="N140" s="650"/>
      <c r="O140" s="650"/>
    </row>
    <row r="141" spans="1:17">
      <c r="A141" s="314"/>
      <c r="B141" s="648"/>
      <c r="C141" s="649"/>
      <c r="D141" s="650"/>
      <c r="E141" s="650"/>
      <c r="F141" s="650"/>
      <c r="G141" s="650"/>
      <c r="H141" s="650"/>
      <c r="I141" s="650"/>
      <c r="J141" s="650"/>
      <c r="K141" s="650"/>
      <c r="L141" s="650"/>
      <c r="M141" s="650"/>
      <c r="N141" s="650"/>
      <c r="O141" s="650"/>
    </row>
    <row r="142" spans="1:17">
      <c r="A142" s="314"/>
      <c r="B142" s="648"/>
      <c r="C142" s="649"/>
      <c r="D142" s="650"/>
      <c r="E142" s="650"/>
      <c r="F142" s="650"/>
      <c r="G142" s="650"/>
      <c r="H142" s="650"/>
      <c r="I142" s="650"/>
      <c r="J142" s="650"/>
      <c r="K142" s="650"/>
      <c r="L142" s="650"/>
      <c r="M142" s="650"/>
      <c r="N142" s="650"/>
      <c r="O142" s="650"/>
    </row>
    <row r="143" spans="1:17">
      <c r="A143" s="314"/>
      <c r="B143" s="648"/>
      <c r="C143" s="649"/>
      <c r="D143" s="650"/>
      <c r="E143" s="650"/>
      <c r="F143" s="650"/>
      <c r="G143" s="650"/>
      <c r="H143" s="650"/>
      <c r="I143" s="650"/>
      <c r="J143" s="650"/>
      <c r="K143" s="650"/>
      <c r="L143" s="650"/>
      <c r="M143" s="650"/>
      <c r="N143" s="650"/>
      <c r="O143" s="650"/>
    </row>
    <row r="144" spans="1:17">
      <c r="A144" s="314"/>
      <c r="B144" s="648"/>
      <c r="C144" s="649"/>
      <c r="D144" s="650"/>
      <c r="E144" s="650"/>
      <c r="F144" s="650"/>
      <c r="G144" s="650"/>
      <c r="H144" s="650"/>
      <c r="I144" s="650"/>
      <c r="J144" s="650"/>
      <c r="K144" s="650"/>
      <c r="L144" s="650"/>
      <c r="M144" s="650"/>
      <c r="N144" s="650"/>
      <c r="O144" s="650"/>
    </row>
    <row r="145" spans="1:15">
      <c r="A145" s="314"/>
      <c r="B145" s="648"/>
      <c r="C145" s="649"/>
      <c r="D145" s="650"/>
      <c r="E145" s="650"/>
      <c r="F145" s="650"/>
      <c r="G145" s="650"/>
      <c r="H145" s="650"/>
      <c r="I145" s="650"/>
      <c r="J145" s="650"/>
      <c r="K145" s="650"/>
      <c r="L145" s="650"/>
      <c r="M145" s="650"/>
      <c r="N145" s="650"/>
      <c r="O145" s="650"/>
    </row>
    <row r="146" spans="1:15">
      <c r="A146" s="314"/>
      <c r="B146" s="648"/>
      <c r="C146" s="649"/>
      <c r="D146" s="650"/>
      <c r="E146" s="650"/>
      <c r="F146" s="650"/>
      <c r="G146" s="650"/>
      <c r="H146" s="650"/>
      <c r="I146" s="650"/>
      <c r="J146" s="650"/>
      <c r="K146" s="650"/>
      <c r="L146" s="650"/>
      <c r="M146" s="650"/>
      <c r="N146" s="650"/>
      <c r="O146" s="650"/>
    </row>
    <row r="147" spans="1:15">
      <c r="A147" s="314"/>
      <c r="B147" s="648"/>
      <c r="C147" s="649"/>
      <c r="D147" s="650"/>
      <c r="E147" s="650"/>
      <c r="F147" s="650"/>
      <c r="G147" s="650"/>
      <c r="H147" s="650"/>
      <c r="I147" s="650"/>
      <c r="J147" s="650"/>
      <c r="K147" s="650"/>
      <c r="L147" s="650"/>
      <c r="M147" s="650"/>
      <c r="N147" s="650"/>
      <c r="O147" s="650"/>
    </row>
    <row r="148" spans="1:15">
      <c r="A148" s="314"/>
      <c r="B148" s="648"/>
      <c r="C148" s="649"/>
      <c r="D148" s="650"/>
      <c r="E148" s="650"/>
      <c r="F148" s="650"/>
      <c r="G148" s="650"/>
      <c r="H148" s="650"/>
      <c r="I148" s="650"/>
      <c r="J148" s="650"/>
      <c r="K148" s="650"/>
      <c r="L148" s="650"/>
      <c r="M148" s="650"/>
      <c r="N148" s="650"/>
      <c r="O148" s="650"/>
    </row>
    <row r="149" spans="1:15">
      <c r="A149" s="314"/>
      <c r="B149" s="648"/>
      <c r="C149" s="649"/>
      <c r="D149" s="650"/>
      <c r="E149" s="650"/>
      <c r="F149" s="650"/>
      <c r="G149" s="650"/>
      <c r="H149" s="650"/>
      <c r="I149" s="650"/>
      <c r="J149" s="650"/>
      <c r="K149" s="650"/>
      <c r="L149" s="650"/>
      <c r="M149" s="650"/>
      <c r="N149" s="650"/>
      <c r="O149" s="650"/>
    </row>
  </sheetData>
  <mergeCells count="40">
    <mergeCell ref="A20:A21"/>
    <mergeCell ref="A6:A8"/>
    <mergeCell ref="B6:D8"/>
    <mergeCell ref="F6:O6"/>
    <mergeCell ref="A13:A15"/>
    <mergeCell ref="A16:A17"/>
    <mergeCell ref="H66:H67"/>
    <mergeCell ref="A24:A25"/>
    <mergeCell ref="E24:E25"/>
    <mergeCell ref="D39:E39"/>
    <mergeCell ref="A57:A59"/>
    <mergeCell ref="B64:B65"/>
    <mergeCell ref="C64:C65"/>
    <mergeCell ref="D64:D65"/>
    <mergeCell ref="F64:F65"/>
    <mergeCell ref="H64:H65"/>
    <mergeCell ref="J64:J65"/>
    <mergeCell ref="N64:N65"/>
    <mergeCell ref="P64:P65"/>
    <mergeCell ref="A100:A101"/>
    <mergeCell ref="A72:A73"/>
    <mergeCell ref="A86:A87"/>
    <mergeCell ref="A88:A89"/>
    <mergeCell ref="F93:G93"/>
    <mergeCell ref="L93:M93"/>
    <mergeCell ref="N93:O93"/>
    <mergeCell ref="A94:A96"/>
    <mergeCell ref="P97:P99"/>
    <mergeCell ref="A98:A99"/>
    <mergeCell ref="H93:I93"/>
    <mergeCell ref="J93:K93"/>
    <mergeCell ref="F66:F67"/>
    <mergeCell ref="A129:A131"/>
    <mergeCell ref="A137:O137"/>
    <mergeCell ref="A102:A104"/>
    <mergeCell ref="A105:A106"/>
    <mergeCell ref="A107:A109"/>
    <mergeCell ref="A116:A118"/>
    <mergeCell ref="A122:A123"/>
    <mergeCell ref="A126:A128"/>
  </mergeCells>
  <hyperlinks>
    <hyperlink ref="R6" location="Indice!B3" display="Indice" xr:uid="{3C2F5EEC-1451-4996-A68E-C76B10447CC2}"/>
  </hyperlinks>
  <printOptions horizontalCentered="1"/>
  <pageMargins left="0.23622047244094491" right="0.23622047244094491" top="0.27559055118110237" bottom="0.98425196850393704" header="0" footer="0"/>
  <pageSetup scale="53" orientation="portrait" r:id="rId1"/>
  <headerFooter alignWithMargins="0"/>
  <rowBreaks count="1" manualBreakCount="1">
    <brk id="76" max="16" man="1"/>
  </rowBreaks>
  <drawing r:id="rId2"/>
  <legacy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CF5F9-298C-4B02-BC97-C9400693AC52}">
  <sheetPr>
    <outlinePr summaryBelow="0"/>
  </sheetPr>
  <dimension ref="A1:AO54"/>
  <sheetViews>
    <sheetView workbookViewId="0">
      <selection activeCell="Y11" sqref="Y11"/>
    </sheetView>
  </sheetViews>
  <sheetFormatPr baseColWidth="10" defaultColWidth="9.140625" defaultRowHeight="15"/>
  <cols>
    <col min="1" max="1" width="7.5703125" customWidth="1"/>
    <col min="2" max="2" width="0.7109375" customWidth="1"/>
    <col min="3" max="3" width="2.42578125" customWidth="1"/>
    <col min="4" max="4" width="4.42578125" customWidth="1"/>
    <col min="5" max="5" width="0.7109375" customWidth="1"/>
    <col min="6" max="6" width="6" customWidth="1"/>
    <col min="7" max="7" width="0.7109375" customWidth="1"/>
    <col min="8" max="8" width="6" customWidth="1"/>
    <col min="9" max="9" width="0.7109375" customWidth="1"/>
    <col min="10" max="10" width="6" customWidth="1"/>
    <col min="11" max="11" width="0.7109375" customWidth="1"/>
    <col min="12" max="12" width="6" customWidth="1"/>
    <col min="13" max="13" width="0.7109375" customWidth="1"/>
    <col min="14" max="14" width="6" customWidth="1"/>
    <col min="15" max="15" width="0.7109375" customWidth="1"/>
    <col min="16" max="16" width="6" customWidth="1"/>
    <col min="17" max="17" width="0.7109375" customWidth="1"/>
    <col min="18" max="18" width="3.140625" customWidth="1"/>
    <col min="19" max="19" width="2.85546875" customWidth="1"/>
    <col min="20" max="20" width="0.7109375" customWidth="1"/>
    <col min="21" max="21" width="6" customWidth="1"/>
    <col min="22" max="22" width="0.7109375" customWidth="1"/>
    <col min="23" max="23" width="8.5703125" customWidth="1"/>
    <col min="24" max="24" width="0.7109375" customWidth="1"/>
    <col min="25" max="25" width="6" customWidth="1"/>
    <col min="26" max="26" width="0.7109375" customWidth="1"/>
    <col min="27" max="27" width="9.42578125" customWidth="1"/>
    <col min="28" max="28" width="0.7109375" customWidth="1"/>
    <col min="29" max="29" width="8.28515625" customWidth="1"/>
    <col min="30" max="30" width="0.7109375" customWidth="1"/>
    <col min="31" max="31" width="0.42578125" customWidth="1"/>
    <col min="32" max="32" width="0.140625" customWidth="1"/>
    <col min="33" max="33" width="1.42578125" customWidth="1"/>
    <col min="34" max="34" width="0.28515625" customWidth="1"/>
    <col min="35" max="35" width="1.7109375" customWidth="1"/>
    <col min="36" max="36" width="0.140625" customWidth="1"/>
    <col min="37" max="37" width="4.85546875" customWidth="1"/>
    <col min="38" max="40" width="0.140625" customWidth="1"/>
  </cols>
  <sheetData>
    <row r="1" spans="1:4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076" t="s">
        <v>0</v>
      </c>
      <c r="AH1" s="1077"/>
      <c r="AI1" s="1077"/>
      <c r="AJ1" s="1077"/>
      <c r="AK1" s="1077"/>
      <c r="AL1" s="1077"/>
      <c r="AM1" s="1"/>
      <c r="AN1" s="1"/>
      <c r="AO1" s="1032" t="s">
        <v>3055</v>
      </c>
    </row>
    <row r="2" spans="1:41" ht="18.95" customHeight="1">
      <c r="A2" s="1"/>
      <c r="B2" s="1"/>
      <c r="C2" s="1"/>
      <c r="D2" s="1"/>
      <c r="E2" s="1"/>
      <c r="F2" s="1078" t="s">
        <v>2472</v>
      </c>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
      <c r="AE2" s="1"/>
      <c r="AF2" s="1"/>
      <c r="AG2" s="2"/>
      <c r="AH2" s="2"/>
      <c r="AI2" s="2"/>
      <c r="AJ2" s="2"/>
      <c r="AK2" s="2"/>
      <c r="AL2" s="2"/>
      <c r="AM2" s="1"/>
      <c r="AN2" s="1"/>
    </row>
    <row r="3" spans="1:41" ht="9.9499999999999993" customHeight="1">
      <c r="A3" s="1"/>
      <c r="B3" s="1"/>
      <c r="C3" s="1"/>
      <c r="D3" s="1"/>
      <c r="E3" s="1"/>
      <c r="F3" s="3"/>
      <c r="G3" s="3"/>
      <c r="H3" s="3"/>
      <c r="I3" s="3"/>
      <c r="J3" s="3"/>
      <c r="K3" s="3"/>
      <c r="L3" s="3"/>
      <c r="M3" s="3"/>
      <c r="N3" s="3"/>
      <c r="O3" s="3"/>
      <c r="P3" s="3"/>
      <c r="Q3" s="3"/>
      <c r="R3" s="3"/>
      <c r="S3" s="3"/>
      <c r="T3" s="3"/>
      <c r="U3" s="3"/>
      <c r="V3" s="3"/>
      <c r="W3" s="3"/>
      <c r="X3" s="3"/>
      <c r="Y3" s="3"/>
      <c r="Z3" s="3"/>
      <c r="AA3" s="3"/>
      <c r="AB3" s="3"/>
      <c r="AC3" s="3"/>
      <c r="AD3" s="1076">
        <v>1</v>
      </c>
      <c r="AE3" s="1077"/>
      <c r="AF3" s="1077"/>
      <c r="AG3" s="1077"/>
      <c r="AH3" s="1"/>
      <c r="AI3" s="1076" t="s">
        <v>2</v>
      </c>
      <c r="AJ3" s="1077"/>
      <c r="AK3" s="1"/>
      <c r="AL3" s="1"/>
      <c r="AM3" s="1"/>
      <c r="AN3" s="1"/>
    </row>
    <row r="4" spans="1:41" ht="14.1" customHeight="1">
      <c r="A4" s="1"/>
      <c r="B4" s="1"/>
      <c r="C4" s="1"/>
      <c r="D4" s="1"/>
      <c r="E4" s="1"/>
      <c r="F4" s="1080" t="s">
        <v>2473</v>
      </c>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
      <c r="AE4" s="1"/>
      <c r="AF4" s="1"/>
      <c r="AG4" s="1"/>
      <c r="AH4" s="1"/>
      <c r="AI4" s="1"/>
      <c r="AJ4" s="1"/>
      <c r="AK4" s="1"/>
      <c r="AL4" s="1"/>
      <c r="AM4" s="1"/>
      <c r="AN4" s="1"/>
    </row>
    <row r="5" spans="1:41" ht="11.1" customHeight="1">
      <c r="A5" s="1168" t="s">
        <v>101</v>
      </c>
      <c r="B5" s="1169"/>
      <c r="C5" s="1169"/>
      <c r="D5" s="1169"/>
      <c r="E5" s="1169"/>
      <c r="F5" s="1169"/>
      <c r="G5" s="1169"/>
      <c r="H5" s="1169"/>
      <c r="I5" s="1169"/>
      <c r="J5" s="1169"/>
      <c r="K5" s="1169"/>
      <c r="L5" s="1169"/>
      <c r="M5" s="1169"/>
      <c r="N5" s="1169"/>
      <c r="O5" s="1169"/>
      <c r="P5" s="1169"/>
      <c r="Q5" s="1169"/>
      <c r="R5" s="1169"/>
      <c r="S5" s="1169"/>
      <c r="T5" s="1169"/>
      <c r="U5" s="1169"/>
      <c r="V5" s="1169"/>
      <c r="W5" s="1169"/>
      <c r="X5" s="1169"/>
      <c r="Y5" s="1169"/>
      <c r="Z5" s="1169"/>
      <c r="AA5" s="1169"/>
      <c r="AB5" s="1169"/>
      <c r="AC5" s="1169"/>
      <c r="AD5" s="1169"/>
      <c r="AE5" s="1169"/>
      <c r="AF5" s="1169"/>
      <c r="AG5" s="1169"/>
      <c r="AH5" s="1169"/>
      <c r="AI5" s="1169"/>
      <c r="AJ5" s="1169"/>
      <c r="AK5" s="1169"/>
      <c r="AL5" s="1"/>
      <c r="AM5" s="1"/>
      <c r="AN5" s="1"/>
    </row>
    <row r="6" spans="1:41" ht="11.1" customHeight="1">
      <c r="A6" s="1168" t="s">
        <v>2474</v>
      </c>
      <c r="B6" s="1169"/>
      <c r="C6" s="1169"/>
      <c r="D6" s="1169"/>
      <c r="E6" s="1169"/>
      <c r="F6" s="1169"/>
      <c r="G6" s="1169"/>
      <c r="H6" s="1169"/>
      <c r="I6" s="1169"/>
      <c r="J6" s="1169"/>
      <c r="K6" s="1169"/>
      <c r="L6" s="1169"/>
      <c r="M6" s="1169"/>
      <c r="N6" s="1169"/>
      <c r="O6" s="1169"/>
      <c r="P6" s="1169"/>
      <c r="Q6" s="1169"/>
      <c r="R6" s="1169"/>
      <c r="S6" s="1169"/>
      <c r="T6" s="1169"/>
      <c r="U6" s="1169"/>
      <c r="V6" s="1169"/>
      <c r="W6" s="1169"/>
      <c r="X6" s="1169"/>
      <c r="Y6" s="1169"/>
      <c r="Z6" s="1169"/>
      <c r="AA6" s="1169"/>
      <c r="AB6" s="1169"/>
      <c r="AC6" s="1169"/>
      <c r="AD6" s="1169"/>
      <c r="AE6" s="1169"/>
      <c r="AF6" s="1169"/>
      <c r="AG6" s="1169"/>
      <c r="AH6" s="1169"/>
      <c r="AI6" s="1169"/>
      <c r="AJ6" s="1169"/>
      <c r="AK6" s="1169"/>
      <c r="AL6" s="1"/>
      <c r="AM6" s="1"/>
      <c r="AN6" s="1"/>
    </row>
    <row r="7" spans="1:41" ht="11.1" customHeight="1">
      <c r="A7" s="1168" t="s">
        <v>60</v>
      </c>
      <c r="B7" s="1169"/>
      <c r="C7" s="1169"/>
      <c r="D7" s="1169"/>
      <c r="E7" s="1169"/>
      <c r="F7" s="1169"/>
      <c r="G7" s="1169"/>
      <c r="H7" s="1169"/>
      <c r="I7" s="1169"/>
      <c r="J7" s="1169"/>
      <c r="K7" s="1169"/>
      <c r="L7" s="1169"/>
      <c r="M7" s="1169"/>
      <c r="N7" s="1169"/>
      <c r="O7" s="1169"/>
      <c r="P7" s="1169"/>
      <c r="Q7" s="1169"/>
      <c r="R7" s="1169"/>
      <c r="S7" s="1169"/>
      <c r="T7" s="1169"/>
      <c r="U7" s="1169"/>
      <c r="V7" s="1169"/>
      <c r="W7" s="1169"/>
      <c r="X7" s="1169"/>
      <c r="Y7" s="1169"/>
      <c r="Z7" s="1169"/>
      <c r="AA7" s="1169"/>
      <c r="AB7" s="1169"/>
      <c r="AC7" s="1169"/>
      <c r="AD7" s="1169"/>
      <c r="AE7" s="1169"/>
      <c r="AF7" s="1169"/>
      <c r="AG7" s="1169"/>
      <c r="AH7" s="1169"/>
      <c r="AI7" s="1169"/>
      <c r="AJ7" s="1169"/>
      <c r="AK7" s="1169"/>
      <c r="AL7" s="1"/>
      <c r="AM7" s="1"/>
      <c r="AN7" s="1"/>
    </row>
    <row r="8" spans="1:41" ht="11.1" customHeight="1">
      <c r="A8" s="747" t="s">
        <v>61</v>
      </c>
      <c r="B8" s="4"/>
      <c r="C8" s="1570" t="s">
        <v>181</v>
      </c>
      <c r="D8" s="1571"/>
      <c r="E8" s="4"/>
      <c r="F8" s="748" t="s">
        <v>200</v>
      </c>
      <c r="G8" s="4"/>
      <c r="H8" s="748" t="s">
        <v>201</v>
      </c>
      <c r="I8" s="4"/>
      <c r="J8" s="748" t="s">
        <v>202</v>
      </c>
      <c r="K8" s="4"/>
      <c r="L8" s="748" t="s">
        <v>203</v>
      </c>
      <c r="M8" s="4"/>
      <c r="N8" s="748" t="s">
        <v>204</v>
      </c>
      <c r="O8" s="4"/>
      <c r="P8" s="748" t="s">
        <v>205</v>
      </c>
      <c r="Q8" s="4"/>
      <c r="R8" s="1572" t="s">
        <v>206</v>
      </c>
      <c r="S8" s="1573"/>
      <c r="T8" s="4"/>
      <c r="U8" s="748" t="s">
        <v>207</v>
      </c>
      <c r="V8" s="4"/>
      <c r="W8" s="748" t="s">
        <v>208</v>
      </c>
      <c r="X8" s="4"/>
      <c r="Y8" s="748" t="s">
        <v>209</v>
      </c>
      <c r="Z8" s="4"/>
      <c r="AA8" s="748" t="s">
        <v>210</v>
      </c>
      <c r="AB8" s="4"/>
      <c r="AC8" s="1572" t="s">
        <v>211</v>
      </c>
      <c r="AD8" s="1573"/>
      <c r="AE8" s="4"/>
      <c r="AF8" s="1572" t="s">
        <v>9</v>
      </c>
      <c r="AG8" s="1573"/>
      <c r="AH8" s="1573"/>
      <c r="AI8" s="1573"/>
      <c r="AJ8" s="1573"/>
      <c r="AK8" s="1573"/>
      <c r="AL8" s="1573"/>
      <c r="AM8" s="1573"/>
      <c r="AN8" s="1"/>
    </row>
    <row r="9" spans="1:41" ht="9.9499999999999993" customHeight="1">
      <c r="A9" s="1568" t="s">
        <v>2475</v>
      </c>
      <c r="B9" s="1569"/>
      <c r="C9" s="1569"/>
      <c r="D9" s="1569"/>
      <c r="E9" s="1569"/>
      <c r="F9" s="1569"/>
      <c r="G9" s="1569"/>
      <c r="H9" s="1569"/>
      <c r="I9" s="1569"/>
      <c r="J9" s="1569"/>
      <c r="K9" s="1569"/>
      <c r="L9" s="1569"/>
      <c r="M9" s="1569"/>
      <c r="N9" s="1569"/>
      <c r="O9" s="1569"/>
      <c r="P9" s="1569"/>
      <c r="Q9" s="1569"/>
      <c r="R9" s="1569"/>
      <c r="S9" s="1569"/>
      <c r="T9" s="1569"/>
      <c r="U9" s="1569"/>
      <c r="V9" s="1569"/>
      <c r="W9" s="1569"/>
      <c r="X9" s="1569"/>
      <c r="Y9" s="1569"/>
      <c r="Z9" s="1569"/>
      <c r="AA9" s="1569"/>
      <c r="AB9" s="1569"/>
      <c r="AC9" s="1569"/>
      <c r="AD9" s="1569"/>
      <c r="AE9" s="1569"/>
      <c r="AF9" s="1569"/>
      <c r="AG9" s="1569"/>
      <c r="AH9" s="1569"/>
      <c r="AI9" s="1569"/>
      <c r="AJ9" s="1569"/>
      <c r="AK9" s="1569"/>
      <c r="AL9" s="1569"/>
      <c r="AM9" s="1569"/>
      <c r="AN9" s="1"/>
    </row>
    <row r="10" spans="1:41" ht="9.9499999999999993" customHeight="1">
      <c r="A10" s="1170" t="s">
        <v>21</v>
      </c>
      <c r="B10" s="1171"/>
      <c r="C10" s="1170" t="s">
        <v>19</v>
      </c>
      <c r="D10" s="1171"/>
      <c r="E10" s="1"/>
      <c r="F10" s="749">
        <v>25942</v>
      </c>
      <c r="G10" s="1"/>
      <c r="H10" s="749">
        <v>443</v>
      </c>
      <c r="I10" s="1"/>
      <c r="J10" s="749" t="s">
        <v>19</v>
      </c>
      <c r="K10" s="1"/>
      <c r="L10" s="749" t="s">
        <v>19</v>
      </c>
      <c r="M10" s="1"/>
      <c r="N10" s="749" t="s">
        <v>19</v>
      </c>
      <c r="O10" s="1"/>
      <c r="P10" s="749" t="s">
        <v>19</v>
      </c>
      <c r="Q10" s="1"/>
      <c r="R10" s="1567" t="s">
        <v>19</v>
      </c>
      <c r="S10" s="1173"/>
      <c r="T10" s="1"/>
      <c r="U10" s="749" t="s">
        <v>19</v>
      </c>
      <c r="V10" s="1"/>
      <c r="W10" s="749" t="s">
        <v>19</v>
      </c>
      <c r="X10" s="1"/>
      <c r="Y10" s="749" t="s">
        <v>19</v>
      </c>
      <c r="Z10" s="1"/>
      <c r="AA10" s="749" t="s">
        <v>19</v>
      </c>
      <c r="AB10" s="1"/>
      <c r="AC10" s="1172" t="s">
        <v>19</v>
      </c>
      <c r="AD10" s="1173"/>
      <c r="AE10" s="1"/>
      <c r="AF10" s="1"/>
      <c r="AG10" s="1567">
        <v>26385</v>
      </c>
      <c r="AH10" s="1173"/>
      <c r="AI10" s="1173"/>
      <c r="AJ10" s="1173"/>
      <c r="AK10" s="1173"/>
      <c r="AL10" s="1173"/>
      <c r="AM10" s="1173"/>
      <c r="AN10" s="1173"/>
    </row>
    <row r="11" spans="1:41" ht="9.9499999999999993" customHeight="1">
      <c r="A11" s="45" t="s">
        <v>19</v>
      </c>
      <c r="B11" s="1"/>
      <c r="C11" s="1178" t="s">
        <v>147</v>
      </c>
      <c r="D11" s="1179"/>
      <c r="E11" s="1"/>
      <c r="F11" s="750" t="s">
        <v>19</v>
      </c>
      <c r="G11" s="1"/>
      <c r="H11" s="750">
        <v>443</v>
      </c>
      <c r="I11" s="1"/>
      <c r="J11" s="750" t="s">
        <v>19</v>
      </c>
      <c r="K11" s="1"/>
      <c r="L11" s="750" t="s">
        <v>19</v>
      </c>
      <c r="M11" s="1"/>
      <c r="N11" s="750" t="s">
        <v>19</v>
      </c>
      <c r="O11" s="1"/>
      <c r="P11" s="750" t="s">
        <v>19</v>
      </c>
      <c r="Q11" s="1"/>
      <c r="R11" s="1566" t="s">
        <v>19</v>
      </c>
      <c r="S11" s="1143"/>
      <c r="T11" s="1"/>
      <c r="U11" s="750" t="s">
        <v>19</v>
      </c>
      <c r="V11" s="1"/>
      <c r="W11" s="1"/>
      <c r="X11" s="1"/>
      <c r="Y11" s="1"/>
      <c r="Z11" s="1"/>
      <c r="AA11" s="1"/>
      <c r="AB11" s="1"/>
      <c r="AC11" s="1"/>
      <c r="AD11" s="1"/>
      <c r="AE11" s="1"/>
      <c r="AF11" s="1"/>
      <c r="AG11" s="1"/>
      <c r="AH11" s="1"/>
      <c r="AI11" s="1"/>
      <c r="AJ11" s="1"/>
      <c r="AK11" s="1"/>
      <c r="AL11" s="1"/>
      <c r="AM11" s="1"/>
      <c r="AN11" s="1"/>
    </row>
    <row r="12" spans="1:41" ht="9.9499999999999993" customHeight="1">
      <c r="A12" s="205"/>
      <c r="B12" s="1"/>
      <c r="C12" s="205"/>
      <c r="D12" s="205"/>
      <c r="E12" s="1"/>
      <c r="F12" s="751"/>
      <c r="G12" s="1"/>
      <c r="H12" s="751"/>
      <c r="I12" s="1"/>
      <c r="J12" s="751"/>
      <c r="K12" s="1"/>
      <c r="L12" s="751"/>
      <c r="M12" s="1"/>
      <c r="N12" s="751"/>
      <c r="O12" s="1"/>
      <c r="P12" s="751"/>
      <c r="Q12" s="1"/>
      <c r="R12" s="751"/>
      <c r="S12" s="751"/>
      <c r="T12" s="1"/>
      <c r="U12" s="751"/>
      <c r="V12" s="1"/>
      <c r="W12" s="750" t="s">
        <v>19</v>
      </c>
      <c r="X12" s="1"/>
      <c r="Y12" s="750" t="s">
        <v>19</v>
      </c>
      <c r="Z12" s="1"/>
      <c r="AA12" s="750" t="s">
        <v>19</v>
      </c>
      <c r="AB12" s="1"/>
      <c r="AC12" s="1428" t="s">
        <v>19</v>
      </c>
      <c r="AD12" s="1143"/>
      <c r="AE12" s="1"/>
      <c r="AF12" s="1"/>
      <c r="AG12" s="1566">
        <v>443</v>
      </c>
      <c r="AH12" s="1143"/>
      <c r="AI12" s="1143"/>
      <c r="AJ12" s="1143"/>
      <c r="AK12" s="1143"/>
      <c r="AL12" s="1143"/>
      <c r="AM12" s="1143"/>
      <c r="AN12" s="1143"/>
    </row>
    <row r="13" spans="1:41" ht="9.9499999999999993" customHeight="1">
      <c r="A13" s="45" t="s">
        <v>19</v>
      </c>
      <c r="B13" s="1"/>
      <c r="C13" s="1178" t="s">
        <v>170</v>
      </c>
      <c r="D13" s="1179"/>
      <c r="E13" s="1"/>
      <c r="F13" s="750">
        <v>24883</v>
      </c>
      <c r="G13" s="1"/>
      <c r="H13" s="750"/>
      <c r="I13" s="1"/>
      <c r="J13" s="750" t="s">
        <v>19</v>
      </c>
      <c r="K13" s="1"/>
      <c r="L13" s="750" t="s">
        <v>19</v>
      </c>
      <c r="M13" s="1"/>
      <c r="N13" s="750" t="s">
        <v>19</v>
      </c>
      <c r="O13" s="1"/>
      <c r="P13" s="750" t="s">
        <v>19</v>
      </c>
      <c r="Q13" s="1"/>
      <c r="R13" s="1566" t="s">
        <v>19</v>
      </c>
      <c r="S13" s="1143"/>
      <c r="T13" s="1"/>
      <c r="U13" s="750" t="s">
        <v>19</v>
      </c>
      <c r="V13" s="1"/>
      <c r="W13" s="1"/>
      <c r="X13" s="1"/>
      <c r="Y13" s="1"/>
      <c r="Z13" s="1"/>
      <c r="AA13" s="1"/>
      <c r="AB13" s="1"/>
      <c r="AC13" s="1"/>
      <c r="AD13" s="1"/>
      <c r="AE13" s="1"/>
      <c r="AF13" s="1"/>
      <c r="AG13" s="1"/>
      <c r="AH13" s="1"/>
      <c r="AI13" s="1"/>
      <c r="AJ13" s="1"/>
      <c r="AK13" s="1"/>
      <c r="AL13" s="1"/>
      <c r="AM13" s="1"/>
      <c r="AN13" s="1"/>
    </row>
    <row r="14" spans="1:41" ht="9.9499999999999993" customHeight="1">
      <c r="A14" s="205"/>
      <c r="B14" s="1"/>
      <c r="C14" s="205"/>
      <c r="D14" s="205"/>
      <c r="E14" s="1"/>
      <c r="F14" s="751"/>
      <c r="G14" s="1"/>
      <c r="H14" s="751"/>
      <c r="I14" s="1"/>
      <c r="J14" s="751"/>
      <c r="K14" s="1"/>
      <c r="L14" s="751"/>
      <c r="M14" s="1"/>
      <c r="N14" s="751"/>
      <c r="O14" s="1"/>
      <c r="P14" s="751"/>
      <c r="Q14" s="1"/>
      <c r="R14" s="751"/>
      <c r="S14" s="751"/>
      <c r="T14" s="1"/>
      <c r="U14" s="751"/>
      <c r="V14" s="1"/>
      <c r="W14" s="750" t="s">
        <v>19</v>
      </c>
      <c r="X14" s="1"/>
      <c r="Y14" s="750" t="s">
        <v>19</v>
      </c>
      <c r="Z14" s="1"/>
      <c r="AA14" s="750" t="s">
        <v>19</v>
      </c>
      <c r="AB14" s="1"/>
      <c r="AC14" s="1428" t="s">
        <v>19</v>
      </c>
      <c r="AD14" s="1143"/>
      <c r="AE14" s="1"/>
      <c r="AF14" s="1"/>
      <c r="AG14" s="1566">
        <v>24883</v>
      </c>
      <c r="AH14" s="1143"/>
      <c r="AI14" s="1143"/>
      <c r="AJ14" s="1143"/>
      <c r="AK14" s="1143"/>
      <c r="AL14" s="1143"/>
      <c r="AM14" s="1143"/>
      <c r="AN14" s="1143"/>
    </row>
    <row r="15" spans="1:41" ht="9.9499999999999993" customHeight="1">
      <c r="A15" s="45" t="s">
        <v>19</v>
      </c>
      <c r="B15" s="1"/>
      <c r="C15" s="1178" t="s">
        <v>152</v>
      </c>
      <c r="D15" s="1179"/>
      <c r="E15" s="1"/>
      <c r="F15" s="750">
        <v>1059</v>
      </c>
      <c r="G15" s="1"/>
      <c r="H15" s="750"/>
      <c r="I15" s="1"/>
      <c r="J15" s="750" t="s">
        <v>19</v>
      </c>
      <c r="K15" s="1"/>
      <c r="L15" s="750" t="s">
        <v>19</v>
      </c>
      <c r="M15" s="1"/>
      <c r="N15" s="750" t="s">
        <v>19</v>
      </c>
      <c r="O15" s="1"/>
      <c r="P15" s="750" t="s">
        <v>19</v>
      </c>
      <c r="Q15" s="1"/>
      <c r="R15" s="1566" t="s">
        <v>19</v>
      </c>
      <c r="S15" s="1143"/>
      <c r="T15" s="1"/>
      <c r="U15" s="750" t="s">
        <v>19</v>
      </c>
      <c r="V15" s="1"/>
      <c r="W15" s="1"/>
      <c r="X15" s="1"/>
      <c r="Y15" s="1"/>
      <c r="Z15" s="1"/>
      <c r="AA15" s="1"/>
      <c r="AB15" s="1"/>
      <c r="AC15" s="1"/>
      <c r="AD15" s="1"/>
      <c r="AE15" s="1"/>
      <c r="AF15" s="1"/>
      <c r="AG15" s="1"/>
      <c r="AH15" s="1"/>
      <c r="AI15" s="1"/>
      <c r="AJ15" s="1"/>
      <c r="AK15" s="1"/>
      <c r="AL15" s="1"/>
      <c r="AM15" s="1"/>
      <c r="AN15" s="1"/>
    </row>
    <row r="16" spans="1:41" ht="9.9499999999999993" customHeight="1">
      <c r="A16" s="205"/>
      <c r="B16" s="1"/>
      <c r="C16" s="205"/>
      <c r="D16" s="205"/>
      <c r="E16" s="1"/>
      <c r="F16" s="751"/>
      <c r="G16" s="1"/>
      <c r="H16" s="751"/>
      <c r="I16" s="1"/>
      <c r="J16" s="751"/>
      <c r="K16" s="1"/>
      <c r="L16" s="751"/>
      <c r="M16" s="1"/>
      <c r="N16" s="751"/>
      <c r="O16" s="1"/>
      <c r="P16" s="751"/>
      <c r="Q16" s="1"/>
      <c r="R16" s="751"/>
      <c r="S16" s="751"/>
      <c r="T16" s="1"/>
      <c r="U16" s="751"/>
      <c r="V16" s="1"/>
      <c r="W16" s="750" t="s">
        <v>19</v>
      </c>
      <c r="X16" s="1"/>
      <c r="Y16" s="750" t="s">
        <v>19</v>
      </c>
      <c r="Z16" s="1"/>
      <c r="AA16" s="750" t="s">
        <v>19</v>
      </c>
      <c r="AB16" s="1"/>
      <c r="AC16" s="1428" t="s">
        <v>19</v>
      </c>
      <c r="AD16" s="1143"/>
      <c r="AE16" s="1"/>
      <c r="AF16" s="1"/>
      <c r="AG16" s="1566">
        <v>1059</v>
      </c>
      <c r="AH16" s="1143"/>
      <c r="AI16" s="1143"/>
      <c r="AJ16" s="1143"/>
      <c r="AK16" s="1143"/>
      <c r="AL16" s="1143"/>
      <c r="AM16" s="1143"/>
      <c r="AN16" s="1143"/>
    </row>
    <row r="17" spans="1:40" ht="9.9499999999999993" customHeight="1">
      <c r="A17" s="1170" t="s">
        <v>33</v>
      </c>
      <c r="B17" s="1171"/>
      <c r="C17" s="1170" t="s">
        <v>19</v>
      </c>
      <c r="D17" s="1171"/>
      <c r="E17" s="1"/>
      <c r="F17" s="749"/>
      <c r="G17" s="1"/>
      <c r="H17" s="749">
        <v>26278</v>
      </c>
      <c r="I17" s="1"/>
      <c r="J17" s="749" t="s">
        <v>19</v>
      </c>
      <c r="K17" s="1"/>
      <c r="L17" s="749" t="s">
        <v>19</v>
      </c>
      <c r="M17" s="1"/>
      <c r="N17" s="749" t="s">
        <v>19</v>
      </c>
      <c r="O17" s="1"/>
      <c r="P17" s="749" t="s">
        <v>19</v>
      </c>
      <c r="Q17" s="1"/>
      <c r="R17" s="1567" t="s">
        <v>19</v>
      </c>
      <c r="S17" s="1173"/>
      <c r="T17" s="1"/>
      <c r="U17" s="749" t="s">
        <v>19</v>
      </c>
      <c r="V17" s="1"/>
      <c r="W17" s="749" t="s">
        <v>19</v>
      </c>
      <c r="X17" s="1"/>
      <c r="Y17" s="749" t="s">
        <v>19</v>
      </c>
      <c r="Z17" s="1"/>
      <c r="AA17" s="749" t="s">
        <v>19</v>
      </c>
      <c r="AB17" s="1"/>
      <c r="AC17" s="1172" t="s">
        <v>19</v>
      </c>
      <c r="AD17" s="1173"/>
      <c r="AE17" s="1"/>
      <c r="AF17" s="1"/>
      <c r="AG17" s="1567">
        <v>26278</v>
      </c>
      <c r="AH17" s="1173"/>
      <c r="AI17" s="1173"/>
      <c r="AJ17" s="1173"/>
      <c r="AK17" s="1173"/>
      <c r="AL17" s="1173"/>
      <c r="AM17" s="1173"/>
      <c r="AN17" s="1173"/>
    </row>
    <row r="18" spans="1:40" ht="9.9499999999999993" customHeight="1">
      <c r="A18" s="45" t="s">
        <v>19</v>
      </c>
      <c r="B18" s="1"/>
      <c r="C18" s="1178" t="s">
        <v>163</v>
      </c>
      <c r="D18" s="1179"/>
      <c r="E18" s="1"/>
      <c r="F18" s="750"/>
      <c r="G18" s="1"/>
      <c r="H18" s="750">
        <v>25023</v>
      </c>
      <c r="I18" s="1"/>
      <c r="J18" s="750" t="s">
        <v>19</v>
      </c>
      <c r="K18" s="1"/>
      <c r="L18" s="750" t="s">
        <v>19</v>
      </c>
      <c r="M18" s="1"/>
      <c r="N18" s="750" t="s">
        <v>19</v>
      </c>
      <c r="O18" s="1"/>
      <c r="P18" s="750" t="s">
        <v>19</v>
      </c>
      <c r="Q18" s="1"/>
      <c r="R18" s="1566" t="s">
        <v>19</v>
      </c>
      <c r="S18" s="1143"/>
      <c r="T18" s="1"/>
      <c r="U18" s="750" t="s">
        <v>19</v>
      </c>
      <c r="V18" s="1"/>
      <c r="W18" s="1"/>
      <c r="X18" s="1"/>
      <c r="Y18" s="1"/>
      <c r="Z18" s="1"/>
      <c r="AA18" s="1"/>
      <c r="AB18" s="1"/>
      <c r="AC18" s="1"/>
      <c r="AD18" s="1"/>
      <c r="AE18" s="1"/>
      <c r="AF18" s="1"/>
      <c r="AG18" s="1"/>
      <c r="AH18" s="1"/>
      <c r="AI18" s="1"/>
      <c r="AJ18" s="1"/>
      <c r="AK18" s="1"/>
      <c r="AL18" s="1"/>
      <c r="AM18" s="1"/>
      <c r="AN18" s="1"/>
    </row>
    <row r="19" spans="1:40" ht="9.9499999999999993" customHeight="1">
      <c r="A19" s="205"/>
      <c r="B19" s="1"/>
      <c r="C19" s="205"/>
      <c r="D19" s="205"/>
      <c r="E19" s="1"/>
      <c r="F19" s="751"/>
      <c r="G19" s="1"/>
      <c r="H19" s="751"/>
      <c r="I19" s="1"/>
      <c r="J19" s="751"/>
      <c r="K19" s="1"/>
      <c r="L19" s="751"/>
      <c r="M19" s="1"/>
      <c r="N19" s="751"/>
      <c r="O19" s="1"/>
      <c r="P19" s="751"/>
      <c r="Q19" s="1"/>
      <c r="R19" s="751"/>
      <c r="S19" s="751"/>
      <c r="T19" s="1"/>
      <c r="U19" s="751"/>
      <c r="V19" s="1"/>
      <c r="W19" s="750" t="s">
        <v>19</v>
      </c>
      <c r="X19" s="1"/>
      <c r="Y19" s="750" t="s">
        <v>19</v>
      </c>
      <c r="Z19" s="1"/>
      <c r="AA19" s="750" t="s">
        <v>19</v>
      </c>
      <c r="AB19" s="1"/>
      <c r="AC19" s="1428" t="s">
        <v>19</v>
      </c>
      <c r="AD19" s="1143"/>
      <c r="AE19" s="1"/>
      <c r="AF19" s="1"/>
      <c r="AG19" s="1566">
        <v>25023</v>
      </c>
      <c r="AH19" s="1143"/>
      <c r="AI19" s="1143"/>
      <c r="AJ19" s="1143"/>
      <c r="AK19" s="1143"/>
      <c r="AL19" s="1143"/>
      <c r="AM19" s="1143"/>
      <c r="AN19" s="1143"/>
    </row>
    <row r="20" spans="1:40" ht="9.9499999999999993" customHeight="1">
      <c r="A20" s="45" t="s">
        <v>19</v>
      </c>
      <c r="B20" s="1"/>
      <c r="C20" s="1178" t="s">
        <v>164</v>
      </c>
      <c r="D20" s="1179"/>
      <c r="E20" s="1"/>
      <c r="F20" s="750"/>
      <c r="G20" s="1"/>
      <c r="H20" s="750">
        <v>1255</v>
      </c>
      <c r="I20" s="1"/>
      <c r="J20" s="750" t="s">
        <v>19</v>
      </c>
      <c r="K20" s="1"/>
      <c r="L20" s="750" t="s">
        <v>19</v>
      </c>
      <c r="M20" s="1"/>
      <c r="N20" s="750" t="s">
        <v>19</v>
      </c>
      <c r="O20" s="1"/>
      <c r="P20" s="750" t="s">
        <v>19</v>
      </c>
      <c r="Q20" s="1"/>
      <c r="R20" s="1566" t="s">
        <v>19</v>
      </c>
      <c r="S20" s="1143"/>
      <c r="T20" s="1"/>
      <c r="U20" s="750" t="s">
        <v>19</v>
      </c>
      <c r="V20" s="1"/>
      <c r="W20" s="1"/>
      <c r="X20" s="1"/>
      <c r="Y20" s="1"/>
      <c r="Z20" s="1"/>
      <c r="AA20" s="1"/>
      <c r="AB20" s="1"/>
      <c r="AC20" s="1"/>
      <c r="AD20" s="1"/>
      <c r="AE20" s="1"/>
      <c r="AF20" s="1"/>
      <c r="AG20" s="1"/>
      <c r="AH20" s="1"/>
      <c r="AI20" s="1"/>
      <c r="AJ20" s="1"/>
      <c r="AK20" s="1"/>
      <c r="AL20" s="1"/>
      <c r="AM20" s="1"/>
      <c r="AN20" s="1"/>
    </row>
    <row r="21" spans="1:40" ht="9.9499999999999993" customHeight="1">
      <c r="A21" s="205"/>
      <c r="B21" s="1"/>
      <c r="C21" s="205"/>
      <c r="D21" s="205"/>
      <c r="E21" s="1"/>
      <c r="F21" s="751"/>
      <c r="G21" s="1"/>
      <c r="H21" s="751"/>
      <c r="I21" s="1"/>
      <c r="J21" s="751"/>
      <c r="K21" s="1"/>
      <c r="L21" s="751"/>
      <c r="M21" s="1"/>
      <c r="N21" s="751"/>
      <c r="O21" s="1"/>
      <c r="P21" s="751"/>
      <c r="Q21" s="1"/>
      <c r="R21" s="751"/>
      <c r="S21" s="751"/>
      <c r="T21" s="1"/>
      <c r="U21" s="751"/>
      <c r="V21" s="1"/>
      <c r="W21" s="750" t="s">
        <v>19</v>
      </c>
      <c r="X21" s="1"/>
      <c r="Y21" s="750" t="s">
        <v>19</v>
      </c>
      <c r="Z21" s="1"/>
      <c r="AA21" s="750" t="s">
        <v>19</v>
      </c>
      <c r="AB21" s="1"/>
      <c r="AC21" s="1428" t="s">
        <v>19</v>
      </c>
      <c r="AD21" s="1143"/>
      <c r="AE21" s="1"/>
      <c r="AF21" s="1"/>
      <c r="AG21" s="1566">
        <v>1255</v>
      </c>
      <c r="AH21" s="1143"/>
      <c r="AI21" s="1143"/>
      <c r="AJ21" s="1143"/>
      <c r="AK21" s="1143"/>
      <c r="AL21" s="1143"/>
      <c r="AM21" s="1143"/>
      <c r="AN21" s="1143"/>
    </row>
    <row r="22" spans="1:40" ht="9.9499999999999993" customHeight="1">
      <c r="A22" s="1170" t="s">
        <v>35</v>
      </c>
      <c r="B22" s="1171"/>
      <c r="C22" s="1170" t="s">
        <v>19</v>
      </c>
      <c r="D22" s="1171"/>
      <c r="E22" s="1"/>
      <c r="F22" s="749">
        <v>28757</v>
      </c>
      <c r="G22" s="1"/>
      <c r="H22" s="749"/>
      <c r="I22" s="1"/>
      <c r="J22" s="749" t="s">
        <v>19</v>
      </c>
      <c r="K22" s="1"/>
      <c r="L22" s="749" t="s">
        <v>19</v>
      </c>
      <c r="M22" s="1"/>
      <c r="N22" s="749" t="s">
        <v>19</v>
      </c>
      <c r="O22" s="1"/>
      <c r="P22" s="749" t="s">
        <v>19</v>
      </c>
      <c r="Q22" s="1"/>
      <c r="R22" s="1567" t="s">
        <v>19</v>
      </c>
      <c r="S22" s="1173"/>
      <c r="T22" s="1"/>
      <c r="U22" s="749" t="s">
        <v>19</v>
      </c>
      <c r="V22" s="1"/>
      <c r="W22" s="749" t="s">
        <v>19</v>
      </c>
      <c r="X22" s="1"/>
      <c r="Y22" s="749" t="s">
        <v>19</v>
      </c>
      <c r="Z22" s="1"/>
      <c r="AA22" s="749" t="s">
        <v>19</v>
      </c>
      <c r="AB22" s="1"/>
      <c r="AC22" s="1172" t="s">
        <v>19</v>
      </c>
      <c r="AD22" s="1173"/>
      <c r="AE22" s="1"/>
      <c r="AF22" s="1"/>
      <c r="AG22" s="1567">
        <v>28757</v>
      </c>
      <c r="AH22" s="1173"/>
      <c r="AI22" s="1173"/>
      <c r="AJ22" s="1173"/>
      <c r="AK22" s="1173"/>
      <c r="AL22" s="1173"/>
      <c r="AM22" s="1173"/>
      <c r="AN22" s="1173"/>
    </row>
    <row r="23" spans="1:40" ht="9.9499999999999993" customHeight="1">
      <c r="A23" s="45" t="s">
        <v>19</v>
      </c>
      <c r="B23" s="1"/>
      <c r="C23" s="1178" t="s">
        <v>172</v>
      </c>
      <c r="D23" s="1179"/>
      <c r="E23" s="1"/>
      <c r="F23" s="750">
        <v>14167</v>
      </c>
      <c r="G23" s="1"/>
      <c r="H23" s="750"/>
      <c r="I23" s="1"/>
      <c r="J23" s="750" t="s">
        <v>19</v>
      </c>
      <c r="K23" s="1"/>
      <c r="L23" s="750" t="s">
        <v>19</v>
      </c>
      <c r="M23" s="1"/>
      <c r="N23" s="750" t="s">
        <v>19</v>
      </c>
      <c r="O23" s="1"/>
      <c r="P23" s="750" t="s">
        <v>19</v>
      </c>
      <c r="Q23" s="1"/>
      <c r="R23" s="1566" t="s">
        <v>19</v>
      </c>
      <c r="S23" s="1143"/>
      <c r="T23" s="1"/>
      <c r="U23" s="750" t="s">
        <v>19</v>
      </c>
      <c r="V23" s="1"/>
      <c r="W23" s="1"/>
      <c r="X23" s="1"/>
      <c r="Y23" s="1"/>
      <c r="Z23" s="1"/>
      <c r="AA23" s="1"/>
      <c r="AB23" s="1"/>
      <c r="AC23" s="1"/>
      <c r="AD23" s="1"/>
      <c r="AE23" s="1"/>
      <c r="AF23" s="1"/>
      <c r="AG23" s="1"/>
      <c r="AH23" s="1"/>
      <c r="AI23" s="1"/>
      <c r="AJ23" s="1"/>
      <c r="AK23" s="1"/>
      <c r="AL23" s="1"/>
      <c r="AM23" s="1"/>
      <c r="AN23" s="1"/>
    </row>
    <row r="24" spans="1:40" ht="9.9499999999999993" customHeight="1">
      <c r="A24" s="205"/>
      <c r="B24" s="1"/>
      <c r="C24" s="205"/>
      <c r="D24" s="205"/>
      <c r="E24" s="1"/>
      <c r="F24" s="751"/>
      <c r="G24" s="1"/>
      <c r="H24" s="751"/>
      <c r="I24" s="1"/>
      <c r="J24" s="751"/>
      <c r="K24" s="1"/>
      <c r="L24" s="751"/>
      <c r="M24" s="1"/>
      <c r="N24" s="751"/>
      <c r="O24" s="1"/>
      <c r="P24" s="751"/>
      <c r="Q24" s="1"/>
      <c r="R24" s="751"/>
      <c r="S24" s="751"/>
      <c r="T24" s="1"/>
      <c r="U24" s="751"/>
      <c r="V24" s="1"/>
      <c r="W24" s="750" t="s">
        <v>19</v>
      </c>
      <c r="X24" s="1"/>
      <c r="Y24" s="750" t="s">
        <v>19</v>
      </c>
      <c r="Z24" s="1"/>
      <c r="AA24" s="750" t="s">
        <v>19</v>
      </c>
      <c r="AB24" s="1"/>
      <c r="AC24" s="1428" t="s">
        <v>19</v>
      </c>
      <c r="AD24" s="1143"/>
      <c r="AE24" s="1"/>
      <c r="AF24" s="1"/>
      <c r="AG24" s="1566">
        <v>14167</v>
      </c>
      <c r="AH24" s="1143"/>
      <c r="AI24" s="1143"/>
      <c r="AJ24" s="1143"/>
      <c r="AK24" s="1143"/>
      <c r="AL24" s="1143"/>
      <c r="AM24" s="1143"/>
      <c r="AN24" s="1143"/>
    </row>
    <row r="25" spans="1:40" ht="9.9499999999999993" customHeight="1">
      <c r="A25" s="45" t="s">
        <v>19</v>
      </c>
      <c r="B25" s="1"/>
      <c r="C25" s="1178" t="s">
        <v>173</v>
      </c>
      <c r="D25" s="1179"/>
      <c r="E25" s="1"/>
      <c r="F25" s="750">
        <v>14591</v>
      </c>
      <c r="G25" s="1"/>
      <c r="H25" s="750"/>
      <c r="I25" s="1"/>
      <c r="J25" s="750" t="s">
        <v>19</v>
      </c>
      <c r="K25" s="1"/>
      <c r="L25" s="750" t="s">
        <v>19</v>
      </c>
      <c r="M25" s="1"/>
      <c r="N25" s="750" t="s">
        <v>19</v>
      </c>
      <c r="O25" s="1"/>
      <c r="P25" s="750" t="s">
        <v>19</v>
      </c>
      <c r="Q25" s="1"/>
      <c r="R25" s="1566" t="s">
        <v>19</v>
      </c>
      <c r="S25" s="1143"/>
      <c r="T25" s="1"/>
      <c r="U25" s="750" t="s">
        <v>19</v>
      </c>
      <c r="V25" s="1"/>
      <c r="W25" s="1"/>
      <c r="X25" s="1"/>
      <c r="Y25" s="1"/>
      <c r="Z25" s="1"/>
      <c r="AA25" s="1"/>
      <c r="AB25" s="1"/>
      <c r="AC25" s="1"/>
      <c r="AD25" s="1"/>
      <c r="AE25" s="1"/>
      <c r="AF25" s="1"/>
      <c r="AG25" s="1"/>
      <c r="AH25" s="1"/>
      <c r="AI25" s="1"/>
      <c r="AJ25" s="1"/>
      <c r="AK25" s="1"/>
      <c r="AL25" s="1"/>
      <c r="AM25" s="1"/>
      <c r="AN25" s="1"/>
    </row>
    <row r="26" spans="1:40" ht="9.9499999999999993" customHeight="1">
      <c r="A26" s="205"/>
      <c r="B26" s="1"/>
      <c r="C26" s="205"/>
      <c r="D26" s="205"/>
      <c r="E26" s="1"/>
      <c r="F26" s="751"/>
      <c r="G26" s="1"/>
      <c r="H26" s="751"/>
      <c r="I26" s="1"/>
      <c r="J26" s="751"/>
      <c r="K26" s="1"/>
      <c r="L26" s="751"/>
      <c r="M26" s="1"/>
      <c r="N26" s="751"/>
      <c r="O26" s="1"/>
      <c r="P26" s="751"/>
      <c r="Q26" s="1"/>
      <c r="R26" s="751"/>
      <c r="S26" s="751"/>
      <c r="T26" s="1"/>
      <c r="U26" s="751"/>
      <c r="V26" s="1"/>
      <c r="W26" s="750" t="s">
        <v>19</v>
      </c>
      <c r="X26" s="1"/>
      <c r="Y26" s="750" t="s">
        <v>19</v>
      </c>
      <c r="Z26" s="1"/>
      <c r="AA26" s="750" t="s">
        <v>19</v>
      </c>
      <c r="AB26" s="1"/>
      <c r="AC26" s="1428" t="s">
        <v>19</v>
      </c>
      <c r="AD26" s="1143"/>
      <c r="AE26" s="1"/>
      <c r="AF26" s="1"/>
      <c r="AG26" s="1566">
        <v>14591</v>
      </c>
      <c r="AH26" s="1143"/>
      <c r="AI26" s="1143"/>
      <c r="AJ26" s="1143"/>
      <c r="AK26" s="1143"/>
      <c r="AL26" s="1143"/>
      <c r="AM26" s="1143"/>
      <c r="AN26" s="1143"/>
    </row>
    <row r="27" spans="1:40" ht="9.9499999999999993" customHeight="1">
      <c r="A27" s="1429" t="s">
        <v>446</v>
      </c>
      <c r="B27" s="1430"/>
      <c r="C27" s="1430"/>
      <c r="D27" s="16"/>
      <c r="E27" s="16"/>
      <c r="F27" s="74">
        <v>54700</v>
      </c>
      <c r="G27" s="16"/>
      <c r="H27" s="74">
        <v>26721</v>
      </c>
      <c r="I27" s="16"/>
      <c r="J27" s="74" t="s">
        <v>19</v>
      </c>
      <c r="K27" s="16"/>
      <c r="L27" s="74" t="s">
        <v>19</v>
      </c>
      <c r="M27" s="16"/>
      <c r="N27" s="74" t="s">
        <v>19</v>
      </c>
      <c r="O27" s="16"/>
      <c r="P27" s="74" t="s">
        <v>19</v>
      </c>
      <c r="Q27" s="16"/>
      <c r="R27" s="1200" t="s">
        <v>19</v>
      </c>
      <c r="S27" s="1199"/>
      <c r="T27" s="16"/>
      <c r="U27" s="74" t="s">
        <v>19</v>
      </c>
      <c r="V27" s="16"/>
      <c r="W27" s="74" t="s">
        <v>19</v>
      </c>
      <c r="X27" s="16"/>
      <c r="Y27" s="74" t="s">
        <v>19</v>
      </c>
      <c r="Z27" s="16"/>
      <c r="AA27" s="74" t="s">
        <v>19</v>
      </c>
      <c r="AB27" s="16"/>
      <c r="AC27" s="1425" t="s">
        <v>19</v>
      </c>
      <c r="AD27" s="1199"/>
      <c r="AE27" s="16"/>
      <c r="AF27" s="1200">
        <v>81420</v>
      </c>
      <c r="AG27" s="1199"/>
      <c r="AH27" s="1199"/>
      <c r="AI27" s="1199"/>
      <c r="AJ27" s="1199"/>
      <c r="AK27" s="1199"/>
      <c r="AL27" s="1199"/>
      <c r="AM27" s="1199"/>
      <c r="AN27" s="1"/>
    </row>
    <row r="28" spans="1:40" ht="9.9499999999999993" customHeight="1">
      <c r="A28" s="1568" t="s">
        <v>2476</v>
      </c>
      <c r="B28" s="1569"/>
      <c r="C28" s="1569"/>
      <c r="D28" s="1569"/>
      <c r="E28" s="1569"/>
      <c r="F28" s="1569"/>
      <c r="G28" s="1569"/>
      <c r="H28" s="1569"/>
      <c r="I28" s="1569"/>
      <c r="J28" s="1569"/>
      <c r="K28" s="1569"/>
      <c r="L28" s="1569"/>
      <c r="M28" s="1569"/>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c r="AL28" s="1569"/>
      <c r="AM28" s="1569"/>
      <c r="AN28" s="1"/>
    </row>
    <row r="29" spans="1:40" ht="14.1" customHeight="1">
      <c r="A29" s="1170" t="s">
        <v>2477</v>
      </c>
      <c r="B29" s="1171"/>
      <c r="C29" s="1170" t="s">
        <v>19</v>
      </c>
      <c r="D29" s="1171"/>
      <c r="E29" s="1"/>
      <c r="F29" s="749">
        <v>991</v>
      </c>
      <c r="G29" s="1"/>
      <c r="H29" s="749">
        <v>56366</v>
      </c>
      <c r="I29" s="1"/>
      <c r="J29" s="749" t="s">
        <v>19</v>
      </c>
      <c r="K29" s="1"/>
      <c r="L29" s="749" t="s">
        <v>19</v>
      </c>
      <c r="M29" s="1"/>
      <c r="N29" s="749" t="s">
        <v>19</v>
      </c>
      <c r="O29" s="1"/>
      <c r="P29" s="749" t="s">
        <v>19</v>
      </c>
      <c r="Q29" s="1"/>
      <c r="R29" s="1567" t="s">
        <v>19</v>
      </c>
      <c r="S29" s="1173"/>
      <c r="T29" s="1"/>
      <c r="U29" s="749" t="s">
        <v>19</v>
      </c>
      <c r="V29" s="1"/>
      <c r="W29" s="749" t="s">
        <v>19</v>
      </c>
      <c r="X29" s="1"/>
      <c r="Y29" s="749" t="s">
        <v>19</v>
      </c>
      <c r="Z29" s="1"/>
      <c r="AA29" s="749" t="s">
        <v>19</v>
      </c>
      <c r="AB29" s="1"/>
      <c r="AC29" s="1172" t="s">
        <v>19</v>
      </c>
      <c r="AD29" s="1173"/>
      <c r="AE29" s="1"/>
      <c r="AF29" s="1"/>
      <c r="AG29" s="1567">
        <v>57356</v>
      </c>
      <c r="AH29" s="1173"/>
      <c r="AI29" s="1173"/>
      <c r="AJ29" s="1173"/>
      <c r="AK29" s="1173"/>
      <c r="AL29" s="1173"/>
      <c r="AM29" s="1173"/>
      <c r="AN29" s="1173"/>
    </row>
    <row r="30" spans="1:40" ht="9.9499999999999993" customHeight="1">
      <c r="A30" s="45" t="s">
        <v>19</v>
      </c>
      <c r="B30" s="1"/>
      <c r="C30" s="1178" t="s">
        <v>1431</v>
      </c>
      <c r="D30" s="1179"/>
      <c r="E30" s="1"/>
      <c r="F30" s="750"/>
      <c r="G30" s="1"/>
      <c r="H30" s="750">
        <v>16314</v>
      </c>
      <c r="I30" s="1"/>
      <c r="J30" s="750" t="s">
        <v>19</v>
      </c>
      <c r="K30" s="1"/>
      <c r="L30" s="750" t="s">
        <v>19</v>
      </c>
      <c r="M30" s="1"/>
      <c r="N30" s="750" t="s">
        <v>19</v>
      </c>
      <c r="O30" s="1"/>
      <c r="P30" s="750" t="s">
        <v>19</v>
      </c>
      <c r="Q30" s="1"/>
      <c r="R30" s="1566" t="s">
        <v>19</v>
      </c>
      <c r="S30" s="1143"/>
      <c r="T30" s="1"/>
      <c r="U30" s="750" t="s">
        <v>19</v>
      </c>
      <c r="V30" s="1"/>
      <c r="W30" s="1"/>
      <c r="X30" s="1"/>
      <c r="Y30" s="1"/>
      <c r="Z30" s="1"/>
      <c r="AA30" s="1"/>
      <c r="AB30" s="1"/>
      <c r="AC30" s="1"/>
      <c r="AD30" s="1"/>
      <c r="AE30" s="1"/>
      <c r="AF30" s="1"/>
      <c r="AG30" s="1"/>
      <c r="AH30" s="1"/>
      <c r="AI30" s="1"/>
      <c r="AJ30" s="1"/>
      <c r="AK30" s="1"/>
      <c r="AL30" s="1"/>
      <c r="AM30" s="1"/>
      <c r="AN30" s="1"/>
    </row>
    <row r="31" spans="1:40" ht="9.9499999999999993" customHeight="1">
      <c r="A31" s="205"/>
      <c r="B31" s="1"/>
      <c r="C31" s="205"/>
      <c r="D31" s="205"/>
      <c r="E31" s="1"/>
      <c r="F31" s="751"/>
      <c r="G31" s="1"/>
      <c r="H31" s="751"/>
      <c r="I31" s="1"/>
      <c r="J31" s="751"/>
      <c r="K31" s="1"/>
      <c r="L31" s="751"/>
      <c r="M31" s="1"/>
      <c r="N31" s="751"/>
      <c r="O31" s="1"/>
      <c r="P31" s="751"/>
      <c r="Q31" s="1"/>
      <c r="R31" s="751"/>
      <c r="S31" s="751"/>
      <c r="T31" s="1"/>
      <c r="U31" s="751"/>
      <c r="V31" s="1"/>
      <c r="W31" s="750" t="s">
        <v>19</v>
      </c>
      <c r="X31" s="1"/>
      <c r="Y31" s="750" t="s">
        <v>19</v>
      </c>
      <c r="Z31" s="1"/>
      <c r="AA31" s="750" t="s">
        <v>19</v>
      </c>
      <c r="AB31" s="1"/>
      <c r="AC31" s="1428" t="s">
        <v>19</v>
      </c>
      <c r="AD31" s="1143"/>
      <c r="AE31" s="1"/>
      <c r="AF31" s="1"/>
      <c r="AG31" s="1566">
        <v>16314</v>
      </c>
      <c r="AH31" s="1143"/>
      <c r="AI31" s="1143"/>
      <c r="AJ31" s="1143"/>
      <c r="AK31" s="1143"/>
      <c r="AL31" s="1143"/>
      <c r="AM31" s="1143"/>
      <c r="AN31" s="1143"/>
    </row>
    <row r="32" spans="1:40" ht="9.9499999999999993" customHeight="1">
      <c r="A32" s="45" t="s">
        <v>19</v>
      </c>
      <c r="B32" s="1"/>
      <c r="C32" s="1178" t="s">
        <v>138</v>
      </c>
      <c r="D32" s="1179"/>
      <c r="E32" s="1"/>
      <c r="F32" s="750">
        <v>991</v>
      </c>
      <c r="G32" s="1"/>
      <c r="H32" s="750"/>
      <c r="I32" s="1"/>
      <c r="J32" s="750" t="s">
        <v>19</v>
      </c>
      <c r="K32" s="1"/>
      <c r="L32" s="750" t="s">
        <v>19</v>
      </c>
      <c r="M32" s="1"/>
      <c r="N32" s="750" t="s">
        <v>19</v>
      </c>
      <c r="O32" s="1"/>
      <c r="P32" s="750" t="s">
        <v>19</v>
      </c>
      <c r="Q32" s="1"/>
      <c r="R32" s="1566" t="s">
        <v>19</v>
      </c>
      <c r="S32" s="1143"/>
      <c r="T32" s="1"/>
      <c r="U32" s="750" t="s">
        <v>19</v>
      </c>
      <c r="V32" s="1"/>
      <c r="W32" s="1"/>
      <c r="X32" s="1"/>
      <c r="Y32" s="1"/>
      <c r="Z32" s="1"/>
      <c r="AA32" s="1"/>
      <c r="AB32" s="1"/>
      <c r="AC32" s="1"/>
      <c r="AD32" s="1"/>
      <c r="AE32" s="1"/>
      <c r="AF32" s="1"/>
      <c r="AG32" s="1"/>
      <c r="AH32" s="1"/>
      <c r="AI32" s="1"/>
      <c r="AJ32" s="1"/>
      <c r="AK32" s="1"/>
      <c r="AL32" s="1"/>
      <c r="AM32" s="1"/>
      <c r="AN32" s="1"/>
    </row>
    <row r="33" spans="1:40" ht="9.9499999999999993" customHeight="1">
      <c r="A33" s="205"/>
      <c r="B33" s="1"/>
      <c r="C33" s="205"/>
      <c r="D33" s="205"/>
      <c r="E33" s="1"/>
      <c r="F33" s="751"/>
      <c r="G33" s="1"/>
      <c r="H33" s="751"/>
      <c r="I33" s="1"/>
      <c r="J33" s="751"/>
      <c r="K33" s="1"/>
      <c r="L33" s="751"/>
      <c r="M33" s="1"/>
      <c r="N33" s="751"/>
      <c r="O33" s="1"/>
      <c r="P33" s="751"/>
      <c r="Q33" s="1"/>
      <c r="R33" s="751"/>
      <c r="S33" s="751"/>
      <c r="T33" s="1"/>
      <c r="U33" s="751"/>
      <c r="V33" s="1"/>
      <c r="W33" s="750" t="s">
        <v>19</v>
      </c>
      <c r="X33" s="1"/>
      <c r="Y33" s="750" t="s">
        <v>19</v>
      </c>
      <c r="Z33" s="1"/>
      <c r="AA33" s="750" t="s">
        <v>19</v>
      </c>
      <c r="AB33" s="1"/>
      <c r="AC33" s="1428" t="s">
        <v>19</v>
      </c>
      <c r="AD33" s="1143"/>
      <c r="AE33" s="1"/>
      <c r="AF33" s="1"/>
      <c r="AG33" s="1566">
        <v>991</v>
      </c>
      <c r="AH33" s="1143"/>
      <c r="AI33" s="1143"/>
      <c r="AJ33" s="1143"/>
      <c r="AK33" s="1143"/>
      <c r="AL33" s="1143"/>
      <c r="AM33" s="1143"/>
      <c r="AN33" s="1143"/>
    </row>
    <row r="34" spans="1:40" ht="9.9499999999999993" customHeight="1">
      <c r="A34" s="45" t="s">
        <v>19</v>
      </c>
      <c r="B34" s="1"/>
      <c r="C34" s="1178" t="s">
        <v>2084</v>
      </c>
      <c r="D34" s="1179"/>
      <c r="E34" s="1"/>
      <c r="F34" s="750"/>
      <c r="G34" s="1"/>
      <c r="H34" s="750">
        <v>762</v>
      </c>
      <c r="I34" s="1"/>
      <c r="J34" s="750" t="s">
        <v>19</v>
      </c>
      <c r="K34" s="1"/>
      <c r="L34" s="750" t="s">
        <v>19</v>
      </c>
      <c r="M34" s="1"/>
      <c r="N34" s="750" t="s">
        <v>19</v>
      </c>
      <c r="O34" s="1"/>
      <c r="P34" s="750" t="s">
        <v>19</v>
      </c>
      <c r="Q34" s="1"/>
      <c r="R34" s="1566" t="s">
        <v>19</v>
      </c>
      <c r="S34" s="1143"/>
      <c r="T34" s="1"/>
      <c r="U34" s="750" t="s">
        <v>19</v>
      </c>
      <c r="V34" s="1"/>
      <c r="W34" s="1"/>
      <c r="X34" s="1"/>
      <c r="Y34" s="1"/>
      <c r="Z34" s="1"/>
      <c r="AA34" s="1"/>
      <c r="AB34" s="1"/>
      <c r="AC34" s="1"/>
      <c r="AD34" s="1"/>
      <c r="AE34" s="1"/>
      <c r="AF34" s="1"/>
      <c r="AG34" s="1"/>
      <c r="AH34" s="1"/>
      <c r="AI34" s="1"/>
      <c r="AJ34" s="1"/>
      <c r="AK34" s="1"/>
      <c r="AL34" s="1"/>
      <c r="AM34" s="1"/>
      <c r="AN34" s="1"/>
    </row>
    <row r="35" spans="1:40" ht="9.9499999999999993" customHeight="1">
      <c r="A35" s="205"/>
      <c r="B35" s="1"/>
      <c r="C35" s="205"/>
      <c r="D35" s="205"/>
      <c r="E35" s="1"/>
      <c r="F35" s="751"/>
      <c r="G35" s="1"/>
      <c r="H35" s="751"/>
      <c r="I35" s="1"/>
      <c r="J35" s="751"/>
      <c r="K35" s="1"/>
      <c r="L35" s="751"/>
      <c r="M35" s="1"/>
      <c r="N35" s="751"/>
      <c r="O35" s="1"/>
      <c r="P35" s="751"/>
      <c r="Q35" s="1"/>
      <c r="R35" s="751"/>
      <c r="S35" s="751"/>
      <c r="T35" s="1"/>
      <c r="U35" s="751"/>
      <c r="V35" s="1"/>
      <c r="W35" s="750" t="s">
        <v>19</v>
      </c>
      <c r="X35" s="1"/>
      <c r="Y35" s="750" t="s">
        <v>19</v>
      </c>
      <c r="Z35" s="1"/>
      <c r="AA35" s="750" t="s">
        <v>19</v>
      </c>
      <c r="AB35" s="1"/>
      <c r="AC35" s="1428" t="s">
        <v>19</v>
      </c>
      <c r="AD35" s="1143"/>
      <c r="AE35" s="1"/>
      <c r="AF35" s="1"/>
      <c r="AG35" s="1566">
        <v>762</v>
      </c>
      <c r="AH35" s="1143"/>
      <c r="AI35" s="1143"/>
      <c r="AJ35" s="1143"/>
      <c r="AK35" s="1143"/>
      <c r="AL35" s="1143"/>
      <c r="AM35" s="1143"/>
      <c r="AN35" s="1143"/>
    </row>
    <row r="36" spans="1:40" ht="9.9499999999999993" customHeight="1">
      <c r="A36" s="45" t="s">
        <v>19</v>
      </c>
      <c r="B36" s="1"/>
      <c r="C36" s="1178" t="s">
        <v>2153</v>
      </c>
      <c r="D36" s="1179"/>
      <c r="E36" s="1"/>
      <c r="F36" s="750"/>
      <c r="G36" s="1"/>
      <c r="H36" s="750">
        <v>1018</v>
      </c>
      <c r="I36" s="1"/>
      <c r="J36" s="750" t="s">
        <v>19</v>
      </c>
      <c r="K36" s="1"/>
      <c r="L36" s="750" t="s">
        <v>19</v>
      </c>
      <c r="M36" s="1"/>
      <c r="N36" s="750" t="s">
        <v>19</v>
      </c>
      <c r="O36" s="1"/>
      <c r="P36" s="750" t="s">
        <v>19</v>
      </c>
      <c r="Q36" s="1"/>
      <c r="R36" s="1566" t="s">
        <v>19</v>
      </c>
      <c r="S36" s="1143"/>
      <c r="T36" s="1"/>
      <c r="U36" s="750" t="s">
        <v>19</v>
      </c>
      <c r="V36" s="1"/>
      <c r="W36" s="1"/>
      <c r="X36" s="1"/>
      <c r="Y36" s="1"/>
      <c r="Z36" s="1"/>
      <c r="AA36" s="1"/>
      <c r="AB36" s="1"/>
      <c r="AC36" s="1"/>
      <c r="AD36" s="1"/>
      <c r="AE36" s="1"/>
      <c r="AF36" s="1"/>
      <c r="AG36" s="1"/>
      <c r="AH36" s="1"/>
      <c r="AI36" s="1"/>
      <c r="AJ36" s="1"/>
      <c r="AK36" s="1"/>
      <c r="AL36" s="1"/>
      <c r="AM36" s="1"/>
      <c r="AN36" s="1"/>
    </row>
    <row r="37" spans="1:40" ht="9.9499999999999993" customHeight="1">
      <c r="A37" s="205"/>
      <c r="B37" s="1"/>
      <c r="C37" s="205"/>
      <c r="D37" s="205"/>
      <c r="E37" s="1"/>
      <c r="F37" s="751"/>
      <c r="G37" s="1"/>
      <c r="H37" s="751"/>
      <c r="I37" s="1"/>
      <c r="J37" s="751"/>
      <c r="K37" s="1"/>
      <c r="L37" s="751"/>
      <c r="M37" s="1"/>
      <c r="N37" s="751"/>
      <c r="O37" s="1"/>
      <c r="P37" s="751"/>
      <c r="Q37" s="1"/>
      <c r="R37" s="751"/>
      <c r="S37" s="751"/>
      <c r="T37" s="1"/>
      <c r="U37" s="751"/>
      <c r="V37" s="1"/>
      <c r="W37" s="750" t="s">
        <v>19</v>
      </c>
      <c r="X37" s="1"/>
      <c r="Y37" s="750" t="s">
        <v>19</v>
      </c>
      <c r="Z37" s="1"/>
      <c r="AA37" s="750" t="s">
        <v>19</v>
      </c>
      <c r="AB37" s="1"/>
      <c r="AC37" s="1428" t="s">
        <v>19</v>
      </c>
      <c r="AD37" s="1143"/>
      <c r="AE37" s="1"/>
      <c r="AF37" s="1"/>
      <c r="AG37" s="1566">
        <v>1018</v>
      </c>
      <c r="AH37" s="1143"/>
      <c r="AI37" s="1143"/>
      <c r="AJ37" s="1143"/>
      <c r="AK37" s="1143"/>
      <c r="AL37" s="1143"/>
      <c r="AM37" s="1143"/>
      <c r="AN37" s="1143"/>
    </row>
    <row r="38" spans="1:40" ht="9.9499999999999993" customHeight="1">
      <c r="A38" s="45" t="s">
        <v>19</v>
      </c>
      <c r="B38" s="1"/>
      <c r="C38" s="1178" t="s">
        <v>2086</v>
      </c>
      <c r="D38" s="1179"/>
      <c r="E38" s="1"/>
      <c r="F38" s="750"/>
      <c r="G38" s="1"/>
      <c r="H38" s="750">
        <v>38271</v>
      </c>
      <c r="I38" s="1"/>
      <c r="J38" s="750" t="s">
        <v>19</v>
      </c>
      <c r="K38" s="1"/>
      <c r="L38" s="750" t="s">
        <v>19</v>
      </c>
      <c r="M38" s="1"/>
      <c r="N38" s="750" t="s">
        <v>19</v>
      </c>
      <c r="O38" s="1"/>
      <c r="P38" s="750" t="s">
        <v>19</v>
      </c>
      <c r="Q38" s="1"/>
      <c r="R38" s="1566" t="s">
        <v>19</v>
      </c>
      <c r="S38" s="1143"/>
      <c r="T38" s="1"/>
      <c r="U38" s="750" t="s">
        <v>19</v>
      </c>
      <c r="V38" s="1"/>
      <c r="W38" s="1"/>
      <c r="X38" s="1"/>
      <c r="Y38" s="1"/>
      <c r="Z38" s="1"/>
      <c r="AA38" s="1"/>
      <c r="AB38" s="1"/>
      <c r="AC38" s="1"/>
      <c r="AD38" s="1"/>
      <c r="AE38" s="1"/>
      <c r="AF38" s="1"/>
      <c r="AG38" s="1"/>
      <c r="AH38" s="1"/>
      <c r="AI38" s="1"/>
      <c r="AJ38" s="1"/>
      <c r="AK38" s="1"/>
      <c r="AL38" s="1"/>
      <c r="AM38" s="1"/>
      <c r="AN38" s="1"/>
    </row>
    <row r="39" spans="1:40" ht="9.9499999999999993" customHeight="1">
      <c r="A39" s="205"/>
      <c r="B39" s="1"/>
      <c r="C39" s="205"/>
      <c r="D39" s="205"/>
      <c r="E39" s="1"/>
      <c r="F39" s="751"/>
      <c r="G39" s="1"/>
      <c r="H39" s="751"/>
      <c r="I39" s="1"/>
      <c r="J39" s="751"/>
      <c r="K39" s="1"/>
      <c r="L39" s="751"/>
      <c r="M39" s="1"/>
      <c r="N39" s="751"/>
      <c r="O39" s="1"/>
      <c r="P39" s="751"/>
      <c r="Q39" s="1"/>
      <c r="R39" s="751"/>
      <c r="S39" s="751"/>
      <c r="T39" s="1"/>
      <c r="U39" s="751"/>
      <c r="V39" s="1"/>
      <c r="W39" s="750" t="s">
        <v>19</v>
      </c>
      <c r="X39" s="1"/>
      <c r="Y39" s="750" t="s">
        <v>19</v>
      </c>
      <c r="Z39" s="1"/>
      <c r="AA39" s="750" t="s">
        <v>19</v>
      </c>
      <c r="AB39" s="1"/>
      <c r="AC39" s="1428" t="s">
        <v>19</v>
      </c>
      <c r="AD39" s="1143"/>
      <c r="AE39" s="1"/>
      <c r="AF39" s="1"/>
      <c r="AG39" s="1566">
        <v>38271</v>
      </c>
      <c r="AH39" s="1143"/>
      <c r="AI39" s="1143"/>
      <c r="AJ39" s="1143"/>
      <c r="AK39" s="1143"/>
      <c r="AL39" s="1143"/>
      <c r="AM39" s="1143"/>
      <c r="AN39" s="1143"/>
    </row>
    <row r="40" spans="1:40" ht="9.9499999999999993" customHeight="1">
      <c r="A40" s="1170" t="s">
        <v>25</v>
      </c>
      <c r="B40" s="1171"/>
      <c r="C40" s="1170" t="s">
        <v>19</v>
      </c>
      <c r="D40" s="1171"/>
      <c r="E40" s="1"/>
      <c r="F40" s="749">
        <v>22066</v>
      </c>
      <c r="G40" s="1"/>
      <c r="H40" s="749"/>
      <c r="I40" s="1"/>
      <c r="J40" s="749" t="s">
        <v>19</v>
      </c>
      <c r="K40" s="1"/>
      <c r="L40" s="749" t="s">
        <v>19</v>
      </c>
      <c r="M40" s="1"/>
      <c r="N40" s="749" t="s">
        <v>19</v>
      </c>
      <c r="O40" s="1"/>
      <c r="P40" s="749" t="s">
        <v>19</v>
      </c>
      <c r="Q40" s="1"/>
      <c r="R40" s="1567" t="s">
        <v>19</v>
      </c>
      <c r="S40" s="1173"/>
      <c r="T40" s="1"/>
      <c r="U40" s="749" t="s">
        <v>19</v>
      </c>
      <c r="V40" s="1"/>
      <c r="W40" s="749" t="s">
        <v>19</v>
      </c>
      <c r="X40" s="1"/>
      <c r="Y40" s="749" t="s">
        <v>19</v>
      </c>
      <c r="Z40" s="1"/>
      <c r="AA40" s="749" t="s">
        <v>19</v>
      </c>
      <c r="AB40" s="1"/>
      <c r="AC40" s="1172" t="s">
        <v>19</v>
      </c>
      <c r="AD40" s="1173"/>
      <c r="AE40" s="1"/>
      <c r="AF40" s="1"/>
      <c r="AG40" s="1567">
        <v>22066</v>
      </c>
      <c r="AH40" s="1173"/>
      <c r="AI40" s="1173"/>
      <c r="AJ40" s="1173"/>
      <c r="AK40" s="1173"/>
      <c r="AL40" s="1173"/>
      <c r="AM40" s="1173"/>
      <c r="AN40" s="1173"/>
    </row>
    <row r="41" spans="1:40" ht="9.9499999999999993" customHeight="1">
      <c r="A41" s="45" t="s">
        <v>19</v>
      </c>
      <c r="B41" s="1"/>
      <c r="C41" s="1178" t="s">
        <v>2478</v>
      </c>
      <c r="D41" s="1179"/>
      <c r="E41" s="1"/>
      <c r="F41" s="750">
        <v>929</v>
      </c>
      <c r="G41" s="1"/>
      <c r="H41" s="750"/>
      <c r="I41" s="1"/>
      <c r="J41" s="750" t="s">
        <v>19</v>
      </c>
      <c r="K41" s="1"/>
      <c r="L41" s="750" t="s">
        <v>19</v>
      </c>
      <c r="M41" s="1"/>
      <c r="N41" s="750" t="s">
        <v>19</v>
      </c>
      <c r="O41" s="1"/>
      <c r="P41" s="750" t="s">
        <v>19</v>
      </c>
      <c r="Q41" s="1"/>
      <c r="R41" s="1566" t="s">
        <v>19</v>
      </c>
      <c r="S41" s="1143"/>
      <c r="T41" s="1"/>
      <c r="U41" s="750" t="s">
        <v>19</v>
      </c>
      <c r="V41" s="1"/>
      <c r="W41" s="1"/>
      <c r="X41" s="1"/>
      <c r="Y41" s="1"/>
      <c r="Z41" s="1"/>
      <c r="AA41" s="1"/>
      <c r="AB41" s="1"/>
      <c r="AC41" s="1"/>
      <c r="AD41" s="1"/>
      <c r="AE41" s="1"/>
      <c r="AF41" s="1"/>
      <c r="AG41" s="1"/>
      <c r="AH41" s="1"/>
      <c r="AI41" s="1"/>
      <c r="AJ41" s="1"/>
      <c r="AK41" s="1"/>
      <c r="AL41" s="1"/>
      <c r="AM41" s="1"/>
      <c r="AN41" s="1"/>
    </row>
    <row r="42" spans="1:40" ht="9.9499999999999993" customHeight="1">
      <c r="A42" s="205"/>
      <c r="B42" s="1"/>
      <c r="C42" s="205"/>
      <c r="D42" s="205"/>
      <c r="E42" s="1"/>
      <c r="F42" s="751"/>
      <c r="G42" s="1"/>
      <c r="H42" s="751"/>
      <c r="I42" s="1"/>
      <c r="J42" s="751"/>
      <c r="K42" s="1"/>
      <c r="L42" s="751"/>
      <c r="M42" s="1"/>
      <c r="N42" s="751"/>
      <c r="O42" s="1"/>
      <c r="P42" s="751"/>
      <c r="Q42" s="1"/>
      <c r="R42" s="751"/>
      <c r="S42" s="751"/>
      <c r="T42" s="1"/>
      <c r="U42" s="751"/>
      <c r="V42" s="1"/>
      <c r="W42" s="750" t="s">
        <v>19</v>
      </c>
      <c r="X42" s="1"/>
      <c r="Y42" s="750" t="s">
        <v>19</v>
      </c>
      <c r="Z42" s="1"/>
      <c r="AA42" s="750" t="s">
        <v>19</v>
      </c>
      <c r="AB42" s="1"/>
      <c r="AC42" s="1428" t="s">
        <v>19</v>
      </c>
      <c r="AD42" s="1143"/>
      <c r="AE42" s="1"/>
      <c r="AF42" s="1"/>
      <c r="AG42" s="1566">
        <v>929</v>
      </c>
      <c r="AH42" s="1143"/>
      <c r="AI42" s="1143"/>
      <c r="AJ42" s="1143"/>
      <c r="AK42" s="1143"/>
      <c r="AL42" s="1143"/>
      <c r="AM42" s="1143"/>
      <c r="AN42" s="1143"/>
    </row>
    <row r="43" spans="1:40" ht="9.9499999999999993" customHeight="1">
      <c r="A43" s="45" t="s">
        <v>19</v>
      </c>
      <c r="B43" s="1"/>
      <c r="C43" s="1178" t="s">
        <v>2479</v>
      </c>
      <c r="D43" s="1179"/>
      <c r="E43" s="1"/>
      <c r="F43" s="750">
        <v>21137</v>
      </c>
      <c r="G43" s="1"/>
      <c r="H43" s="750"/>
      <c r="I43" s="1"/>
      <c r="J43" s="750" t="s">
        <v>19</v>
      </c>
      <c r="K43" s="1"/>
      <c r="L43" s="750" t="s">
        <v>19</v>
      </c>
      <c r="M43" s="1"/>
      <c r="N43" s="750" t="s">
        <v>19</v>
      </c>
      <c r="O43" s="1"/>
      <c r="P43" s="750" t="s">
        <v>19</v>
      </c>
      <c r="Q43" s="1"/>
      <c r="R43" s="1566" t="s">
        <v>19</v>
      </c>
      <c r="S43" s="1143"/>
      <c r="T43" s="1"/>
      <c r="U43" s="750" t="s">
        <v>19</v>
      </c>
      <c r="V43" s="1"/>
      <c r="W43" s="1"/>
      <c r="X43" s="1"/>
      <c r="Y43" s="1"/>
      <c r="Z43" s="1"/>
      <c r="AA43" s="1"/>
      <c r="AB43" s="1"/>
      <c r="AC43" s="1"/>
      <c r="AD43" s="1"/>
      <c r="AE43" s="1"/>
      <c r="AF43" s="1"/>
      <c r="AG43" s="1"/>
      <c r="AH43" s="1"/>
      <c r="AI43" s="1"/>
      <c r="AJ43" s="1"/>
      <c r="AK43" s="1"/>
      <c r="AL43" s="1"/>
      <c r="AM43" s="1"/>
      <c r="AN43" s="1"/>
    </row>
    <row r="44" spans="1:40" ht="9.9499999999999993" customHeight="1">
      <c r="A44" s="205"/>
      <c r="B44" s="1"/>
      <c r="C44" s="205"/>
      <c r="D44" s="205"/>
      <c r="E44" s="1"/>
      <c r="F44" s="751"/>
      <c r="G44" s="1"/>
      <c r="H44" s="751"/>
      <c r="I44" s="1"/>
      <c r="J44" s="751"/>
      <c r="K44" s="1"/>
      <c r="L44" s="751"/>
      <c r="M44" s="1"/>
      <c r="N44" s="751"/>
      <c r="O44" s="1"/>
      <c r="P44" s="751"/>
      <c r="Q44" s="1"/>
      <c r="R44" s="751"/>
      <c r="S44" s="751"/>
      <c r="T44" s="1"/>
      <c r="U44" s="751"/>
      <c r="V44" s="1"/>
      <c r="W44" s="750" t="s">
        <v>19</v>
      </c>
      <c r="X44" s="1"/>
      <c r="Y44" s="750" t="s">
        <v>19</v>
      </c>
      <c r="Z44" s="1"/>
      <c r="AA44" s="750" t="s">
        <v>19</v>
      </c>
      <c r="AB44" s="1"/>
      <c r="AC44" s="1428" t="s">
        <v>19</v>
      </c>
      <c r="AD44" s="1143"/>
      <c r="AE44" s="1"/>
      <c r="AF44" s="1"/>
      <c r="AG44" s="1566">
        <v>21137</v>
      </c>
      <c r="AH44" s="1143"/>
      <c r="AI44" s="1143"/>
      <c r="AJ44" s="1143"/>
      <c r="AK44" s="1143"/>
      <c r="AL44" s="1143"/>
      <c r="AM44" s="1143"/>
      <c r="AN44" s="1143"/>
    </row>
    <row r="45" spans="1:40" ht="9.9499999999999993" customHeight="1">
      <c r="A45" s="1170" t="s">
        <v>31</v>
      </c>
      <c r="B45" s="1171"/>
      <c r="C45" s="1170" t="s">
        <v>19</v>
      </c>
      <c r="D45" s="1171"/>
      <c r="E45" s="1"/>
      <c r="F45" s="749">
        <v>3669</v>
      </c>
      <c r="G45" s="1"/>
      <c r="H45" s="749">
        <v>146</v>
      </c>
      <c r="I45" s="1"/>
      <c r="J45" s="749" t="s">
        <v>19</v>
      </c>
      <c r="K45" s="1"/>
      <c r="L45" s="749" t="s">
        <v>19</v>
      </c>
      <c r="M45" s="1"/>
      <c r="N45" s="749" t="s">
        <v>19</v>
      </c>
      <c r="O45" s="1"/>
      <c r="P45" s="749" t="s">
        <v>19</v>
      </c>
      <c r="Q45" s="1"/>
      <c r="R45" s="1567" t="s">
        <v>19</v>
      </c>
      <c r="S45" s="1173"/>
      <c r="T45" s="1"/>
      <c r="U45" s="749" t="s">
        <v>19</v>
      </c>
      <c r="V45" s="1"/>
      <c r="W45" s="749" t="s">
        <v>19</v>
      </c>
      <c r="X45" s="1"/>
      <c r="Y45" s="749" t="s">
        <v>19</v>
      </c>
      <c r="Z45" s="1"/>
      <c r="AA45" s="749" t="s">
        <v>19</v>
      </c>
      <c r="AB45" s="1"/>
      <c r="AC45" s="1172" t="s">
        <v>19</v>
      </c>
      <c r="AD45" s="1173"/>
      <c r="AE45" s="1"/>
      <c r="AF45" s="1"/>
      <c r="AG45" s="1567">
        <v>3815</v>
      </c>
      <c r="AH45" s="1173"/>
      <c r="AI45" s="1173"/>
      <c r="AJ45" s="1173"/>
      <c r="AK45" s="1173"/>
      <c r="AL45" s="1173"/>
      <c r="AM45" s="1173"/>
      <c r="AN45" s="1173"/>
    </row>
    <row r="46" spans="1:40" ht="9.9499999999999993" customHeight="1">
      <c r="A46" s="45" t="s">
        <v>19</v>
      </c>
      <c r="B46" s="1"/>
      <c r="C46" s="1178" t="s">
        <v>161</v>
      </c>
      <c r="D46" s="1179"/>
      <c r="E46" s="1"/>
      <c r="F46" s="750">
        <v>3669</v>
      </c>
      <c r="G46" s="1"/>
      <c r="H46" s="750">
        <v>146</v>
      </c>
      <c r="I46" s="1"/>
      <c r="J46" s="750" t="s">
        <v>19</v>
      </c>
      <c r="K46" s="1"/>
      <c r="L46" s="750" t="s">
        <v>19</v>
      </c>
      <c r="M46" s="1"/>
      <c r="N46" s="750" t="s">
        <v>19</v>
      </c>
      <c r="O46" s="1"/>
      <c r="P46" s="750" t="s">
        <v>19</v>
      </c>
      <c r="Q46" s="1"/>
      <c r="R46" s="1566" t="s">
        <v>19</v>
      </c>
      <c r="S46" s="1143"/>
      <c r="T46" s="1"/>
      <c r="U46" s="750" t="s">
        <v>19</v>
      </c>
      <c r="V46" s="1"/>
      <c r="W46" s="1"/>
      <c r="X46" s="1"/>
      <c r="Y46" s="1"/>
      <c r="Z46" s="1"/>
      <c r="AA46" s="1"/>
      <c r="AB46" s="1"/>
      <c r="AC46" s="1"/>
      <c r="AD46" s="1"/>
      <c r="AE46" s="1"/>
      <c r="AF46" s="1"/>
      <c r="AG46" s="1"/>
      <c r="AH46" s="1"/>
      <c r="AI46" s="1"/>
      <c r="AJ46" s="1"/>
      <c r="AK46" s="1"/>
      <c r="AL46" s="1"/>
      <c r="AM46" s="1"/>
      <c r="AN46" s="1"/>
    </row>
    <row r="47" spans="1:40" ht="9.9499999999999993" customHeight="1">
      <c r="A47" s="205"/>
      <c r="B47" s="1"/>
      <c r="C47" s="205"/>
      <c r="D47" s="205"/>
      <c r="E47" s="1"/>
      <c r="F47" s="751"/>
      <c r="G47" s="1"/>
      <c r="H47" s="751"/>
      <c r="I47" s="1"/>
      <c r="J47" s="751"/>
      <c r="K47" s="1"/>
      <c r="L47" s="751"/>
      <c r="M47" s="1"/>
      <c r="N47" s="751"/>
      <c r="O47" s="1"/>
      <c r="P47" s="751"/>
      <c r="Q47" s="1"/>
      <c r="R47" s="751"/>
      <c r="S47" s="751"/>
      <c r="T47" s="1"/>
      <c r="U47" s="751"/>
      <c r="V47" s="1"/>
      <c r="W47" s="750" t="s">
        <v>19</v>
      </c>
      <c r="X47" s="1"/>
      <c r="Y47" s="750" t="s">
        <v>19</v>
      </c>
      <c r="Z47" s="1"/>
      <c r="AA47" s="750" t="s">
        <v>19</v>
      </c>
      <c r="AB47" s="1"/>
      <c r="AC47" s="1428" t="s">
        <v>19</v>
      </c>
      <c r="AD47" s="1143"/>
      <c r="AE47" s="1"/>
      <c r="AF47" s="1"/>
      <c r="AG47" s="1566">
        <v>3815</v>
      </c>
      <c r="AH47" s="1143"/>
      <c r="AI47" s="1143"/>
      <c r="AJ47" s="1143"/>
      <c r="AK47" s="1143"/>
      <c r="AL47" s="1143"/>
      <c r="AM47" s="1143"/>
      <c r="AN47" s="1143"/>
    </row>
    <row r="48" spans="1:40" ht="9.9499999999999993" customHeight="1">
      <c r="A48" s="1429" t="s">
        <v>446</v>
      </c>
      <c r="B48" s="1430"/>
      <c r="C48" s="1430"/>
      <c r="D48" s="16"/>
      <c r="E48" s="16"/>
      <c r="F48" s="74">
        <v>26726</v>
      </c>
      <c r="G48" s="16"/>
      <c r="H48" s="74">
        <v>56512</v>
      </c>
      <c r="I48" s="16"/>
      <c r="J48" s="74" t="s">
        <v>19</v>
      </c>
      <c r="K48" s="16"/>
      <c r="L48" s="74" t="s">
        <v>19</v>
      </c>
      <c r="M48" s="16"/>
      <c r="N48" s="74" t="s">
        <v>19</v>
      </c>
      <c r="O48" s="16"/>
      <c r="P48" s="74" t="s">
        <v>19</v>
      </c>
      <c r="Q48" s="16"/>
      <c r="R48" s="1200" t="s">
        <v>19</v>
      </c>
      <c r="S48" s="1199"/>
      <c r="T48" s="16"/>
      <c r="U48" s="74" t="s">
        <v>19</v>
      </c>
      <c r="V48" s="16"/>
      <c r="W48" s="74" t="s">
        <v>19</v>
      </c>
      <c r="X48" s="16"/>
      <c r="Y48" s="74" t="s">
        <v>19</v>
      </c>
      <c r="Z48" s="16"/>
      <c r="AA48" s="74" t="s">
        <v>19</v>
      </c>
      <c r="AB48" s="16"/>
      <c r="AC48" s="1425" t="s">
        <v>19</v>
      </c>
      <c r="AD48" s="1199"/>
      <c r="AE48" s="16"/>
      <c r="AF48" s="1200">
        <v>3815</v>
      </c>
      <c r="AG48" s="1199"/>
      <c r="AH48" s="1199"/>
      <c r="AI48" s="1199"/>
      <c r="AJ48" s="1199"/>
      <c r="AK48" s="1199"/>
      <c r="AL48" s="1199"/>
      <c r="AM48" s="1199"/>
      <c r="AN48" s="1"/>
    </row>
    <row r="49" spans="1:40" ht="9.9499999999999993" customHeight="1">
      <c r="A49" s="92" t="s">
        <v>9</v>
      </c>
      <c r="B49" s="16"/>
      <c r="C49" s="1429" t="s">
        <v>19</v>
      </c>
      <c r="D49" s="1430"/>
      <c r="E49" s="16"/>
      <c r="F49" s="74">
        <v>81425</v>
      </c>
      <c r="G49" s="16"/>
      <c r="H49" s="74">
        <v>83232</v>
      </c>
      <c r="I49" s="16"/>
      <c r="J49" s="74" t="s">
        <v>19</v>
      </c>
      <c r="K49" s="16"/>
      <c r="L49" s="74" t="s">
        <v>19</v>
      </c>
      <c r="M49" s="16"/>
      <c r="N49" s="74" t="s">
        <v>19</v>
      </c>
      <c r="O49" s="16"/>
      <c r="P49" s="74" t="s">
        <v>19</v>
      </c>
      <c r="Q49" s="16"/>
      <c r="R49" s="1200" t="s">
        <v>19</v>
      </c>
      <c r="S49" s="1199"/>
      <c r="T49" s="16"/>
      <c r="U49" s="74" t="s">
        <v>19</v>
      </c>
      <c r="V49" s="16"/>
      <c r="W49" s="74" t="s">
        <v>19</v>
      </c>
      <c r="X49" s="16"/>
      <c r="Y49" s="74" t="s">
        <v>19</v>
      </c>
      <c r="Z49" s="16"/>
      <c r="AA49" s="74" t="s">
        <v>19</v>
      </c>
      <c r="AB49" s="16"/>
      <c r="AC49" s="1425" t="s">
        <v>19</v>
      </c>
      <c r="AD49" s="1199"/>
      <c r="AE49" s="16"/>
      <c r="AF49" s="1200">
        <v>164658</v>
      </c>
      <c r="AG49" s="1199"/>
      <c r="AH49" s="1199"/>
      <c r="AI49" s="1199"/>
      <c r="AJ49" s="1199"/>
      <c r="AK49" s="1199"/>
      <c r="AL49" s="1199"/>
      <c r="AM49" s="1199"/>
      <c r="AN49" s="1"/>
    </row>
    <row r="50" spans="1:40" ht="9.9499999999999993" customHeight="1">
      <c r="A50" s="92" t="s">
        <v>14</v>
      </c>
      <c r="B50" s="16"/>
      <c r="C50" s="1429" t="s">
        <v>19</v>
      </c>
      <c r="D50" s="1430"/>
      <c r="E50" s="16"/>
      <c r="F50" s="752">
        <v>0.4945</v>
      </c>
      <c r="G50" s="16"/>
      <c r="H50" s="752">
        <v>0.50549999999999995</v>
      </c>
      <c r="I50" s="16"/>
      <c r="J50" s="752" t="s">
        <v>19</v>
      </c>
      <c r="K50" s="16"/>
      <c r="L50" s="752" t="s">
        <v>19</v>
      </c>
      <c r="M50" s="16"/>
      <c r="N50" s="752" t="s">
        <v>19</v>
      </c>
      <c r="O50" s="16"/>
      <c r="P50" s="752" t="s">
        <v>19</v>
      </c>
      <c r="Q50" s="16"/>
      <c r="R50" s="1565" t="s">
        <v>19</v>
      </c>
      <c r="S50" s="1199"/>
      <c r="T50" s="16"/>
      <c r="U50" s="752" t="s">
        <v>19</v>
      </c>
      <c r="V50" s="16"/>
      <c r="W50" s="752" t="s">
        <v>19</v>
      </c>
      <c r="X50" s="16"/>
      <c r="Y50" s="752" t="s">
        <v>19</v>
      </c>
      <c r="Z50" s="16"/>
      <c r="AA50" s="752" t="s">
        <v>19</v>
      </c>
      <c r="AB50" s="16"/>
      <c r="AC50" s="1565" t="s">
        <v>19</v>
      </c>
      <c r="AD50" s="1199"/>
      <c r="AE50" s="16"/>
      <c r="AF50" s="1565">
        <v>1</v>
      </c>
      <c r="AG50" s="1199"/>
      <c r="AH50" s="1199"/>
      <c r="AI50" s="1199"/>
      <c r="AJ50" s="1199"/>
      <c r="AK50" s="1199"/>
      <c r="AL50" s="1199"/>
      <c r="AM50" s="1199"/>
      <c r="AN50" s="1"/>
    </row>
    <row r="51" spans="1:40" ht="9.9499999999999993" customHeight="1">
      <c r="A51" s="1170" t="s">
        <v>2480</v>
      </c>
      <c r="B51" s="1171"/>
      <c r="C51" s="1171"/>
      <c r="D51" s="1171"/>
      <c r="E51" s="1171"/>
      <c r="F51" s="1171"/>
      <c r="G51" s="1171"/>
      <c r="H51" s="1171"/>
      <c r="I51" s="1171"/>
      <c r="J51" s="1171"/>
      <c r="K51" s="1171"/>
      <c r="L51" s="1171"/>
      <c r="M51" s="1171"/>
      <c r="N51" s="1171"/>
      <c r="O51" s="1171"/>
      <c r="P51" s="1171"/>
      <c r="Q51" s="1171"/>
      <c r="R51" s="1171"/>
      <c r="S51" s="1"/>
      <c r="T51" s="1"/>
      <c r="U51" s="1"/>
      <c r="V51" s="1"/>
      <c r="W51" s="1"/>
      <c r="X51" s="1"/>
      <c r="Y51" s="1"/>
      <c r="Z51" s="1"/>
      <c r="AA51" s="1"/>
      <c r="AB51" s="1"/>
      <c r="AC51" s="1172" t="s">
        <v>2481</v>
      </c>
      <c r="AD51" s="1173"/>
      <c r="AE51" s="1173"/>
      <c r="AF51" s="1173"/>
      <c r="AG51" s="1173"/>
      <c r="AH51" s="1173"/>
      <c r="AI51" s="1173"/>
      <c r="AJ51" s="1173"/>
      <c r="AK51" s="1173"/>
      <c r="AL51" s="1173"/>
      <c r="AM51" s="1173"/>
      <c r="AN51" s="1"/>
    </row>
    <row r="52" spans="1:40" ht="9.9499999999999993" customHeight="1">
      <c r="A52" s="1170" t="s">
        <v>2482</v>
      </c>
      <c r="B52" s="1171"/>
      <c r="C52" s="1171"/>
      <c r="D52" s="1171"/>
      <c r="E52" s="1171"/>
      <c r="F52" s="1171"/>
      <c r="G52" s="1171"/>
      <c r="H52" s="1171"/>
      <c r="I52" s="1171"/>
      <c r="J52" s="1171"/>
      <c r="K52" s="1171"/>
      <c r="L52" s="1171"/>
      <c r="M52" s="1171"/>
      <c r="N52" s="1171"/>
      <c r="O52" s="1171"/>
      <c r="P52" s="1171"/>
      <c r="Q52" s="1171"/>
      <c r="R52" s="1171"/>
      <c r="S52" s="1"/>
      <c r="T52" s="1"/>
      <c r="U52" s="1"/>
      <c r="V52" s="1"/>
      <c r="W52" s="1"/>
      <c r="X52" s="1"/>
      <c r="Y52" s="1"/>
      <c r="Z52" s="1"/>
      <c r="AA52" s="1"/>
      <c r="AB52" s="1"/>
      <c r="AC52" s="1172" t="s">
        <v>19</v>
      </c>
      <c r="AD52" s="1173"/>
      <c r="AE52" s="1173"/>
      <c r="AF52" s="1173"/>
      <c r="AG52" s="1173"/>
      <c r="AH52" s="1173"/>
      <c r="AI52" s="1173"/>
      <c r="AJ52" s="1173"/>
      <c r="AK52" s="1173"/>
      <c r="AL52" s="1173"/>
      <c r="AM52" s="1173"/>
      <c r="AN52" s="1"/>
    </row>
    <row r="53" spans="1:40" ht="9.9499999999999993" customHeight="1">
      <c r="A53" s="1170" t="s">
        <v>2483</v>
      </c>
      <c r="B53" s="1171"/>
      <c r="C53" s="1171"/>
      <c r="D53" s="1171"/>
      <c r="E53" s="1171"/>
      <c r="F53" s="1171"/>
      <c r="G53" s="1171"/>
      <c r="H53" s="1171"/>
      <c r="I53" s="1171"/>
      <c r="J53" s="1171"/>
      <c r="K53" s="1171"/>
      <c r="L53" s="1171"/>
      <c r="M53" s="1171"/>
      <c r="N53" s="1171"/>
      <c r="O53" s="1171"/>
      <c r="P53" s="1171"/>
      <c r="Q53" s="1171"/>
      <c r="R53" s="1171"/>
      <c r="S53" s="1"/>
      <c r="T53" s="1"/>
      <c r="U53" s="1"/>
      <c r="V53" s="1"/>
      <c r="W53" s="1"/>
      <c r="X53" s="1"/>
      <c r="Y53" s="1"/>
      <c r="Z53" s="1"/>
      <c r="AA53" s="1"/>
      <c r="AB53" s="1"/>
      <c r="AC53" s="1172" t="s">
        <v>19</v>
      </c>
      <c r="AD53" s="1173"/>
      <c r="AE53" s="1173"/>
      <c r="AF53" s="1173"/>
      <c r="AG53" s="1173"/>
      <c r="AH53" s="1173"/>
      <c r="AI53" s="1173"/>
      <c r="AJ53" s="1173"/>
      <c r="AK53" s="1173"/>
      <c r="AL53" s="1173"/>
      <c r="AM53" s="1173"/>
      <c r="AN53" s="1"/>
    </row>
    <row r="54" spans="1:40" ht="9.9499999999999993" customHeight="1">
      <c r="A54" s="1170" t="s">
        <v>2484</v>
      </c>
      <c r="B54" s="1171"/>
      <c r="C54" s="1171"/>
      <c r="D54" s="1171"/>
      <c r="E54" s="1171"/>
      <c r="F54" s="1171"/>
      <c r="G54" s="1171"/>
      <c r="H54" s="1171"/>
      <c r="I54" s="1171"/>
      <c r="J54" s="1171"/>
      <c r="K54" s="1171"/>
      <c r="L54" s="1171"/>
      <c r="M54" s="1171"/>
      <c r="N54" s="1171"/>
      <c r="O54" s="1171"/>
      <c r="P54" s="1171"/>
      <c r="Q54" s="1171"/>
      <c r="R54" s="1171"/>
      <c r="S54" s="1"/>
      <c r="T54" s="1"/>
      <c r="U54" s="1"/>
      <c r="V54" s="1"/>
      <c r="W54" s="1"/>
      <c r="X54" s="1"/>
      <c r="Y54" s="1"/>
      <c r="Z54" s="1"/>
      <c r="AA54" s="1"/>
      <c r="AB54" s="1"/>
      <c r="AC54" s="1172" t="s">
        <v>19</v>
      </c>
      <c r="AD54" s="1173"/>
      <c r="AE54" s="1173"/>
      <c r="AF54" s="1173"/>
      <c r="AG54" s="1173"/>
      <c r="AH54" s="1173"/>
      <c r="AI54" s="1173"/>
      <c r="AJ54" s="1173"/>
      <c r="AK54" s="1173"/>
      <c r="AL54" s="1173"/>
      <c r="AM54" s="1173"/>
      <c r="AN54" s="1"/>
    </row>
  </sheetData>
  <mergeCells count="128">
    <mergeCell ref="AG1:AL1"/>
    <mergeCell ref="F2:AC2"/>
    <mergeCell ref="AD3:AG3"/>
    <mergeCell ref="AI3:AJ3"/>
    <mergeCell ref="F4:AC4"/>
    <mergeCell ref="A5:AK5"/>
    <mergeCell ref="A9:AM9"/>
    <mergeCell ref="A10:B10"/>
    <mergeCell ref="C10:D10"/>
    <mergeCell ref="R10:S10"/>
    <mergeCell ref="AC10:AD10"/>
    <mergeCell ref="AG10:AN10"/>
    <mergeCell ref="A6:AK6"/>
    <mergeCell ref="A7:AK7"/>
    <mergeCell ref="C8:D8"/>
    <mergeCell ref="R8:S8"/>
    <mergeCell ref="AC8:AD8"/>
    <mergeCell ref="AF8:AM8"/>
    <mergeCell ref="AC14:AD14"/>
    <mergeCell ref="AG14:AN14"/>
    <mergeCell ref="C15:D15"/>
    <mergeCell ref="R15:S15"/>
    <mergeCell ref="AC16:AD16"/>
    <mergeCell ref="AG16:AN16"/>
    <mergeCell ref="C11:D11"/>
    <mergeCell ref="R11:S11"/>
    <mergeCell ref="AC12:AD12"/>
    <mergeCell ref="AG12:AN12"/>
    <mergeCell ref="C13:D13"/>
    <mergeCell ref="R13:S13"/>
    <mergeCell ref="AC19:AD19"/>
    <mergeCell ref="AG19:AN19"/>
    <mergeCell ref="C20:D20"/>
    <mergeCell ref="R20:S20"/>
    <mergeCell ref="AC21:AD21"/>
    <mergeCell ref="AG21:AN21"/>
    <mergeCell ref="A17:B17"/>
    <mergeCell ref="C17:D17"/>
    <mergeCell ref="R17:S17"/>
    <mergeCell ref="AC17:AD17"/>
    <mergeCell ref="AG17:AN17"/>
    <mergeCell ref="C18:D18"/>
    <mergeCell ref="R18:S18"/>
    <mergeCell ref="AC24:AD24"/>
    <mergeCell ref="AG24:AN24"/>
    <mergeCell ref="C25:D25"/>
    <mergeCell ref="R25:S25"/>
    <mergeCell ref="AC26:AD26"/>
    <mergeCell ref="AG26:AN26"/>
    <mergeCell ref="A22:B22"/>
    <mergeCell ref="C22:D22"/>
    <mergeCell ref="R22:S22"/>
    <mergeCell ref="AC22:AD22"/>
    <mergeCell ref="AG22:AN22"/>
    <mergeCell ref="C23:D23"/>
    <mergeCell ref="R23:S23"/>
    <mergeCell ref="C30:D30"/>
    <mergeCell ref="R30:S30"/>
    <mergeCell ref="AC31:AD31"/>
    <mergeCell ref="AG31:AN31"/>
    <mergeCell ref="C32:D32"/>
    <mergeCell ref="R32:S32"/>
    <mergeCell ref="A27:C27"/>
    <mergeCell ref="R27:S27"/>
    <mergeCell ref="AC27:AD27"/>
    <mergeCell ref="AF27:AM27"/>
    <mergeCell ref="A28:AM28"/>
    <mergeCell ref="A29:B29"/>
    <mergeCell ref="C29:D29"/>
    <mergeCell ref="R29:S29"/>
    <mergeCell ref="AC29:AD29"/>
    <mergeCell ref="AG29:AN29"/>
    <mergeCell ref="C36:D36"/>
    <mergeCell ref="R36:S36"/>
    <mergeCell ref="AC37:AD37"/>
    <mergeCell ref="AG37:AN37"/>
    <mergeCell ref="C38:D38"/>
    <mergeCell ref="R38:S38"/>
    <mergeCell ref="AC33:AD33"/>
    <mergeCell ref="AG33:AN33"/>
    <mergeCell ref="C34:D34"/>
    <mergeCell ref="R34:S34"/>
    <mergeCell ref="AC35:AD35"/>
    <mergeCell ref="AG35:AN35"/>
    <mergeCell ref="C41:D41"/>
    <mergeCell ref="R41:S41"/>
    <mergeCell ref="AC42:AD42"/>
    <mergeCell ref="AG42:AN42"/>
    <mergeCell ref="C43:D43"/>
    <mergeCell ref="R43:S43"/>
    <mergeCell ref="AC39:AD39"/>
    <mergeCell ref="AG39:AN39"/>
    <mergeCell ref="A40:B40"/>
    <mergeCell ref="C40:D40"/>
    <mergeCell ref="R40:S40"/>
    <mergeCell ref="AC40:AD40"/>
    <mergeCell ref="AG40:AN40"/>
    <mergeCell ref="C46:D46"/>
    <mergeCell ref="R46:S46"/>
    <mergeCell ref="AC47:AD47"/>
    <mergeCell ref="AG47:AN47"/>
    <mergeCell ref="A48:C48"/>
    <mergeCell ref="R48:S48"/>
    <mergeCell ref="AC48:AD48"/>
    <mergeCell ref="AF48:AM48"/>
    <mergeCell ref="AC44:AD44"/>
    <mergeCell ref="AG44:AN44"/>
    <mergeCell ref="A45:B45"/>
    <mergeCell ref="C45:D45"/>
    <mergeCell ref="R45:S45"/>
    <mergeCell ref="AC45:AD45"/>
    <mergeCell ref="AG45:AN45"/>
    <mergeCell ref="A54:R54"/>
    <mergeCell ref="AC54:AM54"/>
    <mergeCell ref="A51:R51"/>
    <mergeCell ref="AC51:AM51"/>
    <mergeCell ref="A52:R52"/>
    <mergeCell ref="AC52:AM52"/>
    <mergeCell ref="A53:R53"/>
    <mergeCell ref="AC53:AM53"/>
    <mergeCell ref="C49:D49"/>
    <mergeCell ref="R49:S49"/>
    <mergeCell ref="AC49:AD49"/>
    <mergeCell ref="AF49:AM49"/>
    <mergeCell ref="C50:D50"/>
    <mergeCell ref="R50:S50"/>
    <mergeCell ref="AC50:AD50"/>
    <mergeCell ref="AF50:AM50"/>
  </mergeCells>
  <hyperlinks>
    <hyperlink ref="AO1" location="Indice!B3" display="Indice" xr:uid="{B2F7241E-D844-4A64-ABCF-EC39E8636DAE}"/>
  </hyperlinks>
  <pageMargins left="0" right="0" top="0" bottom="0" header="0" footer="0"/>
  <pageSetup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DC283-65AA-484C-9357-8BEB7F27B7CF}">
  <sheetPr>
    <outlinePr summaryBelow="0"/>
  </sheetPr>
  <dimension ref="A1:AK27"/>
  <sheetViews>
    <sheetView workbookViewId="0">
      <selection activeCell="AC9" sqref="AC9:AJ9"/>
    </sheetView>
  </sheetViews>
  <sheetFormatPr baseColWidth="10" defaultColWidth="9.140625" defaultRowHeight="15"/>
  <cols>
    <col min="1" max="1" width="8.5703125" customWidth="1"/>
    <col min="2" max="2" width="0.7109375" customWidth="1"/>
    <col min="3" max="3" width="2.7109375" customWidth="1"/>
    <col min="4" max="4" width="7" customWidth="1"/>
    <col min="5" max="5" width="0.7109375" customWidth="1"/>
    <col min="6" max="6" width="7.85546875" customWidth="1"/>
    <col min="7" max="7" width="0.7109375" customWidth="1"/>
    <col min="8" max="8" width="6" customWidth="1"/>
    <col min="9" max="9" width="0.7109375" customWidth="1"/>
    <col min="10" max="10" width="6" customWidth="1"/>
    <col min="11" max="11" width="0.7109375" customWidth="1"/>
    <col min="12" max="12" width="6" customWidth="1"/>
    <col min="13" max="13" width="0.7109375" customWidth="1"/>
    <col min="14" max="14" width="6" customWidth="1"/>
    <col min="15" max="15" width="0.7109375" customWidth="1"/>
    <col min="16" max="16" width="6" customWidth="1"/>
    <col min="17" max="17" width="0.7109375" customWidth="1"/>
    <col min="18" max="18" width="9.140625" customWidth="1"/>
    <col min="19" max="19" width="0.7109375" customWidth="1"/>
    <col min="20" max="20" width="9.7109375" customWidth="1"/>
    <col min="21" max="21" width="0.7109375" customWidth="1"/>
    <col min="22" max="22" width="9" customWidth="1"/>
    <col min="23" max="23" width="0.7109375" customWidth="1"/>
    <col min="24" max="24" width="9" customWidth="1"/>
    <col min="25" max="25" width="0.7109375" customWidth="1"/>
    <col min="26" max="26" width="2.28515625" customWidth="1"/>
    <col min="27" max="27" width="7.42578125" customWidth="1"/>
    <col min="28" max="28" width="0.7109375" customWidth="1"/>
    <col min="29" max="29" width="1.28515625" customWidth="1"/>
    <col min="30" max="30" width="1.42578125" customWidth="1"/>
    <col min="31" max="31" width="0.28515625" customWidth="1"/>
    <col min="32" max="32" width="1.7109375" customWidth="1"/>
    <col min="33" max="33" width="0.140625" customWidth="1"/>
    <col min="34" max="34" width="5.28515625" customWidth="1"/>
    <col min="35" max="36" width="0.140625" customWidth="1"/>
  </cols>
  <sheetData>
    <row r="1" spans="1:37" ht="9.9499999999999993"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076" t="s">
        <v>0</v>
      </c>
      <c r="AE1" s="1077"/>
      <c r="AF1" s="1077"/>
      <c r="AG1" s="1077"/>
      <c r="AH1" s="1077"/>
      <c r="AI1" s="1077"/>
      <c r="AJ1" s="1"/>
      <c r="AK1" s="1032" t="s">
        <v>3055</v>
      </c>
    </row>
    <row r="2" spans="1:37" ht="18.95" customHeight="1">
      <c r="A2" s="1"/>
      <c r="B2" s="1"/>
      <c r="C2" s="1"/>
      <c r="D2" s="1078" t="s">
        <v>2472</v>
      </c>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
      <c r="AD2" s="2"/>
      <c r="AE2" s="2"/>
      <c r="AF2" s="2"/>
      <c r="AG2" s="2"/>
      <c r="AH2" s="2"/>
      <c r="AI2" s="2"/>
      <c r="AJ2" s="1"/>
    </row>
    <row r="3" spans="1:37" ht="9.9499999999999993" customHeight="1">
      <c r="A3" s="1"/>
      <c r="B3" s="1"/>
      <c r="C3" s="1"/>
      <c r="D3" s="3"/>
      <c r="E3" s="3"/>
      <c r="F3" s="3"/>
      <c r="G3" s="3"/>
      <c r="H3" s="3"/>
      <c r="I3" s="3"/>
      <c r="J3" s="3"/>
      <c r="K3" s="3"/>
      <c r="L3" s="3"/>
      <c r="M3" s="3"/>
      <c r="N3" s="3"/>
      <c r="O3" s="3"/>
      <c r="P3" s="3"/>
      <c r="Q3" s="3"/>
      <c r="R3" s="3"/>
      <c r="S3" s="3"/>
      <c r="T3" s="3"/>
      <c r="U3" s="3"/>
      <c r="V3" s="3"/>
      <c r="W3" s="3"/>
      <c r="X3" s="3"/>
      <c r="Y3" s="3"/>
      <c r="Z3" s="3"/>
      <c r="AA3" s="3"/>
      <c r="AB3" s="3"/>
      <c r="AC3" s="1076">
        <v>1</v>
      </c>
      <c r="AD3" s="1077"/>
      <c r="AE3" s="1"/>
      <c r="AF3" s="1076" t="s">
        <v>2</v>
      </c>
      <c r="AG3" s="1077"/>
      <c r="AH3" s="1"/>
      <c r="AI3" s="1"/>
      <c r="AJ3" s="1"/>
    </row>
    <row r="4" spans="1:37" ht="14.1" customHeight="1">
      <c r="A4" s="1"/>
      <c r="B4" s="1"/>
      <c r="C4" s="1"/>
      <c r="D4" s="1080" t="s">
        <v>2485</v>
      </c>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
      <c r="AD4" s="1"/>
      <c r="AE4" s="1"/>
      <c r="AF4" s="1"/>
      <c r="AG4" s="1"/>
      <c r="AH4" s="1"/>
      <c r="AI4" s="1"/>
      <c r="AJ4" s="1"/>
    </row>
    <row r="5" spans="1:37" ht="11.1" customHeight="1">
      <c r="A5" s="1070" t="s">
        <v>2486</v>
      </c>
      <c r="B5" s="1071"/>
      <c r="C5" s="1071"/>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71"/>
      <c r="AH5" s="1071"/>
      <c r="AI5" s="1"/>
      <c r="AJ5" s="1"/>
    </row>
    <row r="6" spans="1:37" ht="11.1" customHeight="1">
      <c r="A6" s="1070" t="s">
        <v>1466</v>
      </c>
      <c r="B6" s="1071"/>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071"/>
      <c r="AE6" s="1071"/>
      <c r="AF6" s="1071"/>
      <c r="AG6" s="1071"/>
      <c r="AH6" s="1071"/>
      <c r="AI6" s="1"/>
      <c r="AJ6" s="1"/>
    </row>
    <row r="7" spans="1:37" ht="11.1" customHeight="1">
      <c r="A7" s="1070" t="s">
        <v>2487</v>
      </c>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071"/>
      <c r="AA7" s="1071"/>
      <c r="AB7" s="1071"/>
      <c r="AC7" s="1071"/>
      <c r="AD7" s="1071"/>
      <c r="AE7" s="1071"/>
      <c r="AF7" s="1071"/>
      <c r="AG7" s="1071"/>
      <c r="AH7" s="1071"/>
      <c r="AI7" s="1"/>
      <c r="AJ7" s="1"/>
    </row>
    <row r="8" spans="1:37" ht="11.1" customHeight="1">
      <c r="A8" s="83" t="s">
        <v>181</v>
      </c>
      <c r="B8" s="4"/>
      <c r="C8" s="1224" t="s">
        <v>200</v>
      </c>
      <c r="D8" s="1089"/>
      <c r="E8" s="4"/>
      <c r="F8" s="86" t="s">
        <v>201</v>
      </c>
      <c r="G8" s="4"/>
      <c r="H8" s="86" t="s">
        <v>202</v>
      </c>
      <c r="I8" s="4"/>
      <c r="J8" s="86" t="s">
        <v>203</v>
      </c>
      <c r="K8" s="4"/>
      <c r="L8" s="86" t="s">
        <v>204</v>
      </c>
      <c r="M8" s="4"/>
      <c r="N8" s="86" t="s">
        <v>205</v>
      </c>
      <c r="O8" s="4"/>
      <c r="P8" s="86" t="s">
        <v>206</v>
      </c>
      <c r="Q8" s="4"/>
      <c r="R8" s="86" t="s">
        <v>207</v>
      </c>
      <c r="S8" s="4"/>
      <c r="T8" s="86" t="s">
        <v>2488</v>
      </c>
      <c r="U8" s="4"/>
      <c r="V8" s="86" t="s">
        <v>209</v>
      </c>
      <c r="W8" s="4"/>
      <c r="X8" s="86" t="s">
        <v>210</v>
      </c>
      <c r="Y8" s="4"/>
      <c r="Z8" s="1224" t="s">
        <v>211</v>
      </c>
      <c r="AA8" s="1089"/>
      <c r="AB8" s="4"/>
      <c r="AC8" s="1224" t="s">
        <v>9</v>
      </c>
      <c r="AD8" s="1089"/>
      <c r="AE8" s="1089"/>
      <c r="AF8" s="1089"/>
      <c r="AG8" s="1089"/>
      <c r="AH8" s="1089"/>
      <c r="AI8" s="1089"/>
      <c r="AJ8" s="1089"/>
    </row>
    <row r="9" spans="1:37" ht="9.9499999999999993" customHeight="1">
      <c r="A9" s="9" t="s">
        <v>169</v>
      </c>
      <c r="B9" s="1"/>
      <c r="C9" s="1097">
        <v>79346</v>
      </c>
      <c r="D9" s="1067"/>
      <c r="E9" s="1"/>
      <c r="F9" s="10">
        <v>6916</v>
      </c>
      <c r="G9" s="1"/>
      <c r="H9" s="10" t="s">
        <v>19</v>
      </c>
      <c r="I9" s="1"/>
      <c r="J9" s="10" t="s">
        <v>19</v>
      </c>
      <c r="K9" s="1"/>
      <c r="L9" s="10" t="s">
        <v>19</v>
      </c>
      <c r="M9" s="1"/>
      <c r="N9" s="10" t="s">
        <v>19</v>
      </c>
      <c r="O9" s="1"/>
      <c r="P9" s="10" t="s">
        <v>19</v>
      </c>
      <c r="Q9" s="1"/>
      <c r="R9" s="10" t="s">
        <v>19</v>
      </c>
      <c r="S9" s="1"/>
      <c r="T9" s="10" t="s">
        <v>19</v>
      </c>
      <c r="U9" s="1"/>
      <c r="V9" s="10" t="s">
        <v>19</v>
      </c>
      <c r="W9" s="1"/>
      <c r="X9" s="10" t="s">
        <v>19</v>
      </c>
      <c r="Y9" s="1"/>
      <c r="Z9" s="1097" t="s">
        <v>19</v>
      </c>
      <c r="AA9" s="1067"/>
      <c r="AB9" s="1"/>
      <c r="AC9" s="1097">
        <v>86262</v>
      </c>
      <c r="AD9" s="1067"/>
      <c r="AE9" s="1067"/>
      <c r="AF9" s="1067"/>
      <c r="AG9" s="1067"/>
      <c r="AH9" s="1067"/>
      <c r="AI9" s="1067"/>
      <c r="AJ9" s="1067"/>
    </row>
    <row r="10" spans="1:37" ht="9.9499999999999993" customHeight="1">
      <c r="A10" s="9" t="s">
        <v>129</v>
      </c>
      <c r="B10" s="1"/>
      <c r="C10" s="1097">
        <v>43550</v>
      </c>
      <c r="D10" s="1067"/>
      <c r="E10" s="1"/>
      <c r="F10" s="10">
        <v>134540</v>
      </c>
      <c r="G10" s="1"/>
      <c r="H10" s="10" t="s">
        <v>19</v>
      </c>
      <c r="I10" s="1"/>
      <c r="J10" s="10" t="s">
        <v>19</v>
      </c>
      <c r="K10" s="1"/>
      <c r="L10" s="10" t="s">
        <v>19</v>
      </c>
      <c r="M10" s="1"/>
      <c r="N10" s="10" t="s">
        <v>19</v>
      </c>
      <c r="O10" s="1"/>
      <c r="P10" s="10" t="s">
        <v>19</v>
      </c>
      <c r="Q10" s="1"/>
      <c r="R10" s="10" t="s">
        <v>19</v>
      </c>
      <c r="S10" s="1"/>
      <c r="T10" s="10" t="s">
        <v>19</v>
      </c>
      <c r="U10" s="1"/>
      <c r="V10" s="10" t="s">
        <v>19</v>
      </c>
      <c r="W10" s="1"/>
      <c r="X10" s="10" t="s">
        <v>19</v>
      </c>
      <c r="Y10" s="1"/>
      <c r="Z10" s="1097" t="s">
        <v>19</v>
      </c>
      <c r="AA10" s="1067"/>
      <c r="AB10" s="1"/>
      <c r="AC10" s="1097">
        <v>178091</v>
      </c>
      <c r="AD10" s="1067"/>
      <c r="AE10" s="1067"/>
      <c r="AF10" s="1067"/>
      <c r="AG10" s="1067"/>
      <c r="AH10" s="1067"/>
      <c r="AI10" s="1067"/>
      <c r="AJ10" s="1067"/>
    </row>
    <row r="11" spans="1:37" ht="9.9499999999999993" customHeight="1">
      <c r="A11" s="9" t="s">
        <v>130</v>
      </c>
      <c r="B11" s="1"/>
      <c r="C11" s="1097">
        <v>167151</v>
      </c>
      <c r="D11" s="1067"/>
      <c r="E11" s="1"/>
      <c r="F11" s="10">
        <v>283636</v>
      </c>
      <c r="G11" s="1"/>
      <c r="H11" s="10" t="s">
        <v>19</v>
      </c>
      <c r="I11" s="1"/>
      <c r="J11" s="10" t="s">
        <v>19</v>
      </c>
      <c r="K11" s="1"/>
      <c r="L11" s="10" t="s">
        <v>19</v>
      </c>
      <c r="M11" s="1"/>
      <c r="N11" s="10" t="s">
        <v>19</v>
      </c>
      <c r="O11" s="1"/>
      <c r="P11" s="10" t="s">
        <v>19</v>
      </c>
      <c r="Q11" s="1"/>
      <c r="R11" s="10" t="s">
        <v>19</v>
      </c>
      <c r="S11" s="1"/>
      <c r="T11" s="10" t="s">
        <v>19</v>
      </c>
      <c r="U11" s="1"/>
      <c r="V11" s="10" t="s">
        <v>19</v>
      </c>
      <c r="W11" s="1"/>
      <c r="X11" s="10" t="s">
        <v>19</v>
      </c>
      <c r="Y11" s="1"/>
      <c r="Z11" s="1097" t="s">
        <v>19</v>
      </c>
      <c r="AA11" s="1067"/>
      <c r="AB11" s="1"/>
      <c r="AC11" s="1097">
        <v>450787</v>
      </c>
      <c r="AD11" s="1067"/>
      <c r="AE11" s="1067"/>
      <c r="AF11" s="1067"/>
      <c r="AG11" s="1067"/>
      <c r="AH11" s="1067"/>
      <c r="AI11" s="1067"/>
      <c r="AJ11" s="1067"/>
    </row>
    <row r="12" spans="1:37" ht="9.9499999999999993" customHeight="1">
      <c r="A12" s="9" t="s">
        <v>131</v>
      </c>
      <c r="B12" s="1"/>
      <c r="C12" s="1097">
        <v>109983</v>
      </c>
      <c r="D12" s="1067"/>
      <c r="E12" s="1"/>
      <c r="F12" s="10">
        <v>399167</v>
      </c>
      <c r="G12" s="1"/>
      <c r="H12" s="10" t="s">
        <v>19</v>
      </c>
      <c r="I12" s="1"/>
      <c r="J12" s="10" t="s">
        <v>19</v>
      </c>
      <c r="K12" s="1"/>
      <c r="L12" s="10" t="s">
        <v>19</v>
      </c>
      <c r="M12" s="1"/>
      <c r="N12" s="10" t="s">
        <v>19</v>
      </c>
      <c r="O12" s="1"/>
      <c r="P12" s="10" t="s">
        <v>19</v>
      </c>
      <c r="Q12" s="1"/>
      <c r="R12" s="10" t="s">
        <v>19</v>
      </c>
      <c r="S12" s="1"/>
      <c r="T12" s="10" t="s">
        <v>19</v>
      </c>
      <c r="U12" s="1"/>
      <c r="V12" s="10" t="s">
        <v>19</v>
      </c>
      <c r="W12" s="1"/>
      <c r="X12" s="10" t="s">
        <v>19</v>
      </c>
      <c r="Y12" s="1"/>
      <c r="Z12" s="1097" t="s">
        <v>19</v>
      </c>
      <c r="AA12" s="1067"/>
      <c r="AB12" s="1"/>
      <c r="AC12" s="1097">
        <v>509150</v>
      </c>
      <c r="AD12" s="1067"/>
      <c r="AE12" s="1067"/>
      <c r="AF12" s="1067"/>
      <c r="AG12" s="1067"/>
      <c r="AH12" s="1067"/>
      <c r="AI12" s="1067"/>
      <c r="AJ12" s="1067"/>
    </row>
    <row r="13" spans="1:37" ht="9.9499999999999993" customHeight="1">
      <c r="A13" s="9" t="s">
        <v>132</v>
      </c>
      <c r="B13" s="1"/>
      <c r="C13" s="1097">
        <v>450197</v>
      </c>
      <c r="D13" s="1067"/>
      <c r="E13" s="1"/>
      <c r="F13" s="10">
        <v>300781</v>
      </c>
      <c r="G13" s="1"/>
      <c r="H13" s="10" t="s">
        <v>19</v>
      </c>
      <c r="I13" s="1"/>
      <c r="J13" s="10" t="s">
        <v>19</v>
      </c>
      <c r="K13" s="1"/>
      <c r="L13" s="10" t="s">
        <v>19</v>
      </c>
      <c r="M13" s="1"/>
      <c r="N13" s="10" t="s">
        <v>19</v>
      </c>
      <c r="O13" s="1"/>
      <c r="P13" s="10" t="s">
        <v>19</v>
      </c>
      <c r="Q13" s="1"/>
      <c r="R13" s="10" t="s">
        <v>19</v>
      </c>
      <c r="S13" s="1"/>
      <c r="T13" s="10" t="s">
        <v>19</v>
      </c>
      <c r="U13" s="1"/>
      <c r="V13" s="10" t="s">
        <v>19</v>
      </c>
      <c r="W13" s="1"/>
      <c r="X13" s="10" t="s">
        <v>19</v>
      </c>
      <c r="Y13" s="1"/>
      <c r="Z13" s="1097" t="s">
        <v>19</v>
      </c>
      <c r="AA13" s="1067"/>
      <c r="AB13" s="1"/>
      <c r="AC13" s="1097">
        <v>750977</v>
      </c>
      <c r="AD13" s="1067"/>
      <c r="AE13" s="1067"/>
      <c r="AF13" s="1067"/>
      <c r="AG13" s="1067"/>
      <c r="AH13" s="1067"/>
      <c r="AI13" s="1067"/>
      <c r="AJ13" s="1067"/>
    </row>
    <row r="14" spans="1:37" ht="9.9499999999999993" customHeight="1">
      <c r="A14" s="9" t="s">
        <v>133</v>
      </c>
      <c r="B14" s="1"/>
      <c r="C14" s="1097">
        <v>175522</v>
      </c>
      <c r="D14" s="1067"/>
      <c r="E14" s="1"/>
      <c r="F14" s="10">
        <v>345982</v>
      </c>
      <c r="G14" s="1"/>
      <c r="H14" s="10" t="s">
        <v>19</v>
      </c>
      <c r="I14" s="1"/>
      <c r="J14" s="10" t="s">
        <v>19</v>
      </c>
      <c r="K14" s="1"/>
      <c r="L14" s="10" t="s">
        <v>19</v>
      </c>
      <c r="M14" s="1"/>
      <c r="N14" s="10" t="s">
        <v>19</v>
      </c>
      <c r="O14" s="1"/>
      <c r="P14" s="10" t="s">
        <v>19</v>
      </c>
      <c r="Q14" s="1"/>
      <c r="R14" s="10" t="s">
        <v>19</v>
      </c>
      <c r="S14" s="1"/>
      <c r="T14" s="10" t="s">
        <v>19</v>
      </c>
      <c r="U14" s="1"/>
      <c r="V14" s="10" t="s">
        <v>19</v>
      </c>
      <c r="W14" s="1"/>
      <c r="X14" s="10" t="s">
        <v>19</v>
      </c>
      <c r="Y14" s="1"/>
      <c r="Z14" s="1097" t="s">
        <v>19</v>
      </c>
      <c r="AA14" s="1067"/>
      <c r="AB14" s="1"/>
      <c r="AC14" s="1097">
        <v>521504</v>
      </c>
      <c r="AD14" s="1067"/>
      <c r="AE14" s="1067"/>
      <c r="AF14" s="1067"/>
      <c r="AG14" s="1067"/>
      <c r="AH14" s="1067"/>
      <c r="AI14" s="1067"/>
      <c r="AJ14" s="1067"/>
    </row>
    <row r="15" spans="1:37" ht="9.9499999999999993" customHeight="1">
      <c r="A15" s="9" t="s">
        <v>134</v>
      </c>
      <c r="B15" s="1"/>
      <c r="C15" s="1097">
        <v>418831</v>
      </c>
      <c r="D15" s="1067"/>
      <c r="E15" s="1"/>
      <c r="F15" s="10">
        <v>277563</v>
      </c>
      <c r="G15" s="1"/>
      <c r="H15" s="10" t="s">
        <v>19</v>
      </c>
      <c r="I15" s="1"/>
      <c r="J15" s="10" t="s">
        <v>19</v>
      </c>
      <c r="K15" s="1"/>
      <c r="L15" s="10" t="s">
        <v>19</v>
      </c>
      <c r="M15" s="1"/>
      <c r="N15" s="10" t="s">
        <v>19</v>
      </c>
      <c r="O15" s="1"/>
      <c r="P15" s="10" t="s">
        <v>19</v>
      </c>
      <c r="Q15" s="1"/>
      <c r="R15" s="10" t="s">
        <v>19</v>
      </c>
      <c r="S15" s="1"/>
      <c r="T15" s="10" t="s">
        <v>19</v>
      </c>
      <c r="U15" s="1"/>
      <c r="V15" s="10" t="s">
        <v>19</v>
      </c>
      <c r="W15" s="1"/>
      <c r="X15" s="10" t="s">
        <v>19</v>
      </c>
      <c r="Y15" s="1"/>
      <c r="Z15" s="1097" t="s">
        <v>19</v>
      </c>
      <c r="AA15" s="1067"/>
      <c r="AB15" s="1"/>
      <c r="AC15" s="1097">
        <v>696394</v>
      </c>
      <c r="AD15" s="1067"/>
      <c r="AE15" s="1067"/>
      <c r="AF15" s="1067"/>
      <c r="AG15" s="1067"/>
      <c r="AH15" s="1067"/>
      <c r="AI15" s="1067"/>
      <c r="AJ15" s="1067"/>
    </row>
    <row r="16" spans="1:37" ht="9.9499999999999993" customHeight="1">
      <c r="A16" s="9" t="s">
        <v>135</v>
      </c>
      <c r="B16" s="1"/>
      <c r="C16" s="1097">
        <v>252381</v>
      </c>
      <c r="D16" s="1067"/>
      <c r="E16" s="1"/>
      <c r="F16" s="10">
        <v>328241</v>
      </c>
      <c r="G16" s="1"/>
      <c r="H16" s="10" t="s">
        <v>19</v>
      </c>
      <c r="I16" s="1"/>
      <c r="J16" s="10" t="s">
        <v>19</v>
      </c>
      <c r="K16" s="1"/>
      <c r="L16" s="10" t="s">
        <v>19</v>
      </c>
      <c r="M16" s="1"/>
      <c r="N16" s="10" t="s">
        <v>19</v>
      </c>
      <c r="O16" s="1"/>
      <c r="P16" s="10" t="s">
        <v>19</v>
      </c>
      <c r="Q16" s="1"/>
      <c r="R16" s="10" t="s">
        <v>19</v>
      </c>
      <c r="S16" s="1"/>
      <c r="T16" s="10" t="s">
        <v>19</v>
      </c>
      <c r="U16" s="1"/>
      <c r="V16" s="10" t="s">
        <v>19</v>
      </c>
      <c r="W16" s="1"/>
      <c r="X16" s="10" t="s">
        <v>19</v>
      </c>
      <c r="Y16" s="1"/>
      <c r="Z16" s="1097" t="s">
        <v>19</v>
      </c>
      <c r="AA16" s="1067"/>
      <c r="AB16" s="1"/>
      <c r="AC16" s="1097">
        <v>580622</v>
      </c>
      <c r="AD16" s="1067"/>
      <c r="AE16" s="1067"/>
      <c r="AF16" s="1067"/>
      <c r="AG16" s="1067"/>
      <c r="AH16" s="1067"/>
      <c r="AI16" s="1067"/>
      <c r="AJ16" s="1067"/>
    </row>
    <row r="17" spans="1:36" ht="9.9499999999999993" customHeight="1">
      <c r="A17" s="9" t="s">
        <v>136</v>
      </c>
      <c r="B17" s="1"/>
      <c r="C17" s="1097">
        <v>63244</v>
      </c>
      <c r="D17" s="1067"/>
      <c r="E17" s="1"/>
      <c r="F17" s="10">
        <v>95974</v>
      </c>
      <c r="G17" s="1"/>
      <c r="H17" s="10" t="s">
        <v>19</v>
      </c>
      <c r="I17" s="1"/>
      <c r="J17" s="10" t="s">
        <v>19</v>
      </c>
      <c r="K17" s="1"/>
      <c r="L17" s="10" t="s">
        <v>19</v>
      </c>
      <c r="M17" s="1"/>
      <c r="N17" s="10" t="s">
        <v>19</v>
      </c>
      <c r="O17" s="1"/>
      <c r="P17" s="10" t="s">
        <v>19</v>
      </c>
      <c r="Q17" s="1"/>
      <c r="R17" s="10" t="s">
        <v>19</v>
      </c>
      <c r="S17" s="1"/>
      <c r="T17" s="10" t="s">
        <v>19</v>
      </c>
      <c r="U17" s="1"/>
      <c r="V17" s="10" t="s">
        <v>19</v>
      </c>
      <c r="W17" s="1"/>
      <c r="X17" s="10" t="s">
        <v>19</v>
      </c>
      <c r="Y17" s="1"/>
      <c r="Z17" s="1097" t="s">
        <v>19</v>
      </c>
      <c r="AA17" s="1067"/>
      <c r="AB17" s="1"/>
      <c r="AC17" s="1097">
        <v>159219</v>
      </c>
      <c r="AD17" s="1067"/>
      <c r="AE17" s="1067"/>
      <c r="AF17" s="1067"/>
      <c r="AG17" s="1067"/>
      <c r="AH17" s="1067"/>
      <c r="AI17" s="1067"/>
      <c r="AJ17" s="1067"/>
    </row>
    <row r="18" spans="1:36" ht="9.9499999999999993" customHeight="1">
      <c r="A18" s="9" t="s">
        <v>137</v>
      </c>
      <c r="B18" s="1"/>
      <c r="C18" s="1097">
        <v>69900</v>
      </c>
      <c r="D18" s="1067"/>
      <c r="E18" s="1"/>
      <c r="F18" s="10">
        <v>71519</v>
      </c>
      <c r="G18" s="1"/>
      <c r="H18" s="10" t="s">
        <v>19</v>
      </c>
      <c r="I18" s="1"/>
      <c r="J18" s="10" t="s">
        <v>19</v>
      </c>
      <c r="K18" s="1"/>
      <c r="L18" s="10" t="s">
        <v>19</v>
      </c>
      <c r="M18" s="1"/>
      <c r="N18" s="10" t="s">
        <v>19</v>
      </c>
      <c r="O18" s="1"/>
      <c r="P18" s="10" t="s">
        <v>19</v>
      </c>
      <c r="Q18" s="1"/>
      <c r="R18" s="10" t="s">
        <v>19</v>
      </c>
      <c r="S18" s="1"/>
      <c r="T18" s="10" t="s">
        <v>19</v>
      </c>
      <c r="U18" s="1"/>
      <c r="V18" s="10" t="s">
        <v>19</v>
      </c>
      <c r="W18" s="1"/>
      <c r="X18" s="10" t="s">
        <v>19</v>
      </c>
      <c r="Y18" s="1"/>
      <c r="Z18" s="1097" t="s">
        <v>19</v>
      </c>
      <c r="AA18" s="1067"/>
      <c r="AB18" s="1"/>
      <c r="AC18" s="1097">
        <v>141419</v>
      </c>
      <c r="AD18" s="1067"/>
      <c r="AE18" s="1067"/>
      <c r="AF18" s="1067"/>
      <c r="AG18" s="1067"/>
      <c r="AH18" s="1067"/>
      <c r="AI18" s="1067"/>
      <c r="AJ18" s="1067"/>
    </row>
    <row r="19" spans="1:36" ht="9.9499999999999993" customHeight="1">
      <c r="A19" s="9" t="s">
        <v>188</v>
      </c>
      <c r="B19" s="1"/>
      <c r="C19" s="1097">
        <v>10400</v>
      </c>
      <c r="D19" s="1067"/>
      <c r="E19" s="1"/>
      <c r="F19" s="10">
        <v>10134</v>
      </c>
      <c r="G19" s="1"/>
      <c r="H19" s="10" t="s">
        <v>19</v>
      </c>
      <c r="I19" s="1"/>
      <c r="J19" s="10" t="s">
        <v>19</v>
      </c>
      <c r="K19" s="1"/>
      <c r="L19" s="10" t="s">
        <v>19</v>
      </c>
      <c r="M19" s="1"/>
      <c r="N19" s="10" t="s">
        <v>19</v>
      </c>
      <c r="O19" s="1"/>
      <c r="P19" s="10" t="s">
        <v>19</v>
      </c>
      <c r="Q19" s="1"/>
      <c r="R19" s="10" t="s">
        <v>19</v>
      </c>
      <c r="S19" s="1"/>
      <c r="T19" s="10" t="s">
        <v>19</v>
      </c>
      <c r="U19" s="1"/>
      <c r="V19" s="10" t="s">
        <v>19</v>
      </c>
      <c r="W19" s="1"/>
      <c r="X19" s="10" t="s">
        <v>19</v>
      </c>
      <c r="Y19" s="1"/>
      <c r="Z19" s="1097" t="s">
        <v>19</v>
      </c>
      <c r="AA19" s="1067"/>
      <c r="AB19" s="1"/>
      <c r="AC19" s="1097">
        <v>20534</v>
      </c>
      <c r="AD19" s="1067"/>
      <c r="AE19" s="1067"/>
      <c r="AF19" s="1067"/>
      <c r="AG19" s="1067"/>
      <c r="AH19" s="1067"/>
      <c r="AI19" s="1067"/>
      <c r="AJ19" s="1067"/>
    </row>
    <row r="20" spans="1:36" ht="9.9499999999999993" customHeight="1">
      <c r="A20" s="9" t="s">
        <v>138</v>
      </c>
      <c r="B20" s="1"/>
      <c r="C20" s="1097">
        <v>127118</v>
      </c>
      <c r="D20" s="1067"/>
      <c r="E20" s="1"/>
      <c r="F20" s="10">
        <v>12972</v>
      </c>
      <c r="G20" s="1"/>
      <c r="H20" s="10" t="s">
        <v>19</v>
      </c>
      <c r="I20" s="1"/>
      <c r="J20" s="10" t="s">
        <v>19</v>
      </c>
      <c r="K20" s="1"/>
      <c r="L20" s="10" t="s">
        <v>19</v>
      </c>
      <c r="M20" s="1"/>
      <c r="N20" s="10" t="s">
        <v>19</v>
      </c>
      <c r="O20" s="1"/>
      <c r="P20" s="10" t="s">
        <v>19</v>
      </c>
      <c r="Q20" s="1"/>
      <c r="R20" s="10" t="s">
        <v>19</v>
      </c>
      <c r="S20" s="1"/>
      <c r="T20" s="10" t="s">
        <v>19</v>
      </c>
      <c r="U20" s="1"/>
      <c r="V20" s="10" t="s">
        <v>19</v>
      </c>
      <c r="W20" s="1"/>
      <c r="X20" s="10" t="s">
        <v>19</v>
      </c>
      <c r="Y20" s="1"/>
      <c r="Z20" s="1097" t="s">
        <v>19</v>
      </c>
      <c r="AA20" s="1067"/>
      <c r="AB20" s="1"/>
      <c r="AC20" s="1097">
        <v>140090</v>
      </c>
      <c r="AD20" s="1067"/>
      <c r="AE20" s="1067"/>
      <c r="AF20" s="1067"/>
      <c r="AG20" s="1067"/>
      <c r="AH20" s="1067"/>
      <c r="AI20" s="1067"/>
      <c r="AJ20" s="1067"/>
    </row>
    <row r="21" spans="1:36" ht="9.9499999999999993" customHeight="1">
      <c r="A21" s="9" t="s">
        <v>139</v>
      </c>
      <c r="B21" s="1"/>
      <c r="C21" s="1097">
        <v>133963</v>
      </c>
      <c r="D21" s="1067"/>
      <c r="E21" s="1"/>
      <c r="F21" s="10">
        <v>155785</v>
      </c>
      <c r="G21" s="1"/>
      <c r="H21" s="10" t="s">
        <v>19</v>
      </c>
      <c r="I21" s="1"/>
      <c r="J21" s="10" t="s">
        <v>19</v>
      </c>
      <c r="K21" s="1"/>
      <c r="L21" s="10" t="s">
        <v>19</v>
      </c>
      <c r="M21" s="1"/>
      <c r="N21" s="10" t="s">
        <v>19</v>
      </c>
      <c r="O21" s="1"/>
      <c r="P21" s="10" t="s">
        <v>19</v>
      </c>
      <c r="Q21" s="1"/>
      <c r="R21" s="10" t="s">
        <v>19</v>
      </c>
      <c r="S21" s="1"/>
      <c r="T21" s="10" t="s">
        <v>19</v>
      </c>
      <c r="U21" s="1"/>
      <c r="V21" s="10" t="s">
        <v>19</v>
      </c>
      <c r="W21" s="1"/>
      <c r="X21" s="10" t="s">
        <v>19</v>
      </c>
      <c r="Y21" s="1"/>
      <c r="Z21" s="1097" t="s">
        <v>19</v>
      </c>
      <c r="AA21" s="1067"/>
      <c r="AB21" s="1"/>
      <c r="AC21" s="1097">
        <v>289748</v>
      </c>
      <c r="AD21" s="1067"/>
      <c r="AE21" s="1067"/>
      <c r="AF21" s="1067"/>
      <c r="AG21" s="1067"/>
      <c r="AH21" s="1067"/>
      <c r="AI21" s="1067"/>
      <c r="AJ21" s="1067"/>
    </row>
    <row r="22" spans="1:36" ht="9.9499999999999993" customHeight="1">
      <c r="A22" s="9" t="s">
        <v>140</v>
      </c>
      <c r="B22" s="1"/>
      <c r="C22" s="1097">
        <v>405406</v>
      </c>
      <c r="D22" s="1067"/>
      <c r="E22" s="1"/>
      <c r="F22" s="10">
        <v>380645</v>
      </c>
      <c r="G22" s="1"/>
      <c r="H22" s="10" t="s">
        <v>19</v>
      </c>
      <c r="I22" s="1"/>
      <c r="J22" s="10" t="s">
        <v>19</v>
      </c>
      <c r="K22" s="1"/>
      <c r="L22" s="10" t="s">
        <v>19</v>
      </c>
      <c r="M22" s="1"/>
      <c r="N22" s="10" t="s">
        <v>19</v>
      </c>
      <c r="O22" s="1"/>
      <c r="P22" s="10" t="s">
        <v>19</v>
      </c>
      <c r="Q22" s="1"/>
      <c r="R22" s="10" t="s">
        <v>19</v>
      </c>
      <c r="S22" s="1"/>
      <c r="T22" s="10" t="s">
        <v>19</v>
      </c>
      <c r="U22" s="1"/>
      <c r="V22" s="10" t="s">
        <v>19</v>
      </c>
      <c r="W22" s="1"/>
      <c r="X22" s="10" t="s">
        <v>19</v>
      </c>
      <c r="Y22" s="1"/>
      <c r="Z22" s="1097" t="s">
        <v>19</v>
      </c>
      <c r="AA22" s="1067"/>
      <c r="AB22" s="1"/>
      <c r="AC22" s="1097">
        <v>786051</v>
      </c>
      <c r="AD22" s="1067"/>
      <c r="AE22" s="1067"/>
      <c r="AF22" s="1067"/>
      <c r="AG22" s="1067"/>
      <c r="AH22" s="1067"/>
      <c r="AI22" s="1067"/>
      <c r="AJ22" s="1067"/>
    </row>
    <row r="23" spans="1:36" ht="9.9499999999999993" customHeight="1">
      <c r="A23" s="9" t="s">
        <v>141</v>
      </c>
      <c r="B23" s="1"/>
      <c r="C23" s="1097">
        <v>76883</v>
      </c>
      <c r="D23" s="1067"/>
      <c r="E23" s="1"/>
      <c r="F23" s="10">
        <v>138782</v>
      </c>
      <c r="G23" s="1"/>
      <c r="H23" s="10" t="s">
        <v>19</v>
      </c>
      <c r="I23" s="1"/>
      <c r="J23" s="10" t="s">
        <v>19</v>
      </c>
      <c r="K23" s="1"/>
      <c r="L23" s="10" t="s">
        <v>19</v>
      </c>
      <c r="M23" s="1"/>
      <c r="N23" s="10" t="s">
        <v>19</v>
      </c>
      <c r="O23" s="1"/>
      <c r="P23" s="10" t="s">
        <v>19</v>
      </c>
      <c r="Q23" s="1"/>
      <c r="R23" s="10" t="s">
        <v>19</v>
      </c>
      <c r="S23" s="1"/>
      <c r="T23" s="10" t="s">
        <v>19</v>
      </c>
      <c r="U23" s="1"/>
      <c r="V23" s="10" t="s">
        <v>19</v>
      </c>
      <c r="W23" s="1"/>
      <c r="X23" s="10" t="s">
        <v>19</v>
      </c>
      <c r="Y23" s="1"/>
      <c r="Z23" s="1097" t="s">
        <v>19</v>
      </c>
      <c r="AA23" s="1067"/>
      <c r="AB23" s="1"/>
      <c r="AC23" s="1097">
        <v>215665</v>
      </c>
      <c r="AD23" s="1067"/>
      <c r="AE23" s="1067"/>
      <c r="AF23" s="1067"/>
      <c r="AG23" s="1067"/>
      <c r="AH23" s="1067"/>
      <c r="AI23" s="1067"/>
      <c r="AJ23" s="1067"/>
    </row>
    <row r="24" spans="1:36" ht="9.9499999999999993" customHeight="1">
      <c r="A24" s="9" t="s">
        <v>142</v>
      </c>
      <c r="B24" s="1"/>
      <c r="C24" s="1097">
        <v>120215</v>
      </c>
      <c r="D24" s="1067"/>
      <c r="E24" s="1"/>
      <c r="F24" s="10">
        <v>114830</v>
      </c>
      <c r="G24" s="1"/>
      <c r="H24" s="10" t="s">
        <v>19</v>
      </c>
      <c r="I24" s="1"/>
      <c r="J24" s="10" t="s">
        <v>19</v>
      </c>
      <c r="K24" s="1"/>
      <c r="L24" s="10" t="s">
        <v>19</v>
      </c>
      <c r="M24" s="1"/>
      <c r="N24" s="10" t="s">
        <v>19</v>
      </c>
      <c r="O24" s="1"/>
      <c r="P24" s="10" t="s">
        <v>19</v>
      </c>
      <c r="Q24" s="1"/>
      <c r="R24" s="10" t="s">
        <v>19</v>
      </c>
      <c r="S24" s="1"/>
      <c r="T24" s="10" t="s">
        <v>19</v>
      </c>
      <c r="U24" s="1"/>
      <c r="V24" s="10" t="s">
        <v>19</v>
      </c>
      <c r="W24" s="1"/>
      <c r="X24" s="10" t="s">
        <v>19</v>
      </c>
      <c r="Y24" s="1"/>
      <c r="Z24" s="1097" t="s">
        <v>19</v>
      </c>
      <c r="AA24" s="1067"/>
      <c r="AB24" s="1"/>
      <c r="AC24" s="1097">
        <v>235045</v>
      </c>
      <c r="AD24" s="1067"/>
      <c r="AE24" s="1067"/>
      <c r="AF24" s="1067"/>
      <c r="AG24" s="1067"/>
      <c r="AH24" s="1067"/>
      <c r="AI24" s="1067"/>
      <c r="AJ24" s="1067"/>
    </row>
    <row r="25" spans="1:36" ht="9.9499999999999993" customHeight="1">
      <c r="A25" s="9" t="s">
        <v>143</v>
      </c>
      <c r="B25" s="1"/>
      <c r="C25" s="1097">
        <v>25000</v>
      </c>
      <c r="D25" s="1067"/>
      <c r="E25" s="1"/>
      <c r="F25" s="10">
        <v>87350</v>
      </c>
      <c r="G25" s="1"/>
      <c r="H25" s="10" t="s">
        <v>19</v>
      </c>
      <c r="I25" s="1"/>
      <c r="J25" s="10" t="s">
        <v>19</v>
      </c>
      <c r="K25" s="1"/>
      <c r="L25" s="10" t="s">
        <v>19</v>
      </c>
      <c r="M25" s="1"/>
      <c r="N25" s="10" t="s">
        <v>19</v>
      </c>
      <c r="O25" s="1"/>
      <c r="P25" s="10" t="s">
        <v>19</v>
      </c>
      <c r="Q25" s="1"/>
      <c r="R25" s="10" t="s">
        <v>19</v>
      </c>
      <c r="S25" s="1"/>
      <c r="T25" s="10" t="s">
        <v>19</v>
      </c>
      <c r="U25" s="1"/>
      <c r="V25" s="10" t="s">
        <v>19</v>
      </c>
      <c r="W25" s="1"/>
      <c r="X25" s="10" t="s">
        <v>19</v>
      </c>
      <c r="Y25" s="1"/>
      <c r="Z25" s="1097" t="s">
        <v>19</v>
      </c>
      <c r="AA25" s="1067"/>
      <c r="AB25" s="1"/>
      <c r="AC25" s="1097">
        <v>112350</v>
      </c>
      <c r="AD25" s="1067"/>
      <c r="AE25" s="1067"/>
      <c r="AF25" s="1067"/>
      <c r="AG25" s="1067"/>
      <c r="AH25" s="1067"/>
      <c r="AI25" s="1067"/>
      <c r="AJ25" s="1067"/>
    </row>
    <row r="26" spans="1:36" ht="15.95" customHeight="1">
      <c r="A26" s="72" t="s">
        <v>9</v>
      </c>
      <c r="B26" s="16"/>
      <c r="C26" s="1574">
        <v>2729088</v>
      </c>
      <c r="D26" s="1096"/>
      <c r="E26" s="16"/>
      <c r="F26" s="753">
        <v>3144819</v>
      </c>
      <c r="G26" s="16"/>
      <c r="H26" s="753" t="s">
        <v>19</v>
      </c>
      <c r="I26" s="16"/>
      <c r="J26" s="753" t="s">
        <v>19</v>
      </c>
      <c r="K26" s="16"/>
      <c r="L26" s="753" t="s">
        <v>19</v>
      </c>
      <c r="M26" s="16"/>
      <c r="N26" s="753" t="s">
        <v>19</v>
      </c>
      <c r="O26" s="16"/>
      <c r="P26" s="753" t="s">
        <v>19</v>
      </c>
      <c r="Q26" s="16"/>
      <c r="R26" s="753" t="s">
        <v>19</v>
      </c>
      <c r="S26" s="16"/>
      <c r="T26" s="753" t="s">
        <v>19</v>
      </c>
      <c r="U26" s="16"/>
      <c r="V26" s="753" t="s">
        <v>19</v>
      </c>
      <c r="W26" s="16"/>
      <c r="X26" s="753" t="s">
        <v>19</v>
      </c>
      <c r="Y26" s="16"/>
      <c r="Z26" s="1574" t="s">
        <v>19</v>
      </c>
      <c r="AA26" s="1096"/>
      <c r="AB26" s="16"/>
      <c r="AC26" s="1574">
        <v>5873907</v>
      </c>
      <c r="AD26" s="1096"/>
      <c r="AE26" s="1096"/>
      <c r="AF26" s="1096"/>
      <c r="AG26" s="1096"/>
      <c r="AH26" s="1096"/>
      <c r="AI26" s="1096"/>
      <c r="AJ26" s="1096"/>
    </row>
    <row r="27" spans="1:36" ht="9.9499999999999993" customHeight="1">
      <c r="A27" s="1170" t="s">
        <v>2489</v>
      </c>
      <c r="B27" s="1171"/>
      <c r="C27" s="1171"/>
      <c r="D27" s="1171"/>
      <c r="E27" s="1171"/>
      <c r="F27" s="1171"/>
      <c r="G27" s="1171"/>
      <c r="H27" s="1171"/>
      <c r="I27" s="1171"/>
      <c r="J27" s="1171"/>
      <c r="K27" s="1171"/>
      <c r="L27" s="1171"/>
      <c r="M27" s="1171"/>
      <c r="N27" s="1171"/>
      <c r="O27" s="1171"/>
      <c r="P27" s="1171"/>
      <c r="Q27" s="1171"/>
      <c r="R27" s="1171"/>
      <c r="S27" s="1171"/>
      <c r="T27" s="1171"/>
      <c r="U27" s="1171"/>
      <c r="V27" s="1171"/>
      <c r="W27" s="1171"/>
      <c r="X27" s="1171"/>
      <c r="Y27" s="1171"/>
      <c r="Z27" s="1171"/>
      <c r="AA27" s="1172" t="s">
        <v>2490</v>
      </c>
      <c r="AB27" s="1173"/>
      <c r="AC27" s="1173"/>
      <c r="AD27" s="1173"/>
      <c r="AE27" s="1173"/>
      <c r="AF27" s="1173"/>
      <c r="AG27" s="1173"/>
      <c r="AH27" s="1173"/>
      <c r="AI27" s="1173"/>
      <c r="AJ27" s="1173"/>
    </row>
  </sheetData>
  <mergeCells count="67">
    <mergeCell ref="C9:D9"/>
    <mergeCell ref="Z9:AA9"/>
    <mergeCell ref="AC9:AJ9"/>
    <mergeCell ref="AD1:AI1"/>
    <mergeCell ref="D2:AB2"/>
    <mergeCell ref="AC3:AD3"/>
    <mergeCell ref="AF3:AG3"/>
    <mergeCell ref="D4:AB4"/>
    <mergeCell ref="A5:AH5"/>
    <mergeCell ref="A6:AH6"/>
    <mergeCell ref="A7:AH7"/>
    <mergeCell ref="C8:D8"/>
    <mergeCell ref="Z8:AA8"/>
    <mergeCell ref="AC8:AJ8"/>
    <mergeCell ref="C10:D10"/>
    <mergeCell ref="Z10:AA10"/>
    <mergeCell ref="AC10:AJ10"/>
    <mergeCell ref="C11:D11"/>
    <mergeCell ref="Z11:AA11"/>
    <mergeCell ref="AC11:AJ11"/>
    <mergeCell ref="C12:D12"/>
    <mergeCell ref="Z12:AA12"/>
    <mergeCell ref="AC12:AJ12"/>
    <mergeCell ref="C13:D13"/>
    <mergeCell ref="Z13:AA13"/>
    <mergeCell ref="AC13:AJ13"/>
    <mergeCell ref="C14:D14"/>
    <mergeCell ref="Z14:AA14"/>
    <mergeCell ref="AC14:AJ14"/>
    <mergeCell ref="C15:D15"/>
    <mergeCell ref="Z15:AA15"/>
    <mergeCell ref="AC15:AJ15"/>
    <mergeCell ref="C16:D16"/>
    <mergeCell ref="Z16:AA16"/>
    <mergeCell ref="AC16:AJ16"/>
    <mergeCell ref="C17:D17"/>
    <mergeCell ref="Z17:AA17"/>
    <mergeCell ref="AC17:AJ17"/>
    <mergeCell ref="C18:D18"/>
    <mergeCell ref="Z18:AA18"/>
    <mergeCell ref="AC18:AJ18"/>
    <mergeCell ref="C19:D19"/>
    <mergeCell ref="Z19:AA19"/>
    <mergeCell ref="AC19:AJ19"/>
    <mergeCell ref="C20:D20"/>
    <mergeCell ref="Z20:AA20"/>
    <mergeCell ref="AC20:AJ20"/>
    <mergeCell ref="C21:D21"/>
    <mergeCell ref="Z21:AA21"/>
    <mergeCell ref="AC21:AJ21"/>
    <mergeCell ref="C22:D22"/>
    <mergeCell ref="Z22:AA22"/>
    <mergeCell ref="AC22:AJ22"/>
    <mergeCell ref="C23:D23"/>
    <mergeCell ref="Z23:AA23"/>
    <mergeCell ref="AC23:AJ23"/>
    <mergeCell ref="C24:D24"/>
    <mergeCell ref="Z24:AA24"/>
    <mergeCell ref="AC24:AJ24"/>
    <mergeCell ref="C25:D25"/>
    <mergeCell ref="Z25:AA25"/>
    <mergeCell ref="AC25:AJ25"/>
    <mergeCell ref="C26:D26"/>
    <mergeCell ref="Z26:AA26"/>
    <mergeCell ref="AC26:AJ26"/>
    <mergeCell ref="A27:Z27"/>
    <mergeCell ref="AA27:AJ27"/>
  </mergeCells>
  <hyperlinks>
    <hyperlink ref="AK1" location="Indice!B3" display="Indice" xr:uid="{A4F052CC-85D7-4926-AFAF-D99A3EFCD74D}"/>
  </hyperlinks>
  <pageMargins left="0" right="0" top="0" bottom="0" header="0" footer="0"/>
  <pageSetup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EEA2D-9D97-493D-8DED-66F2E57E2B44}">
  <sheetPr>
    <outlinePr summaryBelow="0"/>
  </sheetPr>
  <dimension ref="A1:AB76"/>
  <sheetViews>
    <sheetView workbookViewId="0">
      <selection activeCell="AB1" sqref="AB1"/>
    </sheetView>
  </sheetViews>
  <sheetFormatPr baseColWidth="10" defaultColWidth="9.140625" defaultRowHeight="15"/>
  <cols>
    <col min="1" max="1" width="8.28515625" customWidth="1"/>
    <col min="2" max="2" width="0.7109375" customWidth="1"/>
    <col min="3" max="3" width="0.140625" customWidth="1"/>
    <col min="4" max="4" width="9.85546875" customWidth="1"/>
    <col min="5" max="5" width="0.7109375" customWidth="1"/>
    <col min="6" max="6" width="13.28515625" customWidth="1"/>
    <col min="7" max="7" width="0.7109375" customWidth="1"/>
    <col min="8" max="8" width="6.7109375" customWidth="1"/>
    <col min="9" max="9" width="0.7109375" customWidth="1"/>
    <col min="10" max="10" width="8.28515625" customWidth="1"/>
    <col min="11" max="11" width="0.7109375" customWidth="1"/>
    <col min="12" max="12" width="9.140625" customWidth="1"/>
    <col min="13" max="13" width="0.7109375" customWidth="1"/>
    <col min="14" max="14" width="9.140625" customWidth="1"/>
    <col min="15" max="15" width="0.7109375" customWidth="1"/>
    <col min="16" max="16" width="8.28515625" customWidth="1"/>
    <col min="17" max="17" width="0.7109375" customWidth="1"/>
    <col min="18" max="19" width="4.140625" customWidth="1"/>
    <col min="20" max="21" width="0.7109375" customWidth="1"/>
    <col min="22" max="22" width="1.28515625" customWidth="1"/>
    <col min="23" max="23" width="1.42578125" customWidth="1"/>
    <col min="24" max="24" width="0.28515625" customWidth="1"/>
    <col min="25" max="25" width="1.7109375" customWidth="1"/>
    <col min="26" max="26" width="0.140625" customWidth="1"/>
    <col min="27" max="27" width="2" customWidth="1"/>
  </cols>
  <sheetData>
    <row r="1" spans="1:28">
      <c r="A1" s="1"/>
      <c r="B1" s="1"/>
      <c r="C1" s="1"/>
      <c r="D1" s="1"/>
      <c r="E1" s="1"/>
      <c r="F1" s="1"/>
      <c r="G1" s="1"/>
      <c r="H1" s="1"/>
      <c r="I1" s="1"/>
      <c r="J1" s="1"/>
      <c r="K1" s="1"/>
      <c r="L1" s="1"/>
      <c r="M1" s="1"/>
      <c r="N1" s="1"/>
      <c r="O1" s="1"/>
      <c r="P1" s="1"/>
      <c r="Q1" s="1"/>
      <c r="R1" s="1"/>
      <c r="S1" s="1"/>
      <c r="T1" s="1"/>
      <c r="U1" s="1"/>
      <c r="V1" s="1"/>
      <c r="W1" s="1076" t="s">
        <v>0</v>
      </c>
      <c r="X1" s="1077"/>
      <c r="Y1" s="1077"/>
      <c r="Z1" s="1077"/>
      <c r="AA1" s="1077"/>
      <c r="AB1" s="1032" t="s">
        <v>3055</v>
      </c>
    </row>
    <row r="2" spans="1:28" ht="18.95" customHeight="1">
      <c r="A2" s="1"/>
      <c r="B2" s="1"/>
      <c r="C2" s="1"/>
      <c r="D2" s="1078" t="s">
        <v>2491</v>
      </c>
      <c r="E2" s="1079"/>
      <c r="F2" s="1079"/>
      <c r="G2" s="1079"/>
      <c r="H2" s="1079"/>
      <c r="I2" s="1079"/>
      <c r="J2" s="1079"/>
      <c r="K2" s="1079"/>
      <c r="L2" s="1079"/>
      <c r="M2" s="1079"/>
      <c r="N2" s="1079"/>
      <c r="O2" s="1079"/>
      <c r="P2" s="1079"/>
      <c r="Q2" s="1079"/>
      <c r="R2" s="1079"/>
      <c r="S2" s="1079"/>
      <c r="T2" s="1079"/>
      <c r="U2" s="1079"/>
      <c r="V2" s="1"/>
      <c r="W2" s="2"/>
      <c r="X2" s="2"/>
      <c r="Y2" s="2"/>
      <c r="Z2" s="2"/>
      <c r="AA2" s="2"/>
    </row>
    <row r="3" spans="1:28" ht="9.9499999999999993" customHeight="1">
      <c r="A3" s="1"/>
      <c r="B3" s="1"/>
      <c r="C3" s="1"/>
      <c r="D3" s="3"/>
      <c r="E3" s="3"/>
      <c r="F3" s="3"/>
      <c r="G3" s="3"/>
      <c r="H3" s="3"/>
      <c r="I3" s="3"/>
      <c r="J3" s="3"/>
      <c r="K3" s="3"/>
      <c r="L3" s="3"/>
      <c r="M3" s="3"/>
      <c r="N3" s="3"/>
      <c r="O3" s="3"/>
      <c r="P3" s="3"/>
      <c r="Q3" s="3"/>
      <c r="R3" s="3"/>
      <c r="S3" s="3"/>
      <c r="T3" s="3"/>
      <c r="U3" s="3"/>
      <c r="V3" s="1076">
        <v>1</v>
      </c>
      <c r="W3" s="1077"/>
      <c r="X3" s="1"/>
      <c r="Y3" s="1076" t="s">
        <v>2</v>
      </c>
      <c r="Z3" s="1077"/>
      <c r="AA3" s="1"/>
    </row>
    <row r="4" spans="1:28" ht="14.1" customHeight="1">
      <c r="A4" s="1"/>
      <c r="B4" s="1"/>
      <c r="C4" s="1"/>
      <c r="D4" s="1080" t="s">
        <v>2492</v>
      </c>
      <c r="E4" s="1081"/>
      <c r="F4" s="1081"/>
      <c r="G4" s="1081"/>
      <c r="H4" s="1081"/>
      <c r="I4" s="1081"/>
      <c r="J4" s="1081"/>
      <c r="K4" s="1081"/>
      <c r="L4" s="1081"/>
      <c r="M4" s="1081"/>
      <c r="N4" s="1081"/>
      <c r="O4" s="1081"/>
      <c r="P4" s="1081"/>
      <c r="Q4" s="1081"/>
      <c r="R4" s="1081"/>
      <c r="S4" s="1081"/>
      <c r="T4" s="1081"/>
      <c r="U4" s="1081"/>
      <c r="V4" s="1"/>
      <c r="W4" s="1"/>
      <c r="X4" s="1"/>
      <c r="Y4" s="1"/>
      <c r="Z4" s="1"/>
      <c r="AA4" s="1"/>
    </row>
    <row r="5" spans="1:28" ht="11.1" customHeight="1">
      <c r="A5" s="1070" t="s">
        <v>1238</v>
      </c>
      <c r="B5" s="1071"/>
      <c r="C5" s="1071"/>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row>
    <row r="6" spans="1:28" ht="11.1" customHeight="1">
      <c r="A6" s="1070" t="s">
        <v>2493</v>
      </c>
      <c r="B6" s="1071"/>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071"/>
      <c r="AA6" s="1071"/>
    </row>
    <row r="7" spans="1:28" ht="11.1" customHeight="1">
      <c r="A7" s="1070" t="s">
        <v>6</v>
      </c>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071"/>
      <c r="AA7" s="1071"/>
    </row>
    <row r="8" spans="1:28" ht="20.100000000000001" customHeight="1">
      <c r="A8" s="4"/>
      <c r="B8" s="4"/>
      <c r="C8" s="4"/>
      <c r="D8" s="4"/>
      <c r="E8" s="4"/>
      <c r="F8" s="4"/>
      <c r="G8" s="4"/>
      <c r="H8" s="4"/>
      <c r="I8" s="4"/>
      <c r="J8" s="4"/>
      <c r="K8" s="4"/>
      <c r="L8" s="5" t="s">
        <v>2494</v>
      </c>
      <c r="M8" s="4"/>
      <c r="N8" s="5" t="s">
        <v>2495</v>
      </c>
      <c r="O8" s="4"/>
      <c r="P8" s="6" t="s">
        <v>2496</v>
      </c>
      <c r="Q8" s="4"/>
      <c r="R8" s="1082" t="s">
        <v>2497</v>
      </c>
      <c r="S8" s="1083"/>
      <c r="T8" s="4"/>
      <c r="U8" s="1082" t="s">
        <v>2498</v>
      </c>
      <c r="V8" s="1083"/>
      <c r="W8" s="1083"/>
      <c r="X8" s="1083"/>
      <c r="Y8" s="1083"/>
      <c r="Z8" s="1083"/>
      <c r="AA8" s="1083"/>
    </row>
    <row r="9" spans="1:28" ht="11.1" customHeight="1">
      <c r="A9" s="5" t="s">
        <v>2499</v>
      </c>
      <c r="B9" s="4"/>
      <c r="C9" s="1054" t="s">
        <v>2500</v>
      </c>
      <c r="D9" s="1055"/>
      <c r="E9" s="4"/>
      <c r="F9" s="5" t="s">
        <v>2501</v>
      </c>
      <c r="G9" s="4"/>
      <c r="H9" s="5" t="s">
        <v>2502</v>
      </c>
      <c r="I9" s="4"/>
      <c r="J9" s="6" t="s">
        <v>2503</v>
      </c>
      <c r="K9" s="4"/>
      <c r="L9" s="754"/>
      <c r="M9" s="4"/>
      <c r="N9" s="754"/>
      <c r="O9" s="4"/>
      <c r="P9" s="755"/>
      <c r="Q9" s="4"/>
      <c r="R9" s="755"/>
      <c r="S9" s="755"/>
      <c r="T9" s="4"/>
      <c r="U9" s="755"/>
      <c r="V9" s="755"/>
      <c r="W9" s="755"/>
      <c r="X9" s="755"/>
      <c r="Y9" s="755"/>
      <c r="Z9" s="755"/>
      <c r="AA9" s="755"/>
    </row>
    <row r="10" spans="1:28" ht="9.9499999999999993" customHeight="1">
      <c r="A10" s="1068" t="s">
        <v>29</v>
      </c>
      <c r="B10" s="1069"/>
      <c r="C10" s="1069"/>
      <c r="D10" s="1069"/>
      <c r="E10" s="1069"/>
      <c r="F10" s="1069"/>
      <c r="G10" s="1069"/>
      <c r="H10" s="1069"/>
      <c r="I10" s="1069"/>
      <c r="J10" s="1069"/>
      <c r="K10" s="1069"/>
      <c r="L10" s="1069"/>
      <c r="M10" s="1069"/>
      <c r="N10" s="1069"/>
      <c r="O10" s="1069"/>
      <c r="P10" s="1069"/>
      <c r="Q10" s="1069"/>
      <c r="R10" s="1069"/>
      <c r="S10" s="1069"/>
      <c r="T10" s="1069"/>
      <c r="U10" s="1069"/>
      <c r="V10" s="1069"/>
      <c r="W10" s="1069"/>
      <c r="X10" s="1069"/>
      <c r="Y10" s="1069"/>
      <c r="Z10" s="1069"/>
      <c r="AA10" s="1069"/>
    </row>
    <row r="11" spans="1:28" ht="9.9499999999999993" customHeight="1">
      <c r="A11" s="90" t="s">
        <v>19</v>
      </c>
      <c r="B11" s="1"/>
      <c r="C11" s="1270" t="s">
        <v>135</v>
      </c>
      <c r="D11" s="1271"/>
      <c r="E11" s="1"/>
      <c r="F11" s="90" t="s">
        <v>2504</v>
      </c>
      <c r="G11" s="1"/>
      <c r="H11" s="90" t="s">
        <v>97</v>
      </c>
      <c r="I11" s="1"/>
      <c r="J11" s="756" t="s">
        <v>2505</v>
      </c>
      <c r="K11" s="1"/>
      <c r="L11" s="757">
        <v>43510</v>
      </c>
      <c r="M11" s="1"/>
      <c r="N11" s="757">
        <v>48562</v>
      </c>
      <c r="O11" s="1"/>
      <c r="P11" s="91">
        <v>1457725.95</v>
      </c>
      <c r="Q11" s="1"/>
      <c r="R11" s="1575">
        <v>4.8000000000000001E-2</v>
      </c>
      <c r="S11" s="1233"/>
      <c r="T11" s="1"/>
      <c r="U11" s="1234" t="s">
        <v>19</v>
      </c>
      <c r="V11" s="1233"/>
      <c r="W11" s="1233"/>
      <c r="X11" s="1233"/>
      <c r="Y11" s="1233"/>
      <c r="Z11" s="1233"/>
      <c r="AA11" s="1233"/>
    </row>
    <row r="12" spans="1:28" ht="9.9499999999999993" customHeight="1">
      <c r="A12" s="90" t="s">
        <v>19</v>
      </c>
      <c r="B12" s="1"/>
      <c r="C12" s="1270" t="s">
        <v>135</v>
      </c>
      <c r="D12" s="1271"/>
      <c r="E12" s="1"/>
      <c r="F12" s="90" t="s">
        <v>2506</v>
      </c>
      <c r="G12" s="1"/>
      <c r="H12" s="90" t="s">
        <v>97</v>
      </c>
      <c r="I12" s="1"/>
      <c r="J12" s="756" t="s">
        <v>2505</v>
      </c>
      <c r="K12" s="1"/>
      <c r="L12" s="757">
        <v>43510</v>
      </c>
      <c r="M12" s="1"/>
      <c r="N12" s="757">
        <v>48562</v>
      </c>
      <c r="O12" s="1"/>
      <c r="P12" s="91">
        <v>1457725.95</v>
      </c>
      <c r="Q12" s="1"/>
      <c r="R12" s="1575">
        <v>4.8000000000000001E-2</v>
      </c>
      <c r="S12" s="1233"/>
      <c r="T12" s="1"/>
      <c r="U12" s="1234" t="s">
        <v>19</v>
      </c>
      <c r="V12" s="1233"/>
      <c r="W12" s="1233"/>
      <c r="X12" s="1233"/>
      <c r="Y12" s="1233"/>
      <c r="Z12" s="1233"/>
      <c r="AA12" s="1233"/>
    </row>
    <row r="13" spans="1:28" ht="9.9499999999999993" customHeight="1">
      <c r="A13" s="90" t="s">
        <v>19</v>
      </c>
      <c r="B13" s="1"/>
      <c r="C13" s="1270" t="s">
        <v>135</v>
      </c>
      <c r="D13" s="1271"/>
      <c r="E13" s="1"/>
      <c r="F13" s="90" t="s">
        <v>2507</v>
      </c>
      <c r="G13" s="1"/>
      <c r="H13" s="90" t="s">
        <v>97</v>
      </c>
      <c r="I13" s="1"/>
      <c r="J13" s="756" t="s">
        <v>2505</v>
      </c>
      <c r="K13" s="1"/>
      <c r="L13" s="757">
        <v>43510</v>
      </c>
      <c r="M13" s="1"/>
      <c r="N13" s="757">
        <v>48562</v>
      </c>
      <c r="O13" s="1"/>
      <c r="P13" s="91">
        <v>1457725.95</v>
      </c>
      <c r="Q13" s="1"/>
      <c r="R13" s="1575">
        <v>4.8000000000000001E-2</v>
      </c>
      <c r="S13" s="1233"/>
      <c r="T13" s="1"/>
      <c r="U13" s="1234" t="s">
        <v>19</v>
      </c>
      <c r="V13" s="1233"/>
      <c r="W13" s="1233"/>
      <c r="X13" s="1233"/>
      <c r="Y13" s="1233"/>
      <c r="Z13" s="1233"/>
      <c r="AA13" s="1233"/>
    </row>
    <row r="14" spans="1:28" ht="9.9499999999999993" customHeight="1">
      <c r="A14" s="90" t="s">
        <v>19</v>
      </c>
      <c r="B14" s="1"/>
      <c r="C14" s="1270" t="s">
        <v>135</v>
      </c>
      <c r="D14" s="1271"/>
      <c r="E14" s="1"/>
      <c r="F14" s="90" t="s">
        <v>2508</v>
      </c>
      <c r="G14" s="1"/>
      <c r="H14" s="90" t="s">
        <v>97</v>
      </c>
      <c r="I14" s="1"/>
      <c r="J14" s="756" t="s">
        <v>2505</v>
      </c>
      <c r="K14" s="1"/>
      <c r="L14" s="757">
        <v>43510</v>
      </c>
      <c r="M14" s="1"/>
      <c r="N14" s="757">
        <v>48562</v>
      </c>
      <c r="O14" s="1"/>
      <c r="P14" s="91">
        <v>1457725.95</v>
      </c>
      <c r="Q14" s="1"/>
      <c r="R14" s="1575">
        <v>4.8000000000000001E-2</v>
      </c>
      <c r="S14" s="1233"/>
      <c r="T14" s="1"/>
      <c r="U14" s="1234" t="s">
        <v>19</v>
      </c>
      <c r="V14" s="1233"/>
      <c r="W14" s="1233"/>
      <c r="X14" s="1233"/>
      <c r="Y14" s="1233"/>
      <c r="Z14" s="1233"/>
      <c r="AA14" s="1233"/>
    </row>
    <row r="15" spans="1:28" ht="9.9499999999999993" customHeight="1">
      <c r="A15" s="90" t="s">
        <v>19</v>
      </c>
      <c r="B15" s="1"/>
      <c r="C15" s="1270" t="s">
        <v>135</v>
      </c>
      <c r="D15" s="1271"/>
      <c r="E15" s="1"/>
      <c r="F15" s="90" t="s">
        <v>2509</v>
      </c>
      <c r="G15" s="1"/>
      <c r="H15" s="90" t="s">
        <v>97</v>
      </c>
      <c r="I15" s="1"/>
      <c r="J15" s="756" t="s">
        <v>2505</v>
      </c>
      <c r="K15" s="1"/>
      <c r="L15" s="757">
        <v>43510</v>
      </c>
      <c r="M15" s="1"/>
      <c r="N15" s="757">
        <v>48562</v>
      </c>
      <c r="O15" s="1"/>
      <c r="P15" s="91">
        <v>1457725.95</v>
      </c>
      <c r="Q15" s="1"/>
      <c r="R15" s="1575">
        <v>4.8000000000000001E-2</v>
      </c>
      <c r="S15" s="1233"/>
      <c r="T15" s="1"/>
      <c r="U15" s="1234" t="s">
        <v>19</v>
      </c>
      <c r="V15" s="1233"/>
      <c r="W15" s="1233"/>
      <c r="X15" s="1233"/>
      <c r="Y15" s="1233"/>
      <c r="Z15" s="1233"/>
      <c r="AA15" s="1233"/>
    </row>
    <row r="16" spans="1:28" ht="9.9499999999999993" customHeight="1">
      <c r="A16" s="90" t="s">
        <v>19</v>
      </c>
      <c r="B16" s="1"/>
      <c r="C16" s="1270" t="s">
        <v>135</v>
      </c>
      <c r="D16" s="1271"/>
      <c r="E16" s="1"/>
      <c r="F16" s="90" t="s">
        <v>2510</v>
      </c>
      <c r="G16" s="1"/>
      <c r="H16" s="90" t="s">
        <v>97</v>
      </c>
      <c r="I16" s="1"/>
      <c r="J16" s="756" t="s">
        <v>2505</v>
      </c>
      <c r="K16" s="1"/>
      <c r="L16" s="757">
        <v>43510</v>
      </c>
      <c r="M16" s="1"/>
      <c r="N16" s="757">
        <v>48562</v>
      </c>
      <c r="O16" s="1"/>
      <c r="P16" s="91">
        <v>1457725.95</v>
      </c>
      <c r="Q16" s="1"/>
      <c r="R16" s="1575">
        <v>4.8000000000000001E-2</v>
      </c>
      <c r="S16" s="1233"/>
      <c r="T16" s="1"/>
      <c r="U16" s="1234" t="s">
        <v>19</v>
      </c>
      <c r="V16" s="1233"/>
      <c r="W16" s="1233"/>
      <c r="X16" s="1233"/>
      <c r="Y16" s="1233"/>
      <c r="Z16" s="1233"/>
      <c r="AA16" s="1233"/>
    </row>
    <row r="17" spans="1:27" ht="9.9499999999999993" customHeight="1">
      <c r="A17" s="90" t="s">
        <v>19</v>
      </c>
      <c r="B17" s="1"/>
      <c r="C17" s="1270" t="s">
        <v>135</v>
      </c>
      <c r="D17" s="1271"/>
      <c r="E17" s="1"/>
      <c r="F17" s="90" t="s">
        <v>2511</v>
      </c>
      <c r="G17" s="1"/>
      <c r="H17" s="90" t="s">
        <v>97</v>
      </c>
      <c r="I17" s="1"/>
      <c r="J17" s="756" t="s">
        <v>2505</v>
      </c>
      <c r="K17" s="1"/>
      <c r="L17" s="757">
        <v>43510</v>
      </c>
      <c r="M17" s="1"/>
      <c r="N17" s="757">
        <v>48562</v>
      </c>
      <c r="O17" s="1"/>
      <c r="P17" s="91">
        <v>1457725.95</v>
      </c>
      <c r="Q17" s="1"/>
      <c r="R17" s="1575">
        <v>4.8000000000000001E-2</v>
      </c>
      <c r="S17" s="1233"/>
      <c r="T17" s="1"/>
      <c r="U17" s="1234" t="s">
        <v>19</v>
      </c>
      <c r="V17" s="1233"/>
      <c r="W17" s="1233"/>
      <c r="X17" s="1233"/>
      <c r="Y17" s="1233"/>
      <c r="Z17" s="1233"/>
      <c r="AA17" s="1233"/>
    </row>
    <row r="18" spans="1:27" ht="9.9499999999999993" customHeight="1">
      <c r="A18" s="90" t="s">
        <v>19</v>
      </c>
      <c r="B18" s="1"/>
      <c r="C18" s="1270" t="s">
        <v>135</v>
      </c>
      <c r="D18" s="1271"/>
      <c r="E18" s="1"/>
      <c r="F18" s="90" t="s">
        <v>2512</v>
      </c>
      <c r="G18" s="1"/>
      <c r="H18" s="90" t="s">
        <v>97</v>
      </c>
      <c r="I18" s="1"/>
      <c r="J18" s="756" t="s">
        <v>2505</v>
      </c>
      <c r="K18" s="1"/>
      <c r="L18" s="757">
        <v>43510</v>
      </c>
      <c r="M18" s="1"/>
      <c r="N18" s="757">
        <v>48562</v>
      </c>
      <c r="O18" s="1"/>
      <c r="P18" s="91">
        <v>1457725.95</v>
      </c>
      <c r="Q18" s="1"/>
      <c r="R18" s="1575">
        <v>4.8000000000000001E-2</v>
      </c>
      <c r="S18" s="1233"/>
      <c r="T18" s="1"/>
      <c r="U18" s="1234" t="s">
        <v>19</v>
      </c>
      <c r="V18" s="1233"/>
      <c r="W18" s="1233"/>
      <c r="X18" s="1233"/>
      <c r="Y18" s="1233"/>
      <c r="Z18" s="1233"/>
      <c r="AA18" s="1233"/>
    </row>
    <row r="19" spans="1:27" ht="9.9499999999999993" customHeight="1">
      <c r="A19" s="90" t="s">
        <v>19</v>
      </c>
      <c r="B19" s="1"/>
      <c r="C19" s="1270" t="s">
        <v>135</v>
      </c>
      <c r="D19" s="1271"/>
      <c r="E19" s="1"/>
      <c r="F19" s="90" t="s">
        <v>2513</v>
      </c>
      <c r="G19" s="1"/>
      <c r="H19" s="90" t="s">
        <v>97</v>
      </c>
      <c r="I19" s="1"/>
      <c r="J19" s="756" t="s">
        <v>2505</v>
      </c>
      <c r="K19" s="1"/>
      <c r="L19" s="757">
        <v>43510</v>
      </c>
      <c r="M19" s="1"/>
      <c r="N19" s="757">
        <v>48562</v>
      </c>
      <c r="O19" s="1"/>
      <c r="P19" s="91">
        <v>1457725.95</v>
      </c>
      <c r="Q19" s="1"/>
      <c r="R19" s="1575">
        <v>4.8000000000000001E-2</v>
      </c>
      <c r="S19" s="1233"/>
      <c r="T19" s="1"/>
      <c r="U19" s="1234" t="s">
        <v>19</v>
      </c>
      <c r="V19" s="1233"/>
      <c r="W19" s="1233"/>
      <c r="X19" s="1233"/>
      <c r="Y19" s="1233"/>
      <c r="Z19" s="1233"/>
      <c r="AA19" s="1233"/>
    </row>
    <row r="20" spans="1:27" ht="9.9499999999999993" customHeight="1">
      <c r="A20" s="90" t="s">
        <v>19</v>
      </c>
      <c r="B20" s="1"/>
      <c r="C20" s="1270" t="s">
        <v>135</v>
      </c>
      <c r="D20" s="1271"/>
      <c r="E20" s="1"/>
      <c r="F20" s="90" t="s">
        <v>2514</v>
      </c>
      <c r="G20" s="1"/>
      <c r="H20" s="90" t="s">
        <v>97</v>
      </c>
      <c r="I20" s="1"/>
      <c r="J20" s="756" t="s">
        <v>2505</v>
      </c>
      <c r="K20" s="1"/>
      <c r="L20" s="757">
        <v>43510</v>
      </c>
      <c r="M20" s="1"/>
      <c r="N20" s="757">
        <v>48562</v>
      </c>
      <c r="O20" s="1"/>
      <c r="P20" s="91">
        <v>1457725.95</v>
      </c>
      <c r="Q20" s="1"/>
      <c r="R20" s="1575">
        <v>4.8000000000000001E-2</v>
      </c>
      <c r="S20" s="1233"/>
      <c r="T20" s="1"/>
      <c r="U20" s="1234" t="s">
        <v>19</v>
      </c>
      <c r="V20" s="1233"/>
      <c r="W20" s="1233"/>
      <c r="X20" s="1233"/>
      <c r="Y20" s="1233"/>
      <c r="Z20" s="1233"/>
      <c r="AA20" s="1233"/>
    </row>
    <row r="21" spans="1:27" ht="9.9499999999999993" customHeight="1">
      <c r="A21" s="90" t="s">
        <v>19</v>
      </c>
      <c r="B21" s="1"/>
      <c r="C21" s="1270" t="s">
        <v>130</v>
      </c>
      <c r="D21" s="1271"/>
      <c r="E21" s="1"/>
      <c r="F21" s="90" t="s">
        <v>2515</v>
      </c>
      <c r="G21" s="1"/>
      <c r="H21" s="90" t="s">
        <v>97</v>
      </c>
      <c r="I21" s="1"/>
      <c r="J21" s="756" t="s">
        <v>2516</v>
      </c>
      <c r="K21" s="1"/>
      <c r="L21" s="757">
        <v>43516</v>
      </c>
      <c r="M21" s="1"/>
      <c r="N21" s="757">
        <v>48915</v>
      </c>
      <c r="O21" s="1"/>
      <c r="P21" s="91">
        <v>1457725.95</v>
      </c>
      <c r="Q21" s="1"/>
      <c r="R21" s="1575">
        <v>5.0700000000000002E-2</v>
      </c>
      <c r="S21" s="1233"/>
      <c r="T21" s="1"/>
      <c r="U21" s="1234" t="s">
        <v>19</v>
      </c>
      <c r="V21" s="1233"/>
      <c r="W21" s="1233"/>
      <c r="X21" s="1233"/>
      <c r="Y21" s="1233"/>
      <c r="Z21" s="1233"/>
      <c r="AA21" s="1233"/>
    </row>
    <row r="22" spans="1:27" ht="9.9499999999999993" customHeight="1">
      <c r="A22" s="90" t="s">
        <v>19</v>
      </c>
      <c r="B22" s="1"/>
      <c r="C22" s="1270" t="s">
        <v>130</v>
      </c>
      <c r="D22" s="1271"/>
      <c r="E22" s="1"/>
      <c r="F22" s="90" t="s">
        <v>2517</v>
      </c>
      <c r="G22" s="1"/>
      <c r="H22" s="90" t="s">
        <v>97</v>
      </c>
      <c r="I22" s="1"/>
      <c r="J22" s="756" t="s">
        <v>2516</v>
      </c>
      <c r="K22" s="1"/>
      <c r="L22" s="757">
        <v>43516</v>
      </c>
      <c r="M22" s="1"/>
      <c r="N22" s="757">
        <v>48915</v>
      </c>
      <c r="O22" s="1"/>
      <c r="P22" s="91">
        <v>1457725.95</v>
      </c>
      <c r="Q22" s="1"/>
      <c r="R22" s="1575">
        <v>5.0700000000000002E-2</v>
      </c>
      <c r="S22" s="1233"/>
      <c r="T22" s="1"/>
      <c r="U22" s="1234" t="s">
        <v>19</v>
      </c>
      <c r="V22" s="1233"/>
      <c r="W22" s="1233"/>
      <c r="X22" s="1233"/>
      <c r="Y22" s="1233"/>
      <c r="Z22" s="1233"/>
      <c r="AA22" s="1233"/>
    </row>
    <row r="23" spans="1:27" ht="9.9499999999999993" customHeight="1">
      <c r="A23" s="90" t="s">
        <v>19</v>
      </c>
      <c r="B23" s="1"/>
      <c r="C23" s="1270" t="s">
        <v>130</v>
      </c>
      <c r="D23" s="1271"/>
      <c r="E23" s="1"/>
      <c r="F23" s="90" t="s">
        <v>2518</v>
      </c>
      <c r="G23" s="1"/>
      <c r="H23" s="90" t="s">
        <v>97</v>
      </c>
      <c r="I23" s="1"/>
      <c r="J23" s="756" t="s">
        <v>2516</v>
      </c>
      <c r="K23" s="1"/>
      <c r="L23" s="757">
        <v>43516</v>
      </c>
      <c r="M23" s="1"/>
      <c r="N23" s="757">
        <v>48915</v>
      </c>
      <c r="O23" s="1"/>
      <c r="P23" s="91">
        <v>1457725.95</v>
      </c>
      <c r="Q23" s="1"/>
      <c r="R23" s="1575">
        <v>5.0700000000000002E-2</v>
      </c>
      <c r="S23" s="1233"/>
      <c r="T23" s="1"/>
      <c r="U23" s="1234" t="s">
        <v>19</v>
      </c>
      <c r="V23" s="1233"/>
      <c r="W23" s="1233"/>
      <c r="X23" s="1233"/>
      <c r="Y23" s="1233"/>
      <c r="Z23" s="1233"/>
      <c r="AA23" s="1233"/>
    </row>
    <row r="24" spans="1:27" ht="9.9499999999999993" customHeight="1">
      <c r="A24" s="90" t="s">
        <v>19</v>
      </c>
      <c r="B24" s="1"/>
      <c r="C24" s="1270" t="s">
        <v>130</v>
      </c>
      <c r="D24" s="1271"/>
      <c r="E24" s="1"/>
      <c r="F24" s="90" t="s">
        <v>2519</v>
      </c>
      <c r="G24" s="1"/>
      <c r="H24" s="90" t="s">
        <v>97</v>
      </c>
      <c r="I24" s="1"/>
      <c r="J24" s="756" t="s">
        <v>2516</v>
      </c>
      <c r="K24" s="1"/>
      <c r="L24" s="757">
        <v>43516</v>
      </c>
      <c r="M24" s="1"/>
      <c r="N24" s="757">
        <v>48915</v>
      </c>
      <c r="O24" s="1"/>
      <c r="P24" s="91">
        <v>1457725.95</v>
      </c>
      <c r="Q24" s="1"/>
      <c r="R24" s="1575">
        <v>5.0700000000000002E-2</v>
      </c>
      <c r="S24" s="1233"/>
      <c r="T24" s="1"/>
      <c r="U24" s="1234" t="s">
        <v>19</v>
      </c>
      <c r="V24" s="1233"/>
      <c r="W24" s="1233"/>
      <c r="X24" s="1233"/>
      <c r="Y24" s="1233"/>
      <c r="Z24" s="1233"/>
      <c r="AA24" s="1233"/>
    </row>
    <row r="25" spans="1:27" ht="9.9499999999999993" customHeight="1">
      <c r="A25" s="90" t="s">
        <v>19</v>
      </c>
      <c r="B25" s="1"/>
      <c r="C25" s="1270" t="s">
        <v>130</v>
      </c>
      <c r="D25" s="1271"/>
      <c r="E25" s="1"/>
      <c r="F25" s="90" t="s">
        <v>2520</v>
      </c>
      <c r="G25" s="1"/>
      <c r="H25" s="90" t="s">
        <v>97</v>
      </c>
      <c r="I25" s="1"/>
      <c r="J25" s="756" t="s">
        <v>2521</v>
      </c>
      <c r="K25" s="1"/>
      <c r="L25" s="757">
        <v>43516</v>
      </c>
      <c r="M25" s="1"/>
      <c r="N25" s="757">
        <v>48922</v>
      </c>
      <c r="O25" s="1"/>
      <c r="P25" s="91">
        <v>1457725.95</v>
      </c>
      <c r="Q25" s="1"/>
      <c r="R25" s="1575">
        <v>5.0700000000000002E-2</v>
      </c>
      <c r="S25" s="1233"/>
      <c r="T25" s="1"/>
      <c r="U25" s="1234" t="s">
        <v>19</v>
      </c>
      <c r="V25" s="1233"/>
      <c r="W25" s="1233"/>
      <c r="X25" s="1233"/>
      <c r="Y25" s="1233"/>
      <c r="Z25" s="1233"/>
      <c r="AA25" s="1233"/>
    </row>
    <row r="26" spans="1:27" ht="9.9499999999999993" customHeight="1">
      <c r="A26" s="90" t="s">
        <v>19</v>
      </c>
      <c r="B26" s="1"/>
      <c r="C26" s="1270" t="s">
        <v>130</v>
      </c>
      <c r="D26" s="1271"/>
      <c r="E26" s="1"/>
      <c r="F26" s="90" t="s">
        <v>2522</v>
      </c>
      <c r="G26" s="1"/>
      <c r="H26" s="90" t="s">
        <v>97</v>
      </c>
      <c r="I26" s="1"/>
      <c r="J26" s="756" t="s">
        <v>2521</v>
      </c>
      <c r="K26" s="1"/>
      <c r="L26" s="757">
        <v>43516</v>
      </c>
      <c r="M26" s="1"/>
      <c r="N26" s="757">
        <v>48922</v>
      </c>
      <c r="O26" s="1"/>
      <c r="P26" s="91">
        <v>1457725.95</v>
      </c>
      <c r="Q26" s="1"/>
      <c r="R26" s="1575">
        <v>5.0700000000000002E-2</v>
      </c>
      <c r="S26" s="1233"/>
      <c r="T26" s="1"/>
      <c r="U26" s="1234" t="s">
        <v>19</v>
      </c>
      <c r="V26" s="1233"/>
      <c r="W26" s="1233"/>
      <c r="X26" s="1233"/>
      <c r="Y26" s="1233"/>
      <c r="Z26" s="1233"/>
      <c r="AA26" s="1233"/>
    </row>
    <row r="27" spans="1:27" ht="9.9499999999999993" customHeight="1">
      <c r="A27" s="90" t="s">
        <v>19</v>
      </c>
      <c r="B27" s="1"/>
      <c r="C27" s="1270" t="s">
        <v>130</v>
      </c>
      <c r="D27" s="1271"/>
      <c r="E27" s="1"/>
      <c r="F27" s="90" t="s">
        <v>2523</v>
      </c>
      <c r="G27" s="1"/>
      <c r="H27" s="90" t="s">
        <v>97</v>
      </c>
      <c r="I27" s="1"/>
      <c r="J27" s="756" t="s">
        <v>2521</v>
      </c>
      <c r="K27" s="1"/>
      <c r="L27" s="757">
        <v>43516</v>
      </c>
      <c r="M27" s="1"/>
      <c r="N27" s="757">
        <v>48922</v>
      </c>
      <c r="O27" s="1"/>
      <c r="P27" s="91">
        <v>1457725.95</v>
      </c>
      <c r="Q27" s="1"/>
      <c r="R27" s="1575">
        <v>5.0700000000000002E-2</v>
      </c>
      <c r="S27" s="1233"/>
      <c r="T27" s="1"/>
      <c r="U27" s="1234" t="s">
        <v>19</v>
      </c>
      <c r="V27" s="1233"/>
      <c r="W27" s="1233"/>
      <c r="X27" s="1233"/>
      <c r="Y27" s="1233"/>
      <c r="Z27" s="1233"/>
      <c r="AA27" s="1233"/>
    </row>
    <row r="28" spans="1:27" ht="9.9499999999999993" customHeight="1">
      <c r="A28" s="90" t="s">
        <v>19</v>
      </c>
      <c r="B28" s="1"/>
      <c r="C28" s="1270" t="s">
        <v>130</v>
      </c>
      <c r="D28" s="1271"/>
      <c r="E28" s="1"/>
      <c r="F28" s="90" t="s">
        <v>2524</v>
      </c>
      <c r="G28" s="1"/>
      <c r="H28" s="90" t="s">
        <v>97</v>
      </c>
      <c r="I28" s="1"/>
      <c r="J28" s="756" t="s">
        <v>2525</v>
      </c>
      <c r="K28" s="1"/>
      <c r="L28" s="757">
        <v>43516</v>
      </c>
      <c r="M28" s="1"/>
      <c r="N28" s="757">
        <v>48908</v>
      </c>
      <c r="O28" s="1"/>
      <c r="P28" s="91">
        <v>1457725.95</v>
      </c>
      <c r="Q28" s="1"/>
      <c r="R28" s="1575">
        <v>5.0700000000000002E-2</v>
      </c>
      <c r="S28" s="1233"/>
      <c r="T28" s="1"/>
      <c r="U28" s="1234" t="s">
        <v>19</v>
      </c>
      <c r="V28" s="1233"/>
      <c r="W28" s="1233"/>
      <c r="X28" s="1233"/>
      <c r="Y28" s="1233"/>
      <c r="Z28" s="1233"/>
      <c r="AA28" s="1233"/>
    </row>
    <row r="29" spans="1:27" ht="9.9499999999999993" customHeight="1">
      <c r="A29" s="90" t="s">
        <v>19</v>
      </c>
      <c r="B29" s="1"/>
      <c r="C29" s="1270" t="s">
        <v>130</v>
      </c>
      <c r="D29" s="1271"/>
      <c r="E29" s="1"/>
      <c r="F29" s="90" t="s">
        <v>2526</v>
      </c>
      <c r="G29" s="1"/>
      <c r="H29" s="90" t="s">
        <v>97</v>
      </c>
      <c r="I29" s="1"/>
      <c r="J29" s="756" t="s">
        <v>2525</v>
      </c>
      <c r="K29" s="1"/>
      <c r="L29" s="757">
        <v>43516</v>
      </c>
      <c r="M29" s="1"/>
      <c r="N29" s="757">
        <v>48908</v>
      </c>
      <c r="O29" s="1"/>
      <c r="P29" s="91">
        <v>1457725.95</v>
      </c>
      <c r="Q29" s="1"/>
      <c r="R29" s="1575">
        <v>5.0700000000000002E-2</v>
      </c>
      <c r="S29" s="1233"/>
      <c r="T29" s="1"/>
      <c r="U29" s="1234" t="s">
        <v>19</v>
      </c>
      <c r="V29" s="1233"/>
      <c r="W29" s="1233"/>
      <c r="X29" s="1233"/>
      <c r="Y29" s="1233"/>
      <c r="Z29" s="1233"/>
      <c r="AA29" s="1233"/>
    </row>
    <row r="30" spans="1:27" ht="9.9499999999999993" customHeight="1">
      <c r="A30" s="90" t="s">
        <v>19</v>
      </c>
      <c r="B30" s="1"/>
      <c r="C30" s="1270" t="s">
        <v>130</v>
      </c>
      <c r="D30" s="1271"/>
      <c r="E30" s="1"/>
      <c r="F30" s="90" t="s">
        <v>2527</v>
      </c>
      <c r="G30" s="1"/>
      <c r="H30" s="90" t="s">
        <v>97</v>
      </c>
      <c r="I30" s="1"/>
      <c r="J30" s="756" t="s">
        <v>2525</v>
      </c>
      <c r="K30" s="1"/>
      <c r="L30" s="757">
        <v>43516</v>
      </c>
      <c r="M30" s="1"/>
      <c r="N30" s="757">
        <v>48908</v>
      </c>
      <c r="O30" s="1"/>
      <c r="P30" s="91">
        <v>1457725.95</v>
      </c>
      <c r="Q30" s="1"/>
      <c r="R30" s="1575">
        <v>5.0700000000000002E-2</v>
      </c>
      <c r="S30" s="1233"/>
      <c r="T30" s="1"/>
      <c r="U30" s="1234" t="s">
        <v>19</v>
      </c>
      <c r="V30" s="1233"/>
      <c r="W30" s="1233"/>
      <c r="X30" s="1233"/>
      <c r="Y30" s="1233"/>
      <c r="Z30" s="1233"/>
      <c r="AA30" s="1233"/>
    </row>
    <row r="31" spans="1:27" ht="9.9499999999999993" customHeight="1">
      <c r="A31" s="90" t="s">
        <v>19</v>
      </c>
      <c r="B31" s="1"/>
      <c r="C31" s="1270" t="s">
        <v>133</v>
      </c>
      <c r="D31" s="1271"/>
      <c r="E31" s="1"/>
      <c r="F31" s="90" t="s">
        <v>2528</v>
      </c>
      <c r="G31" s="1"/>
      <c r="H31" s="90" t="s">
        <v>97</v>
      </c>
      <c r="I31" s="1"/>
      <c r="J31" s="756" t="s">
        <v>2529</v>
      </c>
      <c r="K31" s="1"/>
      <c r="L31" s="757">
        <v>43522</v>
      </c>
      <c r="M31" s="1"/>
      <c r="N31" s="757">
        <v>48922</v>
      </c>
      <c r="O31" s="1"/>
      <c r="P31" s="91">
        <v>1457725.95</v>
      </c>
      <c r="Q31" s="1"/>
      <c r="R31" s="1575">
        <v>4.8000000000000001E-2</v>
      </c>
      <c r="S31" s="1233"/>
      <c r="T31" s="1"/>
      <c r="U31" s="1234" t="s">
        <v>19</v>
      </c>
      <c r="V31" s="1233"/>
      <c r="W31" s="1233"/>
      <c r="X31" s="1233"/>
      <c r="Y31" s="1233"/>
      <c r="Z31" s="1233"/>
      <c r="AA31" s="1233"/>
    </row>
    <row r="32" spans="1:27" ht="9.9499999999999993" customHeight="1">
      <c r="A32" s="90" t="s">
        <v>19</v>
      </c>
      <c r="B32" s="1"/>
      <c r="C32" s="1270" t="s">
        <v>133</v>
      </c>
      <c r="D32" s="1271"/>
      <c r="E32" s="1"/>
      <c r="F32" s="90" t="s">
        <v>2530</v>
      </c>
      <c r="G32" s="1"/>
      <c r="H32" s="90" t="s">
        <v>97</v>
      </c>
      <c r="I32" s="1"/>
      <c r="J32" s="756" t="s">
        <v>2529</v>
      </c>
      <c r="K32" s="1"/>
      <c r="L32" s="757">
        <v>43522</v>
      </c>
      <c r="M32" s="1"/>
      <c r="N32" s="757">
        <v>48922</v>
      </c>
      <c r="O32" s="1"/>
      <c r="P32" s="91">
        <v>1457725.95</v>
      </c>
      <c r="Q32" s="1"/>
      <c r="R32" s="1575">
        <v>4.8000000000000001E-2</v>
      </c>
      <c r="S32" s="1233"/>
      <c r="T32" s="1"/>
      <c r="U32" s="1234" t="s">
        <v>19</v>
      </c>
      <c r="V32" s="1233"/>
      <c r="W32" s="1233"/>
      <c r="X32" s="1233"/>
      <c r="Y32" s="1233"/>
      <c r="Z32" s="1233"/>
      <c r="AA32" s="1233"/>
    </row>
    <row r="33" spans="1:27" ht="9.9499999999999993" customHeight="1">
      <c r="A33" s="90" t="s">
        <v>19</v>
      </c>
      <c r="B33" s="1"/>
      <c r="C33" s="1270" t="s">
        <v>133</v>
      </c>
      <c r="D33" s="1271"/>
      <c r="E33" s="1"/>
      <c r="F33" s="90" t="s">
        <v>2531</v>
      </c>
      <c r="G33" s="1"/>
      <c r="H33" s="90" t="s">
        <v>97</v>
      </c>
      <c r="I33" s="1"/>
      <c r="J33" s="756" t="s">
        <v>2529</v>
      </c>
      <c r="K33" s="1"/>
      <c r="L33" s="757">
        <v>43522</v>
      </c>
      <c r="M33" s="1"/>
      <c r="N33" s="757">
        <v>48922</v>
      </c>
      <c r="O33" s="1"/>
      <c r="P33" s="91">
        <v>1457725.95</v>
      </c>
      <c r="Q33" s="1"/>
      <c r="R33" s="1575">
        <v>4.8000000000000001E-2</v>
      </c>
      <c r="S33" s="1233"/>
      <c r="T33" s="1"/>
      <c r="U33" s="1234" t="s">
        <v>19</v>
      </c>
      <c r="V33" s="1233"/>
      <c r="W33" s="1233"/>
      <c r="X33" s="1233"/>
      <c r="Y33" s="1233"/>
      <c r="Z33" s="1233"/>
      <c r="AA33" s="1233"/>
    </row>
    <row r="34" spans="1:27" ht="9.9499999999999993" customHeight="1">
      <c r="A34" s="90" t="s">
        <v>19</v>
      </c>
      <c r="B34" s="1"/>
      <c r="C34" s="1270" t="s">
        <v>133</v>
      </c>
      <c r="D34" s="1271"/>
      <c r="E34" s="1"/>
      <c r="F34" s="90" t="s">
        <v>2532</v>
      </c>
      <c r="G34" s="1"/>
      <c r="H34" s="90" t="s">
        <v>97</v>
      </c>
      <c r="I34" s="1"/>
      <c r="J34" s="756" t="s">
        <v>2529</v>
      </c>
      <c r="K34" s="1"/>
      <c r="L34" s="757">
        <v>43522</v>
      </c>
      <c r="M34" s="1"/>
      <c r="N34" s="757">
        <v>48922</v>
      </c>
      <c r="O34" s="1"/>
      <c r="P34" s="91">
        <v>1457725.95</v>
      </c>
      <c r="Q34" s="1"/>
      <c r="R34" s="1575">
        <v>4.8000000000000001E-2</v>
      </c>
      <c r="S34" s="1233"/>
      <c r="T34" s="1"/>
      <c r="U34" s="1234" t="s">
        <v>19</v>
      </c>
      <c r="V34" s="1233"/>
      <c r="W34" s="1233"/>
      <c r="X34" s="1233"/>
      <c r="Y34" s="1233"/>
      <c r="Z34" s="1233"/>
      <c r="AA34" s="1233"/>
    </row>
    <row r="35" spans="1:27" ht="9.9499999999999993" customHeight="1">
      <c r="A35" s="90" t="s">
        <v>19</v>
      </c>
      <c r="B35" s="1"/>
      <c r="C35" s="1270" t="s">
        <v>133</v>
      </c>
      <c r="D35" s="1271"/>
      <c r="E35" s="1"/>
      <c r="F35" s="90" t="s">
        <v>2533</v>
      </c>
      <c r="G35" s="1"/>
      <c r="H35" s="90" t="s">
        <v>97</v>
      </c>
      <c r="I35" s="1"/>
      <c r="J35" s="756" t="s">
        <v>2534</v>
      </c>
      <c r="K35" s="1"/>
      <c r="L35" s="757">
        <v>43522</v>
      </c>
      <c r="M35" s="1"/>
      <c r="N35" s="757">
        <v>48915</v>
      </c>
      <c r="O35" s="1"/>
      <c r="P35" s="91">
        <v>1457725.95</v>
      </c>
      <c r="Q35" s="1"/>
      <c r="R35" s="1575">
        <v>4.8000000000000001E-2</v>
      </c>
      <c r="S35" s="1233"/>
      <c r="T35" s="1"/>
      <c r="U35" s="1234" t="s">
        <v>19</v>
      </c>
      <c r="V35" s="1233"/>
      <c r="W35" s="1233"/>
      <c r="X35" s="1233"/>
      <c r="Y35" s="1233"/>
      <c r="Z35" s="1233"/>
      <c r="AA35" s="1233"/>
    </row>
    <row r="36" spans="1:27" ht="9.9499999999999993" customHeight="1">
      <c r="A36" s="90" t="s">
        <v>19</v>
      </c>
      <c r="B36" s="1"/>
      <c r="C36" s="1270" t="s">
        <v>133</v>
      </c>
      <c r="D36" s="1271"/>
      <c r="E36" s="1"/>
      <c r="F36" s="90" t="s">
        <v>2535</v>
      </c>
      <c r="G36" s="1"/>
      <c r="H36" s="90" t="s">
        <v>97</v>
      </c>
      <c r="I36" s="1"/>
      <c r="J36" s="756" t="s">
        <v>2534</v>
      </c>
      <c r="K36" s="1"/>
      <c r="L36" s="757">
        <v>43522</v>
      </c>
      <c r="M36" s="1"/>
      <c r="N36" s="757">
        <v>48915</v>
      </c>
      <c r="O36" s="1"/>
      <c r="P36" s="91">
        <v>1457725.95</v>
      </c>
      <c r="Q36" s="1"/>
      <c r="R36" s="1575">
        <v>4.8000000000000001E-2</v>
      </c>
      <c r="S36" s="1233"/>
      <c r="T36" s="1"/>
      <c r="U36" s="1234" t="s">
        <v>19</v>
      </c>
      <c r="V36" s="1233"/>
      <c r="W36" s="1233"/>
      <c r="X36" s="1233"/>
      <c r="Y36" s="1233"/>
      <c r="Z36" s="1233"/>
      <c r="AA36" s="1233"/>
    </row>
    <row r="37" spans="1:27" ht="9.9499999999999993" customHeight="1">
      <c r="A37" s="90" t="s">
        <v>19</v>
      </c>
      <c r="B37" s="1"/>
      <c r="C37" s="1270" t="s">
        <v>133</v>
      </c>
      <c r="D37" s="1271"/>
      <c r="E37" s="1"/>
      <c r="F37" s="90" t="s">
        <v>2536</v>
      </c>
      <c r="G37" s="1"/>
      <c r="H37" s="90" t="s">
        <v>97</v>
      </c>
      <c r="I37" s="1"/>
      <c r="J37" s="756" t="s">
        <v>2534</v>
      </c>
      <c r="K37" s="1"/>
      <c r="L37" s="757">
        <v>43522</v>
      </c>
      <c r="M37" s="1"/>
      <c r="N37" s="757">
        <v>48915</v>
      </c>
      <c r="O37" s="1"/>
      <c r="P37" s="91">
        <v>1457725.95</v>
      </c>
      <c r="Q37" s="1"/>
      <c r="R37" s="1575">
        <v>4.8000000000000001E-2</v>
      </c>
      <c r="S37" s="1233"/>
      <c r="T37" s="1"/>
      <c r="U37" s="1234" t="s">
        <v>19</v>
      </c>
      <c r="V37" s="1233"/>
      <c r="W37" s="1233"/>
      <c r="X37" s="1233"/>
      <c r="Y37" s="1233"/>
      <c r="Z37" s="1233"/>
      <c r="AA37" s="1233"/>
    </row>
    <row r="38" spans="1:27" ht="9.9499999999999993" customHeight="1">
      <c r="A38" s="90" t="s">
        <v>19</v>
      </c>
      <c r="B38" s="1"/>
      <c r="C38" s="1270" t="s">
        <v>133</v>
      </c>
      <c r="D38" s="1271"/>
      <c r="E38" s="1"/>
      <c r="F38" s="90" t="s">
        <v>2537</v>
      </c>
      <c r="G38" s="1"/>
      <c r="H38" s="90" t="s">
        <v>97</v>
      </c>
      <c r="I38" s="1"/>
      <c r="J38" s="756" t="s">
        <v>2534</v>
      </c>
      <c r="K38" s="1"/>
      <c r="L38" s="757">
        <v>43522</v>
      </c>
      <c r="M38" s="1"/>
      <c r="N38" s="757">
        <v>48915</v>
      </c>
      <c r="O38" s="1"/>
      <c r="P38" s="91">
        <v>1457725.95</v>
      </c>
      <c r="Q38" s="1"/>
      <c r="R38" s="1575">
        <v>4.8000000000000001E-2</v>
      </c>
      <c r="S38" s="1233"/>
      <c r="T38" s="1"/>
      <c r="U38" s="1234" t="s">
        <v>19</v>
      </c>
      <c r="V38" s="1233"/>
      <c r="W38" s="1233"/>
      <c r="X38" s="1233"/>
      <c r="Y38" s="1233"/>
      <c r="Z38" s="1233"/>
      <c r="AA38" s="1233"/>
    </row>
    <row r="39" spans="1:27" ht="9.9499999999999993" customHeight="1">
      <c r="A39" s="90" t="s">
        <v>19</v>
      </c>
      <c r="B39" s="1"/>
      <c r="C39" s="1270" t="s">
        <v>133</v>
      </c>
      <c r="D39" s="1271"/>
      <c r="E39" s="1"/>
      <c r="F39" s="90" t="s">
        <v>2538</v>
      </c>
      <c r="G39" s="1"/>
      <c r="H39" s="90" t="s">
        <v>97</v>
      </c>
      <c r="I39" s="1"/>
      <c r="J39" s="756" t="s">
        <v>2539</v>
      </c>
      <c r="K39" s="1"/>
      <c r="L39" s="757">
        <v>43522</v>
      </c>
      <c r="M39" s="1"/>
      <c r="N39" s="757">
        <v>48908</v>
      </c>
      <c r="O39" s="1"/>
      <c r="P39" s="91">
        <v>1457725.95</v>
      </c>
      <c r="Q39" s="1"/>
      <c r="R39" s="1575">
        <v>4.8000000000000001E-2</v>
      </c>
      <c r="S39" s="1233"/>
      <c r="T39" s="1"/>
      <c r="U39" s="1234" t="s">
        <v>19</v>
      </c>
      <c r="V39" s="1233"/>
      <c r="W39" s="1233"/>
      <c r="X39" s="1233"/>
      <c r="Y39" s="1233"/>
      <c r="Z39" s="1233"/>
      <c r="AA39" s="1233"/>
    </row>
    <row r="40" spans="1:27" ht="9.9499999999999993" customHeight="1">
      <c r="A40" s="90" t="s">
        <v>19</v>
      </c>
      <c r="B40" s="1"/>
      <c r="C40" s="1270" t="s">
        <v>133</v>
      </c>
      <c r="D40" s="1271"/>
      <c r="E40" s="1"/>
      <c r="F40" s="90" t="s">
        <v>2540</v>
      </c>
      <c r="G40" s="1"/>
      <c r="H40" s="90" t="s">
        <v>97</v>
      </c>
      <c r="I40" s="1"/>
      <c r="J40" s="756" t="s">
        <v>2539</v>
      </c>
      <c r="K40" s="1"/>
      <c r="L40" s="757">
        <v>43522</v>
      </c>
      <c r="M40" s="1"/>
      <c r="N40" s="757">
        <v>48908</v>
      </c>
      <c r="O40" s="1"/>
      <c r="P40" s="91">
        <v>1457725.95</v>
      </c>
      <c r="Q40" s="1"/>
      <c r="R40" s="1575">
        <v>4.8000000000000001E-2</v>
      </c>
      <c r="S40" s="1233"/>
      <c r="T40" s="1"/>
      <c r="U40" s="1234" t="s">
        <v>19</v>
      </c>
      <c r="V40" s="1233"/>
      <c r="W40" s="1233"/>
      <c r="X40" s="1233"/>
      <c r="Y40" s="1233"/>
      <c r="Z40" s="1233"/>
      <c r="AA40" s="1233"/>
    </row>
    <row r="41" spans="1:27" ht="9.9499999999999993" customHeight="1">
      <c r="A41" s="90" t="s">
        <v>19</v>
      </c>
      <c r="B41" s="1"/>
      <c r="C41" s="1270" t="s">
        <v>133</v>
      </c>
      <c r="D41" s="1271"/>
      <c r="E41" s="1"/>
      <c r="F41" s="90" t="s">
        <v>2541</v>
      </c>
      <c r="G41" s="1"/>
      <c r="H41" s="90" t="s">
        <v>97</v>
      </c>
      <c r="I41" s="1"/>
      <c r="J41" s="756" t="s">
        <v>2539</v>
      </c>
      <c r="K41" s="1"/>
      <c r="L41" s="757">
        <v>43522</v>
      </c>
      <c r="M41" s="1"/>
      <c r="N41" s="757">
        <v>48908</v>
      </c>
      <c r="O41" s="1"/>
      <c r="P41" s="91">
        <v>1457725.95</v>
      </c>
      <c r="Q41" s="1"/>
      <c r="R41" s="1575">
        <v>4.8000000000000001E-2</v>
      </c>
      <c r="S41" s="1233"/>
      <c r="T41" s="1"/>
      <c r="U41" s="1234" t="s">
        <v>19</v>
      </c>
      <c r="V41" s="1233"/>
      <c r="W41" s="1233"/>
      <c r="X41" s="1233"/>
      <c r="Y41" s="1233"/>
      <c r="Z41" s="1233"/>
      <c r="AA41" s="1233"/>
    </row>
    <row r="42" spans="1:27" ht="9.9499999999999993" customHeight="1">
      <c r="A42" s="90" t="s">
        <v>19</v>
      </c>
      <c r="B42" s="1"/>
      <c r="C42" s="1270" t="s">
        <v>133</v>
      </c>
      <c r="D42" s="1271"/>
      <c r="E42" s="1"/>
      <c r="F42" s="90" t="s">
        <v>2542</v>
      </c>
      <c r="G42" s="1"/>
      <c r="H42" s="90" t="s">
        <v>97</v>
      </c>
      <c r="I42" s="1"/>
      <c r="J42" s="756" t="s">
        <v>2539</v>
      </c>
      <c r="K42" s="1"/>
      <c r="L42" s="757">
        <v>43522</v>
      </c>
      <c r="M42" s="1"/>
      <c r="N42" s="757">
        <v>48908</v>
      </c>
      <c r="O42" s="1"/>
      <c r="P42" s="91">
        <v>1457725.95</v>
      </c>
      <c r="Q42" s="1"/>
      <c r="R42" s="1575">
        <v>4.8000000000000001E-2</v>
      </c>
      <c r="S42" s="1233"/>
      <c r="T42" s="1"/>
      <c r="U42" s="1234" t="s">
        <v>19</v>
      </c>
      <c r="V42" s="1233"/>
      <c r="W42" s="1233"/>
      <c r="X42" s="1233"/>
      <c r="Y42" s="1233"/>
      <c r="Z42" s="1233"/>
      <c r="AA42" s="1233"/>
    </row>
    <row r="43" spans="1:27" ht="9.9499999999999993" customHeight="1">
      <c r="A43" s="90" t="s">
        <v>19</v>
      </c>
      <c r="B43" s="1"/>
      <c r="C43" s="1270" t="s">
        <v>133</v>
      </c>
      <c r="D43" s="1271"/>
      <c r="E43" s="1"/>
      <c r="F43" s="90" t="s">
        <v>2543</v>
      </c>
      <c r="G43" s="1"/>
      <c r="H43" s="90" t="s">
        <v>97</v>
      </c>
      <c r="I43" s="1"/>
      <c r="J43" s="756" t="s">
        <v>2544</v>
      </c>
      <c r="K43" s="1"/>
      <c r="L43" s="757">
        <v>43522</v>
      </c>
      <c r="M43" s="1"/>
      <c r="N43" s="757">
        <v>48901</v>
      </c>
      <c r="O43" s="1"/>
      <c r="P43" s="91">
        <v>2186588.92</v>
      </c>
      <c r="Q43" s="1"/>
      <c r="R43" s="1575">
        <v>4.8000000000000001E-2</v>
      </c>
      <c r="S43" s="1233"/>
      <c r="T43" s="1"/>
      <c r="U43" s="1234" t="s">
        <v>19</v>
      </c>
      <c r="V43" s="1233"/>
      <c r="W43" s="1233"/>
      <c r="X43" s="1233"/>
      <c r="Y43" s="1233"/>
      <c r="Z43" s="1233"/>
      <c r="AA43" s="1233"/>
    </row>
    <row r="44" spans="1:27" ht="9.9499999999999993" customHeight="1">
      <c r="A44" s="90" t="s">
        <v>19</v>
      </c>
      <c r="B44" s="1"/>
      <c r="C44" s="1270" t="s">
        <v>133</v>
      </c>
      <c r="D44" s="1271"/>
      <c r="E44" s="1"/>
      <c r="F44" s="90" t="s">
        <v>2545</v>
      </c>
      <c r="G44" s="1"/>
      <c r="H44" s="90" t="s">
        <v>97</v>
      </c>
      <c r="I44" s="1"/>
      <c r="J44" s="756" t="s">
        <v>2544</v>
      </c>
      <c r="K44" s="1"/>
      <c r="L44" s="757">
        <v>43522</v>
      </c>
      <c r="M44" s="1"/>
      <c r="N44" s="757">
        <v>48901</v>
      </c>
      <c r="O44" s="1"/>
      <c r="P44" s="91">
        <v>1457725.95</v>
      </c>
      <c r="Q44" s="1"/>
      <c r="R44" s="1575">
        <v>4.8000000000000001E-2</v>
      </c>
      <c r="S44" s="1233"/>
      <c r="T44" s="1"/>
      <c r="U44" s="1234" t="s">
        <v>19</v>
      </c>
      <c r="V44" s="1233"/>
      <c r="W44" s="1233"/>
      <c r="X44" s="1233"/>
      <c r="Y44" s="1233"/>
      <c r="Z44" s="1233"/>
      <c r="AA44" s="1233"/>
    </row>
    <row r="45" spans="1:27" ht="9.9499999999999993" customHeight="1">
      <c r="A45" s="90" t="s">
        <v>19</v>
      </c>
      <c r="B45" s="1"/>
      <c r="C45" s="1270" t="s">
        <v>133</v>
      </c>
      <c r="D45" s="1271"/>
      <c r="E45" s="1"/>
      <c r="F45" s="90" t="s">
        <v>2546</v>
      </c>
      <c r="G45" s="1"/>
      <c r="H45" s="90" t="s">
        <v>97</v>
      </c>
      <c r="I45" s="1"/>
      <c r="J45" s="756" t="s">
        <v>2544</v>
      </c>
      <c r="K45" s="1"/>
      <c r="L45" s="757">
        <v>43522</v>
      </c>
      <c r="M45" s="1"/>
      <c r="N45" s="757">
        <v>48901</v>
      </c>
      <c r="O45" s="1"/>
      <c r="P45" s="91">
        <v>1457725.95</v>
      </c>
      <c r="Q45" s="1"/>
      <c r="R45" s="1575">
        <v>4.8000000000000001E-2</v>
      </c>
      <c r="S45" s="1233"/>
      <c r="T45" s="1"/>
      <c r="U45" s="1234" t="s">
        <v>19</v>
      </c>
      <c r="V45" s="1233"/>
      <c r="W45" s="1233"/>
      <c r="X45" s="1233"/>
      <c r="Y45" s="1233"/>
      <c r="Z45" s="1233"/>
      <c r="AA45" s="1233"/>
    </row>
    <row r="46" spans="1:27" ht="9.9499999999999993" customHeight="1">
      <c r="A46" s="90" t="s">
        <v>19</v>
      </c>
      <c r="B46" s="1"/>
      <c r="C46" s="1270" t="s">
        <v>132</v>
      </c>
      <c r="D46" s="1271"/>
      <c r="E46" s="1"/>
      <c r="F46" s="90" t="s">
        <v>2547</v>
      </c>
      <c r="G46" s="1"/>
      <c r="H46" s="90" t="s">
        <v>97</v>
      </c>
      <c r="I46" s="1"/>
      <c r="J46" s="756" t="s">
        <v>2548</v>
      </c>
      <c r="K46" s="1"/>
      <c r="L46" s="757">
        <v>43523</v>
      </c>
      <c r="M46" s="1"/>
      <c r="N46" s="757">
        <v>48925</v>
      </c>
      <c r="O46" s="1"/>
      <c r="P46" s="91">
        <v>1457725.95</v>
      </c>
      <c r="Q46" s="1"/>
      <c r="R46" s="1575">
        <v>4.8500000000000001E-2</v>
      </c>
      <c r="S46" s="1233"/>
      <c r="T46" s="1"/>
      <c r="U46" s="1234" t="s">
        <v>19</v>
      </c>
      <c r="V46" s="1233"/>
      <c r="W46" s="1233"/>
      <c r="X46" s="1233"/>
      <c r="Y46" s="1233"/>
      <c r="Z46" s="1233"/>
      <c r="AA46" s="1233"/>
    </row>
    <row r="47" spans="1:27" ht="9.9499999999999993" customHeight="1">
      <c r="A47" s="90" t="s">
        <v>19</v>
      </c>
      <c r="B47" s="1"/>
      <c r="C47" s="1270" t="s">
        <v>132</v>
      </c>
      <c r="D47" s="1271"/>
      <c r="E47" s="1"/>
      <c r="F47" s="90" t="s">
        <v>2549</v>
      </c>
      <c r="G47" s="1"/>
      <c r="H47" s="90" t="s">
        <v>97</v>
      </c>
      <c r="I47" s="1"/>
      <c r="J47" s="756" t="s">
        <v>2548</v>
      </c>
      <c r="K47" s="1"/>
      <c r="L47" s="757">
        <v>43523</v>
      </c>
      <c r="M47" s="1"/>
      <c r="N47" s="757">
        <v>48925</v>
      </c>
      <c r="O47" s="1"/>
      <c r="P47" s="91">
        <v>1457725.95</v>
      </c>
      <c r="Q47" s="1"/>
      <c r="R47" s="1575">
        <v>4.8500000000000001E-2</v>
      </c>
      <c r="S47" s="1233"/>
      <c r="T47" s="1"/>
      <c r="U47" s="1234" t="s">
        <v>19</v>
      </c>
      <c r="V47" s="1233"/>
      <c r="W47" s="1233"/>
      <c r="X47" s="1233"/>
      <c r="Y47" s="1233"/>
      <c r="Z47" s="1233"/>
      <c r="AA47" s="1233"/>
    </row>
    <row r="48" spans="1:27" ht="9.9499999999999993" customHeight="1">
      <c r="A48" s="90" t="s">
        <v>19</v>
      </c>
      <c r="B48" s="1"/>
      <c r="C48" s="1270" t="s">
        <v>132</v>
      </c>
      <c r="D48" s="1271"/>
      <c r="E48" s="1"/>
      <c r="F48" s="90" t="s">
        <v>2550</v>
      </c>
      <c r="G48" s="1"/>
      <c r="H48" s="90" t="s">
        <v>97</v>
      </c>
      <c r="I48" s="1"/>
      <c r="J48" s="756" t="s">
        <v>2548</v>
      </c>
      <c r="K48" s="1"/>
      <c r="L48" s="757">
        <v>43523</v>
      </c>
      <c r="M48" s="1"/>
      <c r="N48" s="757">
        <v>48925</v>
      </c>
      <c r="O48" s="1"/>
      <c r="P48" s="91">
        <v>1457725.95</v>
      </c>
      <c r="Q48" s="1"/>
      <c r="R48" s="1575">
        <v>4.8500000000000001E-2</v>
      </c>
      <c r="S48" s="1233"/>
      <c r="T48" s="1"/>
      <c r="U48" s="1234" t="s">
        <v>19</v>
      </c>
      <c r="V48" s="1233"/>
      <c r="W48" s="1233"/>
      <c r="X48" s="1233"/>
      <c r="Y48" s="1233"/>
      <c r="Z48" s="1233"/>
      <c r="AA48" s="1233"/>
    </row>
    <row r="49" spans="1:27" ht="9.9499999999999993" customHeight="1">
      <c r="A49" s="90" t="s">
        <v>19</v>
      </c>
      <c r="B49" s="1"/>
      <c r="C49" s="1270" t="s">
        <v>132</v>
      </c>
      <c r="D49" s="1271"/>
      <c r="E49" s="1"/>
      <c r="F49" s="90" t="s">
        <v>2551</v>
      </c>
      <c r="G49" s="1"/>
      <c r="H49" s="90" t="s">
        <v>97</v>
      </c>
      <c r="I49" s="1"/>
      <c r="J49" s="756" t="s">
        <v>2548</v>
      </c>
      <c r="K49" s="1"/>
      <c r="L49" s="757">
        <v>43523</v>
      </c>
      <c r="M49" s="1"/>
      <c r="N49" s="757">
        <v>48925</v>
      </c>
      <c r="O49" s="1"/>
      <c r="P49" s="91">
        <v>1457725.95</v>
      </c>
      <c r="Q49" s="1"/>
      <c r="R49" s="1575">
        <v>4.8500000000000001E-2</v>
      </c>
      <c r="S49" s="1233"/>
      <c r="T49" s="1"/>
      <c r="U49" s="1234" t="s">
        <v>19</v>
      </c>
      <c r="V49" s="1233"/>
      <c r="W49" s="1233"/>
      <c r="X49" s="1233"/>
      <c r="Y49" s="1233"/>
      <c r="Z49" s="1233"/>
      <c r="AA49" s="1233"/>
    </row>
    <row r="50" spans="1:27" ht="9.9499999999999993" customHeight="1">
      <c r="A50" s="90" t="s">
        <v>19</v>
      </c>
      <c r="B50" s="1"/>
      <c r="C50" s="1270" t="s">
        <v>132</v>
      </c>
      <c r="D50" s="1271"/>
      <c r="E50" s="1"/>
      <c r="F50" s="90" t="s">
        <v>2552</v>
      </c>
      <c r="G50" s="1"/>
      <c r="H50" s="90" t="s">
        <v>97</v>
      </c>
      <c r="I50" s="1"/>
      <c r="J50" s="756" t="s">
        <v>2548</v>
      </c>
      <c r="K50" s="1"/>
      <c r="L50" s="757">
        <v>43523</v>
      </c>
      <c r="M50" s="1"/>
      <c r="N50" s="757">
        <v>48925</v>
      </c>
      <c r="O50" s="1"/>
      <c r="P50" s="91">
        <v>1457725.95</v>
      </c>
      <c r="Q50" s="1"/>
      <c r="R50" s="1575">
        <v>4.8500000000000001E-2</v>
      </c>
      <c r="S50" s="1233"/>
      <c r="T50" s="1"/>
      <c r="U50" s="1234" t="s">
        <v>19</v>
      </c>
      <c r="V50" s="1233"/>
      <c r="W50" s="1233"/>
      <c r="X50" s="1233"/>
      <c r="Y50" s="1233"/>
      <c r="Z50" s="1233"/>
      <c r="AA50" s="1233"/>
    </row>
    <row r="51" spans="1:27" ht="9.9499999999999993" customHeight="1">
      <c r="A51" s="90" t="s">
        <v>19</v>
      </c>
      <c r="B51" s="1"/>
      <c r="C51" s="1270" t="s">
        <v>139</v>
      </c>
      <c r="D51" s="1271"/>
      <c r="E51" s="1"/>
      <c r="F51" s="90" t="s">
        <v>2553</v>
      </c>
      <c r="G51" s="1"/>
      <c r="H51" s="90" t="s">
        <v>97</v>
      </c>
      <c r="I51" s="1"/>
      <c r="J51" s="756" t="s">
        <v>2554</v>
      </c>
      <c r="K51" s="1"/>
      <c r="L51" s="757">
        <v>43523</v>
      </c>
      <c r="M51" s="1"/>
      <c r="N51" s="757">
        <v>47050</v>
      </c>
      <c r="O51" s="1"/>
      <c r="P51" s="91">
        <v>1457725.95</v>
      </c>
      <c r="Q51" s="1"/>
      <c r="R51" s="1575">
        <v>0.05</v>
      </c>
      <c r="S51" s="1233"/>
      <c r="T51" s="1"/>
      <c r="U51" s="1234" t="s">
        <v>19</v>
      </c>
      <c r="V51" s="1233"/>
      <c r="W51" s="1233"/>
      <c r="X51" s="1233"/>
      <c r="Y51" s="1233"/>
      <c r="Z51" s="1233"/>
      <c r="AA51" s="1233"/>
    </row>
    <row r="52" spans="1:27" ht="9.9499999999999993" customHeight="1">
      <c r="A52" s="90" t="s">
        <v>19</v>
      </c>
      <c r="B52" s="1"/>
      <c r="C52" s="1270" t="s">
        <v>139</v>
      </c>
      <c r="D52" s="1271"/>
      <c r="E52" s="1"/>
      <c r="F52" s="90" t="s">
        <v>2555</v>
      </c>
      <c r="G52" s="1"/>
      <c r="H52" s="90" t="s">
        <v>97</v>
      </c>
      <c r="I52" s="1"/>
      <c r="J52" s="756" t="s">
        <v>2554</v>
      </c>
      <c r="K52" s="1"/>
      <c r="L52" s="757">
        <v>43523</v>
      </c>
      <c r="M52" s="1"/>
      <c r="N52" s="757">
        <v>47050</v>
      </c>
      <c r="O52" s="1"/>
      <c r="P52" s="91">
        <v>1457725.95</v>
      </c>
      <c r="Q52" s="1"/>
      <c r="R52" s="1575">
        <v>0.05</v>
      </c>
      <c r="S52" s="1233"/>
      <c r="T52" s="1"/>
      <c r="U52" s="1234" t="s">
        <v>19</v>
      </c>
      <c r="V52" s="1233"/>
      <c r="W52" s="1233"/>
      <c r="X52" s="1233"/>
      <c r="Y52" s="1233"/>
      <c r="Z52" s="1233"/>
      <c r="AA52" s="1233"/>
    </row>
    <row r="53" spans="1:27" ht="9.9499999999999993" customHeight="1">
      <c r="A53" s="90" t="s">
        <v>19</v>
      </c>
      <c r="B53" s="1"/>
      <c r="C53" s="1270" t="s">
        <v>139</v>
      </c>
      <c r="D53" s="1271"/>
      <c r="E53" s="1"/>
      <c r="F53" s="90" t="s">
        <v>2556</v>
      </c>
      <c r="G53" s="1"/>
      <c r="H53" s="90" t="s">
        <v>97</v>
      </c>
      <c r="I53" s="1"/>
      <c r="J53" s="756" t="s">
        <v>2557</v>
      </c>
      <c r="K53" s="1"/>
      <c r="L53" s="757">
        <v>43523</v>
      </c>
      <c r="M53" s="1"/>
      <c r="N53" s="757">
        <v>47067</v>
      </c>
      <c r="O53" s="1"/>
      <c r="P53" s="91">
        <v>1457725.95</v>
      </c>
      <c r="Q53" s="1"/>
      <c r="R53" s="1575">
        <v>0.05</v>
      </c>
      <c r="S53" s="1233"/>
      <c r="T53" s="1"/>
      <c r="U53" s="1234" t="s">
        <v>19</v>
      </c>
      <c r="V53" s="1233"/>
      <c r="W53" s="1233"/>
      <c r="X53" s="1233"/>
      <c r="Y53" s="1233"/>
      <c r="Z53" s="1233"/>
      <c r="AA53" s="1233"/>
    </row>
    <row r="54" spans="1:27" ht="9.9499999999999993" customHeight="1">
      <c r="A54" s="90" t="s">
        <v>19</v>
      </c>
      <c r="B54" s="1"/>
      <c r="C54" s="1270" t="s">
        <v>139</v>
      </c>
      <c r="D54" s="1271"/>
      <c r="E54" s="1"/>
      <c r="F54" s="90" t="s">
        <v>2558</v>
      </c>
      <c r="G54" s="1"/>
      <c r="H54" s="90" t="s">
        <v>97</v>
      </c>
      <c r="I54" s="1"/>
      <c r="J54" s="756" t="s">
        <v>2559</v>
      </c>
      <c r="K54" s="1"/>
      <c r="L54" s="757">
        <v>43523</v>
      </c>
      <c r="M54" s="1"/>
      <c r="N54" s="757">
        <v>47224</v>
      </c>
      <c r="O54" s="1"/>
      <c r="P54" s="91">
        <v>1457725.95</v>
      </c>
      <c r="Q54" s="1"/>
      <c r="R54" s="1575">
        <v>0.05</v>
      </c>
      <c r="S54" s="1233"/>
      <c r="T54" s="1"/>
      <c r="U54" s="1234" t="s">
        <v>19</v>
      </c>
      <c r="V54" s="1233"/>
      <c r="W54" s="1233"/>
      <c r="X54" s="1233"/>
      <c r="Y54" s="1233"/>
      <c r="Z54" s="1233"/>
      <c r="AA54" s="1233"/>
    </row>
    <row r="55" spans="1:27" ht="9.9499999999999993" customHeight="1">
      <c r="A55" s="90" t="s">
        <v>19</v>
      </c>
      <c r="B55" s="1"/>
      <c r="C55" s="1270" t="s">
        <v>139</v>
      </c>
      <c r="D55" s="1271"/>
      <c r="E55" s="1"/>
      <c r="F55" s="90" t="s">
        <v>2560</v>
      </c>
      <c r="G55" s="1"/>
      <c r="H55" s="90" t="s">
        <v>97</v>
      </c>
      <c r="I55" s="1"/>
      <c r="J55" s="756" t="s">
        <v>2559</v>
      </c>
      <c r="K55" s="1"/>
      <c r="L55" s="757">
        <v>43523</v>
      </c>
      <c r="M55" s="1"/>
      <c r="N55" s="757">
        <v>47224</v>
      </c>
      <c r="O55" s="1"/>
      <c r="P55" s="91">
        <v>1457725.95</v>
      </c>
      <c r="Q55" s="1"/>
      <c r="R55" s="1575">
        <v>0.05</v>
      </c>
      <c r="S55" s="1233"/>
      <c r="T55" s="1"/>
      <c r="U55" s="1234" t="s">
        <v>19</v>
      </c>
      <c r="V55" s="1233"/>
      <c r="W55" s="1233"/>
      <c r="X55" s="1233"/>
      <c r="Y55" s="1233"/>
      <c r="Z55" s="1233"/>
      <c r="AA55" s="1233"/>
    </row>
    <row r="56" spans="1:27" ht="9.9499999999999993" customHeight="1">
      <c r="A56" s="90" t="s">
        <v>19</v>
      </c>
      <c r="B56" s="1"/>
      <c r="C56" s="1270" t="s">
        <v>140</v>
      </c>
      <c r="D56" s="1271"/>
      <c r="E56" s="1"/>
      <c r="F56" s="90" t="s">
        <v>2561</v>
      </c>
      <c r="G56" s="1"/>
      <c r="H56" s="90" t="s">
        <v>97</v>
      </c>
      <c r="I56" s="1"/>
      <c r="J56" s="756" t="s">
        <v>2516</v>
      </c>
      <c r="K56" s="1"/>
      <c r="L56" s="757">
        <v>43523</v>
      </c>
      <c r="M56" s="1"/>
      <c r="N56" s="757">
        <v>48922</v>
      </c>
      <c r="O56" s="1"/>
      <c r="P56" s="91">
        <v>1457725.95</v>
      </c>
      <c r="Q56" s="1"/>
      <c r="R56" s="1575">
        <v>5.0999999999999997E-2</v>
      </c>
      <c r="S56" s="1233"/>
      <c r="T56" s="1"/>
      <c r="U56" s="1234" t="s">
        <v>19</v>
      </c>
      <c r="V56" s="1233"/>
      <c r="W56" s="1233"/>
      <c r="X56" s="1233"/>
      <c r="Y56" s="1233"/>
      <c r="Z56" s="1233"/>
      <c r="AA56" s="1233"/>
    </row>
    <row r="57" spans="1:27" ht="9.9499999999999993" customHeight="1">
      <c r="A57" s="90" t="s">
        <v>19</v>
      </c>
      <c r="B57" s="1"/>
      <c r="C57" s="1270" t="s">
        <v>140</v>
      </c>
      <c r="D57" s="1271"/>
      <c r="E57" s="1"/>
      <c r="F57" s="90" t="s">
        <v>2562</v>
      </c>
      <c r="G57" s="1"/>
      <c r="H57" s="90" t="s">
        <v>97</v>
      </c>
      <c r="I57" s="1"/>
      <c r="J57" s="756" t="s">
        <v>2516</v>
      </c>
      <c r="K57" s="1"/>
      <c r="L57" s="757">
        <v>43523</v>
      </c>
      <c r="M57" s="1"/>
      <c r="N57" s="757">
        <v>48922</v>
      </c>
      <c r="O57" s="1"/>
      <c r="P57" s="91">
        <v>1457725.95</v>
      </c>
      <c r="Q57" s="1"/>
      <c r="R57" s="1575">
        <v>5.0999999999999997E-2</v>
      </c>
      <c r="S57" s="1233"/>
      <c r="T57" s="1"/>
      <c r="U57" s="1234" t="s">
        <v>19</v>
      </c>
      <c r="V57" s="1233"/>
      <c r="W57" s="1233"/>
      <c r="X57" s="1233"/>
      <c r="Y57" s="1233"/>
      <c r="Z57" s="1233"/>
      <c r="AA57" s="1233"/>
    </row>
    <row r="58" spans="1:27" ht="9.9499999999999993" customHeight="1">
      <c r="A58" s="90" t="s">
        <v>19</v>
      </c>
      <c r="B58" s="1"/>
      <c r="C58" s="1270" t="s">
        <v>140</v>
      </c>
      <c r="D58" s="1271"/>
      <c r="E58" s="1"/>
      <c r="F58" s="90" t="s">
        <v>2563</v>
      </c>
      <c r="G58" s="1"/>
      <c r="H58" s="90" t="s">
        <v>97</v>
      </c>
      <c r="I58" s="1"/>
      <c r="J58" s="756" t="s">
        <v>2516</v>
      </c>
      <c r="K58" s="1"/>
      <c r="L58" s="757">
        <v>43523</v>
      </c>
      <c r="M58" s="1"/>
      <c r="N58" s="757">
        <v>48922</v>
      </c>
      <c r="O58" s="1"/>
      <c r="P58" s="91">
        <v>1457725.95</v>
      </c>
      <c r="Q58" s="1"/>
      <c r="R58" s="1575">
        <v>5.0999999999999997E-2</v>
      </c>
      <c r="S58" s="1233"/>
      <c r="T58" s="1"/>
      <c r="U58" s="1234" t="s">
        <v>19</v>
      </c>
      <c r="V58" s="1233"/>
      <c r="W58" s="1233"/>
      <c r="X58" s="1233"/>
      <c r="Y58" s="1233"/>
      <c r="Z58" s="1233"/>
      <c r="AA58" s="1233"/>
    </row>
    <row r="59" spans="1:27" ht="9.9499999999999993" customHeight="1">
      <c r="A59" s="90" t="s">
        <v>19</v>
      </c>
      <c r="B59" s="1"/>
      <c r="C59" s="1270" t="s">
        <v>140</v>
      </c>
      <c r="D59" s="1271"/>
      <c r="E59" s="1"/>
      <c r="F59" s="90" t="s">
        <v>2564</v>
      </c>
      <c r="G59" s="1"/>
      <c r="H59" s="90" t="s">
        <v>97</v>
      </c>
      <c r="I59" s="1"/>
      <c r="J59" s="756" t="s">
        <v>2516</v>
      </c>
      <c r="K59" s="1"/>
      <c r="L59" s="757">
        <v>43523</v>
      </c>
      <c r="M59" s="1"/>
      <c r="N59" s="757">
        <v>48922</v>
      </c>
      <c r="O59" s="1"/>
      <c r="P59" s="91">
        <v>1457725.95</v>
      </c>
      <c r="Q59" s="1"/>
      <c r="R59" s="1575">
        <v>5.0999999999999997E-2</v>
      </c>
      <c r="S59" s="1233"/>
      <c r="T59" s="1"/>
      <c r="U59" s="1234" t="s">
        <v>19</v>
      </c>
      <c r="V59" s="1233"/>
      <c r="W59" s="1233"/>
      <c r="X59" s="1233"/>
      <c r="Y59" s="1233"/>
      <c r="Z59" s="1233"/>
      <c r="AA59" s="1233"/>
    </row>
    <row r="60" spans="1:27" ht="9.9499999999999993" customHeight="1">
      <c r="A60" s="90" t="s">
        <v>19</v>
      </c>
      <c r="B60" s="1"/>
      <c r="C60" s="1270" t="s">
        <v>140</v>
      </c>
      <c r="D60" s="1271"/>
      <c r="E60" s="1"/>
      <c r="F60" s="90" t="s">
        <v>2565</v>
      </c>
      <c r="G60" s="1"/>
      <c r="H60" s="90" t="s">
        <v>97</v>
      </c>
      <c r="I60" s="1"/>
      <c r="J60" s="756" t="s">
        <v>2516</v>
      </c>
      <c r="K60" s="1"/>
      <c r="L60" s="757">
        <v>43523</v>
      </c>
      <c r="M60" s="1"/>
      <c r="N60" s="757">
        <v>48922</v>
      </c>
      <c r="O60" s="1"/>
      <c r="P60" s="91">
        <v>1457725.95</v>
      </c>
      <c r="Q60" s="1"/>
      <c r="R60" s="1575">
        <v>5.0999999999999997E-2</v>
      </c>
      <c r="S60" s="1233"/>
      <c r="T60" s="1"/>
      <c r="U60" s="1234" t="s">
        <v>19</v>
      </c>
      <c r="V60" s="1233"/>
      <c r="W60" s="1233"/>
      <c r="X60" s="1233"/>
      <c r="Y60" s="1233"/>
      <c r="Z60" s="1233"/>
      <c r="AA60" s="1233"/>
    </row>
    <row r="61" spans="1:27" ht="9.9499999999999993" customHeight="1">
      <c r="A61" s="90" t="s">
        <v>19</v>
      </c>
      <c r="B61" s="1"/>
      <c r="C61" s="1270" t="s">
        <v>140</v>
      </c>
      <c r="D61" s="1271"/>
      <c r="E61" s="1"/>
      <c r="F61" s="90" t="s">
        <v>2566</v>
      </c>
      <c r="G61" s="1"/>
      <c r="H61" s="90" t="s">
        <v>97</v>
      </c>
      <c r="I61" s="1"/>
      <c r="J61" s="756" t="s">
        <v>2516</v>
      </c>
      <c r="K61" s="1"/>
      <c r="L61" s="757">
        <v>43523</v>
      </c>
      <c r="M61" s="1"/>
      <c r="N61" s="757">
        <v>48922</v>
      </c>
      <c r="O61" s="1"/>
      <c r="P61" s="91">
        <v>1457725.95</v>
      </c>
      <c r="Q61" s="1"/>
      <c r="R61" s="1575">
        <v>5.0999999999999997E-2</v>
      </c>
      <c r="S61" s="1233"/>
      <c r="T61" s="1"/>
      <c r="U61" s="1234" t="s">
        <v>19</v>
      </c>
      <c r="V61" s="1233"/>
      <c r="W61" s="1233"/>
      <c r="X61" s="1233"/>
      <c r="Y61" s="1233"/>
      <c r="Z61" s="1233"/>
      <c r="AA61" s="1233"/>
    </row>
    <row r="62" spans="1:27" ht="9.9499999999999993" customHeight="1">
      <c r="A62" s="90" t="s">
        <v>19</v>
      </c>
      <c r="B62" s="1"/>
      <c r="C62" s="1270" t="s">
        <v>140</v>
      </c>
      <c r="D62" s="1271"/>
      <c r="E62" s="1"/>
      <c r="F62" s="90" t="s">
        <v>2567</v>
      </c>
      <c r="G62" s="1"/>
      <c r="H62" s="90" t="s">
        <v>97</v>
      </c>
      <c r="I62" s="1"/>
      <c r="J62" s="756" t="s">
        <v>2516</v>
      </c>
      <c r="K62" s="1"/>
      <c r="L62" s="757">
        <v>43523</v>
      </c>
      <c r="M62" s="1"/>
      <c r="N62" s="757">
        <v>48922</v>
      </c>
      <c r="O62" s="1"/>
      <c r="P62" s="91">
        <v>1457725.95</v>
      </c>
      <c r="Q62" s="1"/>
      <c r="R62" s="1575">
        <v>5.0999999999999997E-2</v>
      </c>
      <c r="S62" s="1233"/>
      <c r="T62" s="1"/>
      <c r="U62" s="1234" t="s">
        <v>19</v>
      </c>
      <c r="V62" s="1233"/>
      <c r="W62" s="1233"/>
      <c r="X62" s="1233"/>
      <c r="Y62" s="1233"/>
      <c r="Z62" s="1233"/>
      <c r="AA62" s="1233"/>
    </row>
    <row r="63" spans="1:27" ht="9.9499999999999993" customHeight="1">
      <c r="A63" s="90" t="s">
        <v>19</v>
      </c>
      <c r="B63" s="1"/>
      <c r="C63" s="1270" t="s">
        <v>140</v>
      </c>
      <c r="D63" s="1271"/>
      <c r="E63" s="1"/>
      <c r="F63" s="90" t="s">
        <v>2568</v>
      </c>
      <c r="G63" s="1"/>
      <c r="H63" s="90" t="s">
        <v>97</v>
      </c>
      <c r="I63" s="1"/>
      <c r="J63" s="756" t="s">
        <v>2516</v>
      </c>
      <c r="K63" s="1"/>
      <c r="L63" s="757">
        <v>43523</v>
      </c>
      <c r="M63" s="1"/>
      <c r="N63" s="757">
        <v>48922</v>
      </c>
      <c r="O63" s="1"/>
      <c r="P63" s="91">
        <v>1457725.95</v>
      </c>
      <c r="Q63" s="1"/>
      <c r="R63" s="1575">
        <v>5.0999999999999997E-2</v>
      </c>
      <c r="S63" s="1233"/>
      <c r="T63" s="1"/>
      <c r="U63" s="1234" t="s">
        <v>19</v>
      </c>
      <c r="V63" s="1233"/>
      <c r="W63" s="1233"/>
      <c r="X63" s="1233"/>
      <c r="Y63" s="1233"/>
      <c r="Z63" s="1233"/>
      <c r="AA63" s="1233"/>
    </row>
    <row r="64" spans="1:27" ht="9.9499999999999993" customHeight="1">
      <c r="A64" s="90" t="s">
        <v>19</v>
      </c>
      <c r="B64" s="1"/>
      <c r="C64" s="1270" t="s">
        <v>140</v>
      </c>
      <c r="D64" s="1271"/>
      <c r="E64" s="1"/>
      <c r="F64" s="90" t="s">
        <v>2569</v>
      </c>
      <c r="G64" s="1"/>
      <c r="H64" s="90" t="s">
        <v>97</v>
      </c>
      <c r="I64" s="1"/>
      <c r="J64" s="756" t="s">
        <v>2516</v>
      </c>
      <c r="K64" s="1"/>
      <c r="L64" s="757">
        <v>43523</v>
      </c>
      <c r="M64" s="1"/>
      <c r="N64" s="757">
        <v>48922</v>
      </c>
      <c r="O64" s="1"/>
      <c r="P64" s="91">
        <v>1457725.95</v>
      </c>
      <c r="Q64" s="1"/>
      <c r="R64" s="1575">
        <v>5.0999999999999997E-2</v>
      </c>
      <c r="S64" s="1233"/>
      <c r="T64" s="1"/>
      <c r="U64" s="1234" t="s">
        <v>19</v>
      </c>
      <c r="V64" s="1233"/>
      <c r="W64" s="1233"/>
      <c r="X64" s="1233"/>
      <c r="Y64" s="1233"/>
      <c r="Z64" s="1233"/>
      <c r="AA64" s="1233"/>
    </row>
    <row r="65" spans="1:27" ht="9.9499999999999993" customHeight="1">
      <c r="A65" s="90" t="s">
        <v>19</v>
      </c>
      <c r="B65" s="1"/>
      <c r="C65" s="1270" t="s">
        <v>140</v>
      </c>
      <c r="D65" s="1271"/>
      <c r="E65" s="1"/>
      <c r="F65" s="90" t="s">
        <v>2570</v>
      </c>
      <c r="G65" s="1"/>
      <c r="H65" s="90" t="s">
        <v>97</v>
      </c>
      <c r="I65" s="1"/>
      <c r="J65" s="756" t="s">
        <v>2516</v>
      </c>
      <c r="K65" s="1"/>
      <c r="L65" s="757">
        <v>43523</v>
      </c>
      <c r="M65" s="1"/>
      <c r="N65" s="757">
        <v>48922</v>
      </c>
      <c r="O65" s="1"/>
      <c r="P65" s="91">
        <v>1457725.95</v>
      </c>
      <c r="Q65" s="1"/>
      <c r="R65" s="1575">
        <v>5.0999999999999997E-2</v>
      </c>
      <c r="S65" s="1233"/>
      <c r="T65" s="1"/>
      <c r="U65" s="1234" t="s">
        <v>19</v>
      </c>
      <c r="V65" s="1233"/>
      <c r="W65" s="1233"/>
      <c r="X65" s="1233"/>
      <c r="Y65" s="1233"/>
      <c r="Z65" s="1233"/>
      <c r="AA65" s="1233"/>
    </row>
    <row r="66" spans="1:27" ht="9.9499999999999993" customHeight="1">
      <c r="A66" s="90" t="s">
        <v>19</v>
      </c>
      <c r="B66" s="1"/>
      <c r="C66" s="1270" t="s">
        <v>135</v>
      </c>
      <c r="D66" s="1271"/>
      <c r="E66" s="1"/>
      <c r="F66" s="90" t="s">
        <v>2571</v>
      </c>
      <c r="G66" s="1"/>
      <c r="H66" s="90" t="s">
        <v>97</v>
      </c>
      <c r="I66" s="1"/>
      <c r="J66" s="756" t="s">
        <v>2572</v>
      </c>
      <c r="K66" s="1"/>
      <c r="L66" s="757">
        <v>43524</v>
      </c>
      <c r="M66" s="1"/>
      <c r="N66" s="757">
        <v>48788</v>
      </c>
      <c r="O66" s="1"/>
      <c r="P66" s="91">
        <v>1457725.95</v>
      </c>
      <c r="Q66" s="1"/>
      <c r="R66" s="1575">
        <v>4.8000000000000001E-2</v>
      </c>
      <c r="S66" s="1233"/>
      <c r="T66" s="1"/>
      <c r="U66" s="1234" t="s">
        <v>19</v>
      </c>
      <c r="V66" s="1233"/>
      <c r="W66" s="1233"/>
      <c r="X66" s="1233"/>
      <c r="Y66" s="1233"/>
      <c r="Z66" s="1233"/>
      <c r="AA66" s="1233"/>
    </row>
    <row r="67" spans="1:27" ht="9.9499999999999993" customHeight="1">
      <c r="A67" s="90" t="s">
        <v>19</v>
      </c>
      <c r="B67" s="1"/>
      <c r="C67" s="1270" t="s">
        <v>135</v>
      </c>
      <c r="D67" s="1271"/>
      <c r="E67" s="1"/>
      <c r="F67" s="90" t="s">
        <v>2573</v>
      </c>
      <c r="G67" s="1"/>
      <c r="H67" s="90" t="s">
        <v>97</v>
      </c>
      <c r="I67" s="1"/>
      <c r="J67" s="756" t="s">
        <v>2572</v>
      </c>
      <c r="K67" s="1"/>
      <c r="L67" s="757">
        <v>43524</v>
      </c>
      <c r="M67" s="1"/>
      <c r="N67" s="757">
        <v>48788</v>
      </c>
      <c r="O67" s="1"/>
      <c r="P67" s="91">
        <v>1457725.95</v>
      </c>
      <c r="Q67" s="1"/>
      <c r="R67" s="1575">
        <v>4.8000000000000001E-2</v>
      </c>
      <c r="S67" s="1233"/>
      <c r="T67" s="1"/>
      <c r="U67" s="1234" t="s">
        <v>19</v>
      </c>
      <c r="V67" s="1233"/>
      <c r="W67" s="1233"/>
      <c r="X67" s="1233"/>
      <c r="Y67" s="1233"/>
      <c r="Z67" s="1233"/>
      <c r="AA67" s="1233"/>
    </row>
    <row r="68" spans="1:27" ht="9.9499999999999993" customHeight="1">
      <c r="A68" s="90" t="s">
        <v>19</v>
      </c>
      <c r="B68" s="1"/>
      <c r="C68" s="1270" t="s">
        <v>135</v>
      </c>
      <c r="D68" s="1271"/>
      <c r="E68" s="1"/>
      <c r="F68" s="90" t="s">
        <v>2574</v>
      </c>
      <c r="G68" s="1"/>
      <c r="H68" s="90" t="s">
        <v>97</v>
      </c>
      <c r="I68" s="1"/>
      <c r="J68" s="756" t="s">
        <v>2572</v>
      </c>
      <c r="K68" s="1"/>
      <c r="L68" s="757">
        <v>43524</v>
      </c>
      <c r="M68" s="1"/>
      <c r="N68" s="757">
        <v>48788</v>
      </c>
      <c r="O68" s="1"/>
      <c r="P68" s="91">
        <v>1457725.95</v>
      </c>
      <c r="Q68" s="1"/>
      <c r="R68" s="1575">
        <v>4.8000000000000001E-2</v>
      </c>
      <c r="S68" s="1233"/>
      <c r="T68" s="1"/>
      <c r="U68" s="1234" t="s">
        <v>19</v>
      </c>
      <c r="V68" s="1233"/>
      <c r="W68" s="1233"/>
      <c r="X68" s="1233"/>
      <c r="Y68" s="1233"/>
      <c r="Z68" s="1233"/>
      <c r="AA68" s="1233"/>
    </row>
    <row r="69" spans="1:27" ht="9.9499999999999993" customHeight="1">
      <c r="A69" s="90" t="s">
        <v>19</v>
      </c>
      <c r="B69" s="1"/>
      <c r="C69" s="1270" t="s">
        <v>135</v>
      </c>
      <c r="D69" s="1271"/>
      <c r="E69" s="1"/>
      <c r="F69" s="90" t="s">
        <v>2575</v>
      </c>
      <c r="G69" s="1"/>
      <c r="H69" s="90" t="s">
        <v>97</v>
      </c>
      <c r="I69" s="1"/>
      <c r="J69" s="756" t="s">
        <v>2572</v>
      </c>
      <c r="K69" s="1"/>
      <c r="L69" s="757">
        <v>43524</v>
      </c>
      <c r="M69" s="1"/>
      <c r="N69" s="757">
        <v>48788</v>
      </c>
      <c r="O69" s="1"/>
      <c r="P69" s="91">
        <v>1457725.95</v>
      </c>
      <c r="Q69" s="1"/>
      <c r="R69" s="1575">
        <v>4.8000000000000001E-2</v>
      </c>
      <c r="S69" s="1233"/>
      <c r="T69" s="1"/>
      <c r="U69" s="1234" t="s">
        <v>19</v>
      </c>
      <c r="V69" s="1233"/>
      <c r="W69" s="1233"/>
      <c r="X69" s="1233"/>
      <c r="Y69" s="1233"/>
      <c r="Z69" s="1233"/>
      <c r="AA69" s="1233"/>
    </row>
    <row r="70" spans="1:27" ht="9.9499999999999993" customHeight="1">
      <c r="A70" s="90" t="s">
        <v>19</v>
      </c>
      <c r="B70" s="1"/>
      <c r="C70" s="1270" t="s">
        <v>135</v>
      </c>
      <c r="D70" s="1271"/>
      <c r="E70" s="1"/>
      <c r="F70" s="90" t="s">
        <v>2576</v>
      </c>
      <c r="G70" s="1"/>
      <c r="H70" s="90" t="s">
        <v>97</v>
      </c>
      <c r="I70" s="1"/>
      <c r="J70" s="756" t="s">
        <v>2572</v>
      </c>
      <c r="K70" s="1"/>
      <c r="L70" s="757">
        <v>43524</v>
      </c>
      <c r="M70" s="1"/>
      <c r="N70" s="757">
        <v>48788</v>
      </c>
      <c r="O70" s="1"/>
      <c r="P70" s="91">
        <v>1457725.95</v>
      </c>
      <c r="Q70" s="1"/>
      <c r="R70" s="1575">
        <v>4.8000000000000001E-2</v>
      </c>
      <c r="S70" s="1233"/>
      <c r="T70" s="1"/>
      <c r="U70" s="1234" t="s">
        <v>19</v>
      </c>
      <c r="V70" s="1233"/>
      <c r="W70" s="1233"/>
      <c r="X70" s="1233"/>
      <c r="Y70" s="1233"/>
      <c r="Z70" s="1233"/>
      <c r="AA70" s="1233"/>
    </row>
    <row r="71" spans="1:27" ht="9.9499999999999993" customHeight="1">
      <c r="A71" s="90" t="s">
        <v>19</v>
      </c>
      <c r="B71" s="1"/>
      <c r="C71" s="1270" t="s">
        <v>135</v>
      </c>
      <c r="D71" s="1271"/>
      <c r="E71" s="1"/>
      <c r="F71" s="90" t="s">
        <v>2577</v>
      </c>
      <c r="G71" s="1"/>
      <c r="H71" s="90" t="s">
        <v>97</v>
      </c>
      <c r="I71" s="1"/>
      <c r="J71" s="756" t="s">
        <v>2572</v>
      </c>
      <c r="K71" s="1"/>
      <c r="L71" s="757">
        <v>43524</v>
      </c>
      <c r="M71" s="1"/>
      <c r="N71" s="757">
        <v>48788</v>
      </c>
      <c r="O71" s="1"/>
      <c r="P71" s="91">
        <v>1457725.95</v>
      </c>
      <c r="Q71" s="1"/>
      <c r="R71" s="1575">
        <v>4.8000000000000001E-2</v>
      </c>
      <c r="S71" s="1233"/>
      <c r="T71" s="1"/>
      <c r="U71" s="1234" t="s">
        <v>19</v>
      </c>
      <c r="V71" s="1233"/>
      <c r="W71" s="1233"/>
      <c r="X71" s="1233"/>
      <c r="Y71" s="1233"/>
      <c r="Z71" s="1233"/>
      <c r="AA71" s="1233"/>
    </row>
    <row r="72" spans="1:27" ht="9.9499999999999993" customHeight="1">
      <c r="A72" s="90" t="s">
        <v>19</v>
      </c>
      <c r="B72" s="1"/>
      <c r="C72" s="1270" t="s">
        <v>135</v>
      </c>
      <c r="D72" s="1271"/>
      <c r="E72" s="1"/>
      <c r="F72" s="90" t="s">
        <v>2578</v>
      </c>
      <c r="G72" s="1"/>
      <c r="H72" s="90" t="s">
        <v>97</v>
      </c>
      <c r="I72" s="1"/>
      <c r="J72" s="756" t="s">
        <v>2572</v>
      </c>
      <c r="K72" s="1"/>
      <c r="L72" s="757">
        <v>43524</v>
      </c>
      <c r="M72" s="1"/>
      <c r="N72" s="757">
        <v>48788</v>
      </c>
      <c r="O72" s="1"/>
      <c r="P72" s="91">
        <v>1457725.95</v>
      </c>
      <c r="Q72" s="1"/>
      <c r="R72" s="1575">
        <v>4.8000000000000001E-2</v>
      </c>
      <c r="S72" s="1233"/>
      <c r="T72" s="1"/>
      <c r="U72" s="1234" t="s">
        <v>19</v>
      </c>
      <c r="V72" s="1233"/>
      <c r="W72" s="1233"/>
      <c r="X72" s="1233"/>
      <c r="Y72" s="1233"/>
      <c r="Z72" s="1233"/>
      <c r="AA72" s="1233"/>
    </row>
    <row r="73" spans="1:27" ht="9.9499999999999993" customHeight="1">
      <c r="A73" s="90" t="s">
        <v>19</v>
      </c>
      <c r="B73" s="1"/>
      <c r="C73" s="1270" t="s">
        <v>135</v>
      </c>
      <c r="D73" s="1271"/>
      <c r="E73" s="1"/>
      <c r="F73" s="90" t="s">
        <v>2579</v>
      </c>
      <c r="G73" s="1"/>
      <c r="H73" s="90" t="s">
        <v>97</v>
      </c>
      <c r="I73" s="1"/>
      <c r="J73" s="756" t="s">
        <v>2572</v>
      </c>
      <c r="K73" s="1"/>
      <c r="L73" s="757">
        <v>43524</v>
      </c>
      <c r="M73" s="1"/>
      <c r="N73" s="757">
        <v>48788</v>
      </c>
      <c r="O73" s="1"/>
      <c r="P73" s="91">
        <v>1457725.95</v>
      </c>
      <c r="Q73" s="1"/>
      <c r="R73" s="1575">
        <v>4.8000000000000001E-2</v>
      </c>
      <c r="S73" s="1233"/>
      <c r="T73" s="1"/>
      <c r="U73" s="1234" t="s">
        <v>19</v>
      </c>
      <c r="V73" s="1233"/>
      <c r="W73" s="1233"/>
      <c r="X73" s="1233"/>
      <c r="Y73" s="1233"/>
      <c r="Z73" s="1233"/>
      <c r="AA73" s="1233"/>
    </row>
    <row r="74" spans="1:27" ht="9.9499999999999993" customHeight="1">
      <c r="A74" s="90" t="s">
        <v>19</v>
      </c>
      <c r="B74" s="1"/>
      <c r="C74" s="1270" t="s">
        <v>135</v>
      </c>
      <c r="D74" s="1271"/>
      <c r="E74" s="1"/>
      <c r="F74" s="90" t="s">
        <v>2580</v>
      </c>
      <c r="G74" s="1"/>
      <c r="H74" s="90" t="s">
        <v>97</v>
      </c>
      <c r="I74" s="1"/>
      <c r="J74" s="756" t="s">
        <v>2572</v>
      </c>
      <c r="K74" s="1"/>
      <c r="L74" s="757">
        <v>43524</v>
      </c>
      <c r="M74" s="1"/>
      <c r="N74" s="757">
        <v>48788</v>
      </c>
      <c r="O74" s="1"/>
      <c r="P74" s="91">
        <v>1457725.95</v>
      </c>
      <c r="Q74" s="1"/>
      <c r="R74" s="1575">
        <v>4.8000000000000001E-2</v>
      </c>
      <c r="S74" s="1233"/>
      <c r="T74" s="1"/>
      <c r="U74" s="1234" t="s">
        <v>19</v>
      </c>
      <c r="V74" s="1233"/>
      <c r="W74" s="1233"/>
      <c r="X74" s="1233"/>
      <c r="Y74" s="1233"/>
      <c r="Z74" s="1233"/>
      <c r="AA74" s="1233"/>
    </row>
    <row r="75" spans="1:27" ht="9.9499999999999993" customHeight="1">
      <c r="A75" s="90" t="s">
        <v>19</v>
      </c>
      <c r="B75" s="1"/>
      <c r="C75" s="1270" t="s">
        <v>135</v>
      </c>
      <c r="D75" s="1271"/>
      <c r="E75" s="1"/>
      <c r="F75" s="90" t="s">
        <v>2581</v>
      </c>
      <c r="G75" s="1"/>
      <c r="H75" s="90" t="s">
        <v>97</v>
      </c>
      <c r="I75" s="1"/>
      <c r="J75" s="756" t="s">
        <v>2572</v>
      </c>
      <c r="K75" s="1"/>
      <c r="L75" s="757">
        <v>43524</v>
      </c>
      <c r="M75" s="1"/>
      <c r="N75" s="757">
        <v>48788</v>
      </c>
      <c r="O75" s="1"/>
      <c r="P75" s="91">
        <v>1457725.95</v>
      </c>
      <c r="Q75" s="1"/>
      <c r="R75" s="1575">
        <v>4.8000000000000001E-2</v>
      </c>
      <c r="S75" s="1233"/>
      <c r="T75" s="1"/>
      <c r="U75" s="1234" t="s">
        <v>19</v>
      </c>
      <c r="V75" s="1233"/>
      <c r="W75" s="1233"/>
      <c r="X75" s="1233"/>
      <c r="Y75" s="1233"/>
      <c r="Z75" s="1233"/>
      <c r="AA75" s="1233"/>
    </row>
    <row r="76" spans="1:27" ht="9.9499999999999993" customHeight="1">
      <c r="A76" s="1"/>
      <c r="B76" s="1"/>
      <c r="C76" s="1"/>
      <c r="D76" s="1"/>
      <c r="E76" s="1"/>
      <c r="F76" s="1"/>
      <c r="G76" s="1"/>
      <c r="H76" s="1"/>
      <c r="I76" s="1"/>
      <c r="J76" s="1"/>
      <c r="K76" s="1"/>
      <c r="L76" s="1"/>
      <c r="M76" s="1"/>
      <c r="N76" s="1"/>
      <c r="O76" s="1"/>
      <c r="P76" s="1"/>
      <c r="Q76" s="1"/>
      <c r="R76" s="1"/>
      <c r="S76" s="1229" t="s">
        <v>2582</v>
      </c>
      <c r="T76" s="1230"/>
      <c r="U76" s="1230"/>
      <c r="V76" s="1230"/>
      <c r="W76" s="1230"/>
      <c r="X76" s="1230"/>
      <c r="Y76" s="1230"/>
      <c r="Z76" s="1230"/>
      <c r="AA76" s="1230"/>
    </row>
  </sheetData>
  <mergeCells count="208">
    <mergeCell ref="W1:AA1"/>
    <mergeCell ref="D2:U2"/>
    <mergeCell ref="V3:W3"/>
    <mergeCell ref="Y3:Z3"/>
    <mergeCell ref="D4:U4"/>
    <mergeCell ref="A5:AA5"/>
    <mergeCell ref="C11:D11"/>
    <mergeCell ref="R11:S11"/>
    <mergeCell ref="U11:AA11"/>
    <mergeCell ref="C12:D12"/>
    <mergeCell ref="R12:S12"/>
    <mergeCell ref="U12:AA12"/>
    <mergeCell ref="A6:AA6"/>
    <mergeCell ref="A7:AA7"/>
    <mergeCell ref="R8:S8"/>
    <mergeCell ref="U8:AA8"/>
    <mergeCell ref="C9:D9"/>
    <mergeCell ref="A10:AA10"/>
    <mergeCell ref="C15:D15"/>
    <mergeCell ref="R15:S15"/>
    <mergeCell ref="U15:AA15"/>
    <mergeCell ref="C16:D16"/>
    <mergeCell ref="R16:S16"/>
    <mergeCell ref="U16:AA16"/>
    <mergeCell ref="C13:D13"/>
    <mergeCell ref="R13:S13"/>
    <mergeCell ref="U13:AA13"/>
    <mergeCell ref="C14:D14"/>
    <mergeCell ref="R14:S14"/>
    <mergeCell ref="U14:AA14"/>
    <mergeCell ref="C19:D19"/>
    <mergeCell ref="R19:S19"/>
    <mergeCell ref="U19:AA19"/>
    <mergeCell ref="C20:D20"/>
    <mergeCell ref="R20:S20"/>
    <mergeCell ref="U20:AA20"/>
    <mergeCell ref="C17:D17"/>
    <mergeCell ref="R17:S17"/>
    <mergeCell ref="U17:AA17"/>
    <mergeCell ref="C18:D18"/>
    <mergeCell ref="R18:S18"/>
    <mergeCell ref="U18:AA18"/>
    <mergeCell ref="C23:D23"/>
    <mergeCell ref="R23:S23"/>
    <mergeCell ref="U23:AA23"/>
    <mergeCell ref="C24:D24"/>
    <mergeCell ref="R24:S24"/>
    <mergeCell ref="U24:AA24"/>
    <mergeCell ref="C21:D21"/>
    <mergeCell ref="R21:S21"/>
    <mergeCell ref="U21:AA21"/>
    <mergeCell ref="C22:D22"/>
    <mergeCell ref="R22:S22"/>
    <mergeCell ref="U22:AA22"/>
    <mergeCell ref="C27:D27"/>
    <mergeCell ref="R27:S27"/>
    <mergeCell ref="U27:AA27"/>
    <mergeCell ref="C28:D28"/>
    <mergeCell ref="R28:S28"/>
    <mergeCell ref="U28:AA28"/>
    <mergeCell ref="C25:D25"/>
    <mergeCell ref="R25:S25"/>
    <mergeCell ref="U25:AA25"/>
    <mergeCell ref="C26:D26"/>
    <mergeCell ref="R26:S26"/>
    <mergeCell ref="U26:AA26"/>
    <mergeCell ref="C31:D31"/>
    <mergeCell ref="R31:S31"/>
    <mergeCell ref="U31:AA31"/>
    <mergeCell ref="C32:D32"/>
    <mergeCell ref="R32:S32"/>
    <mergeCell ref="U32:AA32"/>
    <mergeCell ref="C29:D29"/>
    <mergeCell ref="R29:S29"/>
    <mergeCell ref="U29:AA29"/>
    <mergeCell ref="C30:D30"/>
    <mergeCell ref="R30:S30"/>
    <mergeCell ref="U30:AA30"/>
    <mergeCell ref="C35:D35"/>
    <mergeCell ref="R35:S35"/>
    <mergeCell ref="U35:AA35"/>
    <mergeCell ref="C36:D36"/>
    <mergeCell ref="R36:S36"/>
    <mergeCell ref="U36:AA36"/>
    <mergeCell ref="C33:D33"/>
    <mergeCell ref="R33:S33"/>
    <mergeCell ref="U33:AA33"/>
    <mergeCell ref="C34:D34"/>
    <mergeCell ref="R34:S34"/>
    <mergeCell ref="U34:AA34"/>
    <mergeCell ref="C39:D39"/>
    <mergeCell ref="R39:S39"/>
    <mergeCell ref="U39:AA39"/>
    <mergeCell ref="C40:D40"/>
    <mergeCell ref="R40:S40"/>
    <mergeCell ref="U40:AA40"/>
    <mergeCell ref="C37:D37"/>
    <mergeCell ref="R37:S37"/>
    <mergeCell ref="U37:AA37"/>
    <mergeCell ref="C38:D38"/>
    <mergeCell ref="R38:S38"/>
    <mergeCell ref="U38:AA38"/>
    <mergeCell ref="C43:D43"/>
    <mergeCell ref="R43:S43"/>
    <mergeCell ref="U43:AA43"/>
    <mergeCell ref="C44:D44"/>
    <mergeCell ref="R44:S44"/>
    <mergeCell ref="U44:AA44"/>
    <mergeCell ref="C41:D41"/>
    <mergeCell ref="R41:S41"/>
    <mergeCell ref="U41:AA41"/>
    <mergeCell ref="C42:D42"/>
    <mergeCell ref="R42:S42"/>
    <mergeCell ref="U42:AA42"/>
    <mergeCell ref="C47:D47"/>
    <mergeCell ref="R47:S47"/>
    <mergeCell ref="U47:AA47"/>
    <mergeCell ref="C48:D48"/>
    <mergeCell ref="R48:S48"/>
    <mergeCell ref="U48:AA48"/>
    <mergeCell ref="C45:D45"/>
    <mergeCell ref="R45:S45"/>
    <mergeCell ref="U45:AA45"/>
    <mergeCell ref="C46:D46"/>
    <mergeCell ref="R46:S46"/>
    <mergeCell ref="U46:AA46"/>
    <mergeCell ref="C51:D51"/>
    <mergeCell ref="R51:S51"/>
    <mergeCell ref="U51:AA51"/>
    <mergeCell ref="C52:D52"/>
    <mergeCell ref="R52:S52"/>
    <mergeCell ref="U52:AA52"/>
    <mergeCell ref="C49:D49"/>
    <mergeCell ref="R49:S49"/>
    <mergeCell ref="U49:AA49"/>
    <mergeCell ref="C50:D50"/>
    <mergeCell ref="R50:S50"/>
    <mergeCell ref="U50:AA50"/>
    <mergeCell ref="C55:D55"/>
    <mergeCell ref="R55:S55"/>
    <mergeCell ref="U55:AA55"/>
    <mergeCell ref="C56:D56"/>
    <mergeCell ref="R56:S56"/>
    <mergeCell ref="U56:AA56"/>
    <mergeCell ref="C53:D53"/>
    <mergeCell ref="R53:S53"/>
    <mergeCell ref="U53:AA53"/>
    <mergeCell ref="C54:D54"/>
    <mergeCell ref="R54:S54"/>
    <mergeCell ref="U54:AA54"/>
    <mergeCell ref="C59:D59"/>
    <mergeCell ref="R59:S59"/>
    <mergeCell ref="U59:AA59"/>
    <mergeCell ref="C60:D60"/>
    <mergeCell ref="R60:S60"/>
    <mergeCell ref="U60:AA60"/>
    <mergeCell ref="C57:D57"/>
    <mergeCell ref="R57:S57"/>
    <mergeCell ref="U57:AA57"/>
    <mergeCell ref="C58:D58"/>
    <mergeCell ref="R58:S58"/>
    <mergeCell ref="U58:AA58"/>
    <mergeCell ref="C63:D63"/>
    <mergeCell ref="R63:S63"/>
    <mergeCell ref="U63:AA63"/>
    <mergeCell ref="C64:D64"/>
    <mergeCell ref="R64:S64"/>
    <mergeCell ref="U64:AA64"/>
    <mergeCell ref="C61:D61"/>
    <mergeCell ref="R61:S61"/>
    <mergeCell ref="U61:AA61"/>
    <mergeCell ref="C62:D62"/>
    <mergeCell ref="R62:S62"/>
    <mergeCell ref="U62:AA62"/>
    <mergeCell ref="C67:D67"/>
    <mergeCell ref="R67:S67"/>
    <mergeCell ref="U67:AA67"/>
    <mergeCell ref="C68:D68"/>
    <mergeCell ref="R68:S68"/>
    <mergeCell ref="U68:AA68"/>
    <mergeCell ref="C65:D65"/>
    <mergeCell ref="R65:S65"/>
    <mergeCell ref="U65:AA65"/>
    <mergeCell ref="C66:D66"/>
    <mergeCell ref="R66:S66"/>
    <mergeCell ref="U66:AA66"/>
    <mergeCell ref="C71:D71"/>
    <mergeCell ref="R71:S71"/>
    <mergeCell ref="U71:AA71"/>
    <mergeCell ref="C72:D72"/>
    <mergeCell ref="R72:S72"/>
    <mergeCell ref="U72:AA72"/>
    <mergeCell ref="C69:D69"/>
    <mergeCell ref="R69:S69"/>
    <mergeCell ref="U69:AA69"/>
    <mergeCell ref="C70:D70"/>
    <mergeCell ref="R70:S70"/>
    <mergeCell ref="U70:AA70"/>
    <mergeCell ref="C75:D75"/>
    <mergeCell ref="R75:S75"/>
    <mergeCell ref="U75:AA75"/>
    <mergeCell ref="S76:AA76"/>
    <mergeCell ref="C73:D73"/>
    <mergeCell ref="R73:S73"/>
    <mergeCell ref="U73:AA73"/>
    <mergeCell ref="C74:D74"/>
    <mergeCell ref="R74:S74"/>
    <mergeCell ref="U74:AA74"/>
  </mergeCells>
  <hyperlinks>
    <hyperlink ref="AB1" location="Indice!B3" display="Indice" xr:uid="{F873CBAF-D5DE-4D23-8DB5-DB805FC84277}"/>
  </hyperlinks>
  <pageMargins left="0" right="0" top="0" bottom="0" header="0" footer="0"/>
  <pageSetup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85E7F-93FC-47B4-8540-7954AB990F73}">
  <sheetPr>
    <outlinePr summaryBelow="0"/>
  </sheetPr>
  <dimension ref="A1:AB65"/>
  <sheetViews>
    <sheetView workbookViewId="0">
      <selection activeCell="AB1" sqref="AB1"/>
    </sheetView>
  </sheetViews>
  <sheetFormatPr baseColWidth="10" defaultColWidth="9.140625" defaultRowHeight="15"/>
  <cols>
    <col min="1" max="1" width="8.28515625" customWidth="1"/>
    <col min="2" max="2" width="0.7109375" customWidth="1"/>
    <col min="3" max="3" width="0.140625" customWidth="1"/>
    <col min="4" max="4" width="9.85546875" customWidth="1"/>
    <col min="5" max="5" width="0.7109375" customWidth="1"/>
    <col min="6" max="6" width="13.28515625" customWidth="1"/>
    <col min="7" max="7" width="0.7109375" customWidth="1"/>
    <col min="8" max="8" width="6.7109375" customWidth="1"/>
    <col min="9" max="9" width="0.7109375" customWidth="1"/>
    <col min="10" max="10" width="8.28515625" customWidth="1"/>
    <col min="11" max="11" width="0.7109375" customWidth="1"/>
    <col min="12" max="12" width="9.140625" customWidth="1"/>
    <col min="13" max="13" width="0.7109375" customWidth="1"/>
    <col min="14" max="14" width="9.140625" customWidth="1"/>
    <col min="15" max="15" width="0.7109375" customWidth="1"/>
    <col min="16" max="16" width="8.28515625" customWidth="1"/>
    <col min="17" max="17" width="0.7109375" customWidth="1"/>
    <col min="18" max="19" width="4.140625" customWidth="1"/>
    <col min="20" max="21" width="0.7109375" customWidth="1"/>
    <col min="22" max="22" width="1.28515625" customWidth="1"/>
    <col min="23" max="23" width="1.42578125" customWidth="1"/>
    <col min="24" max="24" width="0.28515625" customWidth="1"/>
    <col min="25" max="25" width="1.7109375" customWidth="1"/>
    <col min="26" max="26" width="0.140625" customWidth="1"/>
    <col min="27" max="27" width="2" customWidth="1"/>
  </cols>
  <sheetData>
    <row r="1" spans="1:28">
      <c r="A1" s="1"/>
      <c r="B1" s="1"/>
      <c r="C1" s="1"/>
      <c r="D1" s="1"/>
      <c r="E1" s="1"/>
      <c r="F1" s="1"/>
      <c r="G1" s="1"/>
      <c r="H1" s="1"/>
      <c r="I1" s="1"/>
      <c r="J1" s="1"/>
      <c r="K1" s="1"/>
      <c r="L1" s="1"/>
      <c r="M1" s="1"/>
      <c r="N1" s="1"/>
      <c r="O1" s="1"/>
      <c r="P1" s="1"/>
      <c r="Q1" s="1"/>
      <c r="R1" s="1"/>
      <c r="S1" s="1"/>
      <c r="T1" s="1"/>
      <c r="U1" s="1"/>
      <c r="V1" s="1"/>
      <c r="W1" s="1076" t="s">
        <v>0</v>
      </c>
      <c r="X1" s="1077"/>
      <c r="Y1" s="1077"/>
      <c r="Z1" s="1077"/>
      <c r="AA1" s="1077"/>
      <c r="AB1" s="1032" t="s">
        <v>3055</v>
      </c>
    </row>
    <row r="2" spans="1:28" ht="18.95" customHeight="1">
      <c r="A2" s="1"/>
      <c r="B2" s="1"/>
      <c r="C2" s="1"/>
      <c r="D2" s="1078" t="s">
        <v>2491</v>
      </c>
      <c r="E2" s="1079"/>
      <c r="F2" s="1079"/>
      <c r="G2" s="1079"/>
      <c r="H2" s="1079"/>
      <c r="I2" s="1079"/>
      <c r="J2" s="1079"/>
      <c r="K2" s="1079"/>
      <c r="L2" s="1079"/>
      <c r="M2" s="1079"/>
      <c r="N2" s="1079"/>
      <c r="O2" s="1079"/>
      <c r="P2" s="1079"/>
      <c r="Q2" s="1079"/>
      <c r="R2" s="1079"/>
      <c r="S2" s="1079"/>
      <c r="T2" s="1079"/>
      <c r="U2" s="1079"/>
      <c r="V2" s="1"/>
      <c r="W2" s="2"/>
      <c r="X2" s="2"/>
      <c r="Y2" s="2"/>
      <c r="Z2" s="2"/>
      <c r="AA2" s="2"/>
    </row>
    <row r="3" spans="1:28" ht="9.9499999999999993" customHeight="1">
      <c r="A3" s="1"/>
      <c r="B3" s="1"/>
      <c r="C3" s="1"/>
      <c r="D3" s="3"/>
      <c r="E3" s="3"/>
      <c r="F3" s="3"/>
      <c r="G3" s="3"/>
      <c r="H3" s="3"/>
      <c r="I3" s="3"/>
      <c r="J3" s="3"/>
      <c r="K3" s="3"/>
      <c r="L3" s="3"/>
      <c r="M3" s="3"/>
      <c r="N3" s="3"/>
      <c r="O3" s="3"/>
      <c r="P3" s="3"/>
      <c r="Q3" s="3"/>
      <c r="R3" s="3"/>
      <c r="S3" s="3"/>
      <c r="T3" s="3"/>
      <c r="U3" s="3"/>
      <c r="V3" s="1076">
        <v>1</v>
      </c>
      <c r="W3" s="1077"/>
      <c r="X3" s="1"/>
      <c r="Y3" s="1076" t="s">
        <v>2</v>
      </c>
      <c r="Z3" s="1077"/>
      <c r="AA3" s="1"/>
    </row>
    <row r="4" spans="1:28" ht="14.1" customHeight="1">
      <c r="A4" s="1"/>
      <c r="B4" s="1"/>
      <c r="C4" s="1"/>
      <c r="D4" s="1080" t="s">
        <v>2583</v>
      </c>
      <c r="E4" s="1081"/>
      <c r="F4" s="1081"/>
      <c r="G4" s="1081"/>
      <c r="H4" s="1081"/>
      <c r="I4" s="1081"/>
      <c r="J4" s="1081"/>
      <c r="K4" s="1081"/>
      <c r="L4" s="1081"/>
      <c r="M4" s="1081"/>
      <c r="N4" s="1081"/>
      <c r="O4" s="1081"/>
      <c r="P4" s="1081"/>
      <c r="Q4" s="1081"/>
      <c r="R4" s="1081"/>
      <c r="S4" s="1081"/>
      <c r="T4" s="1081"/>
      <c r="U4" s="1081"/>
      <c r="V4" s="1"/>
      <c r="W4" s="1"/>
      <c r="X4" s="1"/>
      <c r="Y4" s="1"/>
      <c r="Z4" s="1"/>
      <c r="AA4" s="1"/>
    </row>
    <row r="5" spans="1:28" ht="11.1" customHeight="1">
      <c r="A5" s="1070" t="s">
        <v>1238</v>
      </c>
      <c r="B5" s="1071"/>
      <c r="C5" s="1071"/>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row>
    <row r="6" spans="1:28" ht="11.1" customHeight="1">
      <c r="A6" s="1070" t="s">
        <v>2493</v>
      </c>
      <c r="B6" s="1071"/>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071"/>
      <c r="AA6" s="1071"/>
    </row>
    <row r="7" spans="1:28" ht="11.1" customHeight="1">
      <c r="A7" s="1070" t="s">
        <v>6</v>
      </c>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071"/>
      <c r="AA7" s="1071"/>
    </row>
    <row r="8" spans="1:28" ht="20.100000000000001" customHeight="1">
      <c r="A8" s="4"/>
      <c r="B8" s="4"/>
      <c r="C8" s="4"/>
      <c r="D8" s="4"/>
      <c r="E8" s="4"/>
      <c r="F8" s="4"/>
      <c r="G8" s="4"/>
      <c r="H8" s="4"/>
      <c r="I8" s="4"/>
      <c r="J8" s="4"/>
      <c r="K8" s="4"/>
      <c r="L8" s="5" t="s">
        <v>2494</v>
      </c>
      <c r="M8" s="4"/>
      <c r="N8" s="5" t="s">
        <v>2495</v>
      </c>
      <c r="O8" s="4"/>
      <c r="P8" s="6" t="s">
        <v>2496</v>
      </c>
      <c r="Q8" s="4"/>
      <c r="R8" s="1082" t="s">
        <v>2497</v>
      </c>
      <c r="S8" s="1083"/>
      <c r="T8" s="4"/>
      <c r="U8" s="1082" t="s">
        <v>2498</v>
      </c>
      <c r="V8" s="1083"/>
      <c r="W8" s="1083"/>
      <c r="X8" s="1083"/>
      <c r="Y8" s="1083"/>
      <c r="Z8" s="1083"/>
      <c r="AA8" s="1083"/>
    </row>
    <row r="9" spans="1:28" ht="11.1" customHeight="1">
      <c r="A9" s="5" t="s">
        <v>2499</v>
      </c>
      <c r="B9" s="4"/>
      <c r="C9" s="1054" t="s">
        <v>2500</v>
      </c>
      <c r="D9" s="1055"/>
      <c r="E9" s="4"/>
      <c r="F9" s="5" t="s">
        <v>2501</v>
      </c>
      <c r="G9" s="4"/>
      <c r="H9" s="5" t="s">
        <v>2502</v>
      </c>
      <c r="I9" s="4"/>
      <c r="J9" s="6" t="s">
        <v>2503</v>
      </c>
      <c r="K9" s="4"/>
      <c r="L9" s="754"/>
      <c r="M9" s="4"/>
      <c r="N9" s="754"/>
      <c r="O9" s="4"/>
      <c r="P9" s="755"/>
      <c r="Q9" s="4"/>
      <c r="R9" s="755"/>
      <c r="S9" s="755"/>
      <c r="T9" s="4"/>
      <c r="U9" s="755"/>
      <c r="V9" s="755"/>
      <c r="W9" s="755"/>
      <c r="X9" s="755"/>
      <c r="Y9" s="755"/>
      <c r="Z9" s="755"/>
      <c r="AA9" s="755"/>
    </row>
    <row r="10" spans="1:28" ht="9.9499999999999993" customHeight="1">
      <c r="A10" s="1068" t="s">
        <v>29</v>
      </c>
      <c r="B10" s="1069"/>
      <c r="C10" s="1069"/>
      <c r="D10" s="1069"/>
      <c r="E10" s="1069"/>
      <c r="F10" s="1069"/>
      <c r="G10" s="1069"/>
      <c r="H10" s="1069"/>
      <c r="I10" s="1069"/>
      <c r="J10" s="1069"/>
      <c r="K10" s="1069"/>
      <c r="L10" s="1069"/>
      <c r="M10" s="1069"/>
      <c r="N10" s="1069"/>
      <c r="O10" s="1069"/>
      <c r="P10" s="1069"/>
      <c r="Q10" s="1069"/>
      <c r="R10" s="1069"/>
      <c r="S10" s="1069"/>
      <c r="T10" s="1069"/>
      <c r="U10" s="1069"/>
      <c r="V10" s="1069"/>
      <c r="W10" s="1069"/>
      <c r="X10" s="1069"/>
      <c r="Y10" s="1069"/>
      <c r="Z10" s="1069"/>
      <c r="AA10" s="1069"/>
    </row>
    <row r="11" spans="1:28" ht="9.9499999999999993" customHeight="1">
      <c r="A11" s="90" t="s">
        <v>19</v>
      </c>
      <c r="B11" s="1"/>
      <c r="C11" s="1270" t="s">
        <v>133</v>
      </c>
      <c r="D11" s="1271"/>
      <c r="E11" s="1"/>
      <c r="F11" s="90" t="s">
        <v>2584</v>
      </c>
      <c r="G11" s="1"/>
      <c r="H11" s="90" t="s">
        <v>97</v>
      </c>
      <c r="I11" s="1"/>
      <c r="J11" s="756" t="s">
        <v>2585</v>
      </c>
      <c r="K11" s="1"/>
      <c r="L11" s="757">
        <v>43501</v>
      </c>
      <c r="M11" s="1"/>
      <c r="N11" s="757">
        <v>48976</v>
      </c>
      <c r="O11" s="1"/>
      <c r="P11" s="91">
        <v>728862.97</v>
      </c>
      <c r="Q11" s="1"/>
      <c r="R11" s="1575">
        <v>4.8500000000000001E-2</v>
      </c>
      <c r="S11" s="1233"/>
      <c r="T11" s="1"/>
      <c r="U11" s="1234" t="s">
        <v>19</v>
      </c>
      <c r="V11" s="1233"/>
      <c r="W11" s="1233"/>
      <c r="X11" s="1233"/>
      <c r="Y11" s="1233"/>
      <c r="Z11" s="1233"/>
      <c r="AA11" s="1233"/>
    </row>
    <row r="12" spans="1:28" ht="9.9499999999999993" customHeight="1">
      <c r="A12" s="90" t="s">
        <v>19</v>
      </c>
      <c r="B12" s="1"/>
      <c r="C12" s="1270" t="s">
        <v>133</v>
      </c>
      <c r="D12" s="1271"/>
      <c r="E12" s="1"/>
      <c r="F12" s="90" t="s">
        <v>2586</v>
      </c>
      <c r="G12" s="1"/>
      <c r="H12" s="90" t="s">
        <v>97</v>
      </c>
      <c r="I12" s="1"/>
      <c r="J12" s="756" t="s">
        <v>2585</v>
      </c>
      <c r="K12" s="1"/>
      <c r="L12" s="757">
        <v>43501</v>
      </c>
      <c r="M12" s="1"/>
      <c r="N12" s="757">
        <v>48976</v>
      </c>
      <c r="O12" s="1"/>
      <c r="P12" s="91">
        <v>728862.97</v>
      </c>
      <c r="Q12" s="1"/>
      <c r="R12" s="1575">
        <v>4.8500000000000001E-2</v>
      </c>
      <c r="S12" s="1233"/>
      <c r="T12" s="1"/>
      <c r="U12" s="1234" t="s">
        <v>19</v>
      </c>
      <c r="V12" s="1233"/>
      <c r="W12" s="1233"/>
      <c r="X12" s="1233"/>
      <c r="Y12" s="1233"/>
      <c r="Z12" s="1233"/>
      <c r="AA12" s="1233"/>
    </row>
    <row r="13" spans="1:28" ht="9.9499999999999993" customHeight="1">
      <c r="A13" s="90" t="s">
        <v>19</v>
      </c>
      <c r="B13" s="1"/>
      <c r="C13" s="1270" t="s">
        <v>133</v>
      </c>
      <c r="D13" s="1271"/>
      <c r="E13" s="1"/>
      <c r="F13" s="90" t="s">
        <v>2587</v>
      </c>
      <c r="G13" s="1"/>
      <c r="H13" s="90" t="s">
        <v>97</v>
      </c>
      <c r="I13" s="1"/>
      <c r="J13" s="756" t="s">
        <v>2585</v>
      </c>
      <c r="K13" s="1"/>
      <c r="L13" s="757">
        <v>43501</v>
      </c>
      <c r="M13" s="1"/>
      <c r="N13" s="757">
        <v>48976</v>
      </c>
      <c r="O13" s="1"/>
      <c r="P13" s="91">
        <v>728862.97</v>
      </c>
      <c r="Q13" s="1"/>
      <c r="R13" s="1575">
        <v>4.8500000000000001E-2</v>
      </c>
      <c r="S13" s="1233"/>
      <c r="T13" s="1"/>
      <c r="U13" s="1234" t="s">
        <v>19</v>
      </c>
      <c r="V13" s="1233"/>
      <c r="W13" s="1233"/>
      <c r="X13" s="1233"/>
      <c r="Y13" s="1233"/>
      <c r="Z13" s="1233"/>
      <c r="AA13" s="1233"/>
    </row>
    <row r="14" spans="1:28" ht="9.9499999999999993" customHeight="1">
      <c r="A14" s="90" t="s">
        <v>19</v>
      </c>
      <c r="B14" s="1"/>
      <c r="C14" s="1270" t="s">
        <v>133</v>
      </c>
      <c r="D14" s="1271"/>
      <c r="E14" s="1"/>
      <c r="F14" s="90" t="s">
        <v>2588</v>
      </c>
      <c r="G14" s="1"/>
      <c r="H14" s="90" t="s">
        <v>97</v>
      </c>
      <c r="I14" s="1"/>
      <c r="J14" s="756" t="s">
        <v>2585</v>
      </c>
      <c r="K14" s="1"/>
      <c r="L14" s="757">
        <v>43501</v>
      </c>
      <c r="M14" s="1"/>
      <c r="N14" s="757">
        <v>48976</v>
      </c>
      <c r="O14" s="1"/>
      <c r="P14" s="91">
        <v>728862.97</v>
      </c>
      <c r="Q14" s="1"/>
      <c r="R14" s="1575">
        <v>4.8500000000000001E-2</v>
      </c>
      <c r="S14" s="1233"/>
      <c r="T14" s="1"/>
      <c r="U14" s="1234" t="s">
        <v>19</v>
      </c>
      <c r="V14" s="1233"/>
      <c r="W14" s="1233"/>
      <c r="X14" s="1233"/>
      <c r="Y14" s="1233"/>
      <c r="Z14" s="1233"/>
      <c r="AA14" s="1233"/>
    </row>
    <row r="15" spans="1:28" ht="9.9499999999999993" customHeight="1">
      <c r="A15" s="90" t="s">
        <v>19</v>
      </c>
      <c r="B15" s="1"/>
      <c r="C15" s="1270" t="s">
        <v>133</v>
      </c>
      <c r="D15" s="1271"/>
      <c r="E15" s="1"/>
      <c r="F15" s="90" t="s">
        <v>2589</v>
      </c>
      <c r="G15" s="1"/>
      <c r="H15" s="90" t="s">
        <v>97</v>
      </c>
      <c r="I15" s="1"/>
      <c r="J15" s="756" t="s">
        <v>2585</v>
      </c>
      <c r="K15" s="1"/>
      <c r="L15" s="757">
        <v>43501</v>
      </c>
      <c r="M15" s="1"/>
      <c r="N15" s="757">
        <v>48976</v>
      </c>
      <c r="O15" s="1"/>
      <c r="P15" s="91">
        <v>728862.97</v>
      </c>
      <c r="Q15" s="1"/>
      <c r="R15" s="1575">
        <v>4.8500000000000001E-2</v>
      </c>
      <c r="S15" s="1233"/>
      <c r="T15" s="1"/>
      <c r="U15" s="1234" t="s">
        <v>19</v>
      </c>
      <c r="V15" s="1233"/>
      <c r="W15" s="1233"/>
      <c r="X15" s="1233"/>
      <c r="Y15" s="1233"/>
      <c r="Z15" s="1233"/>
      <c r="AA15" s="1233"/>
    </row>
    <row r="16" spans="1:28" ht="9.9499999999999993" customHeight="1">
      <c r="A16" s="90" t="s">
        <v>19</v>
      </c>
      <c r="B16" s="1"/>
      <c r="C16" s="1270" t="s">
        <v>133</v>
      </c>
      <c r="D16" s="1271"/>
      <c r="E16" s="1"/>
      <c r="F16" s="90" t="s">
        <v>2590</v>
      </c>
      <c r="G16" s="1"/>
      <c r="H16" s="90" t="s">
        <v>97</v>
      </c>
      <c r="I16" s="1"/>
      <c r="J16" s="756" t="s">
        <v>2585</v>
      </c>
      <c r="K16" s="1"/>
      <c r="L16" s="757">
        <v>43501</v>
      </c>
      <c r="M16" s="1"/>
      <c r="N16" s="757">
        <v>48976</v>
      </c>
      <c r="O16" s="1"/>
      <c r="P16" s="91">
        <v>728862.97</v>
      </c>
      <c r="Q16" s="1"/>
      <c r="R16" s="1575">
        <v>4.8500000000000001E-2</v>
      </c>
      <c r="S16" s="1233"/>
      <c r="T16" s="1"/>
      <c r="U16" s="1234" t="s">
        <v>19</v>
      </c>
      <c r="V16" s="1233"/>
      <c r="W16" s="1233"/>
      <c r="X16" s="1233"/>
      <c r="Y16" s="1233"/>
      <c r="Z16" s="1233"/>
      <c r="AA16" s="1233"/>
    </row>
    <row r="17" spans="1:27" ht="9.9499999999999993" customHeight="1">
      <c r="A17" s="90" t="s">
        <v>19</v>
      </c>
      <c r="B17" s="1"/>
      <c r="C17" s="1270" t="s">
        <v>133</v>
      </c>
      <c r="D17" s="1271"/>
      <c r="E17" s="1"/>
      <c r="F17" s="90" t="s">
        <v>2591</v>
      </c>
      <c r="G17" s="1"/>
      <c r="H17" s="90" t="s">
        <v>97</v>
      </c>
      <c r="I17" s="1"/>
      <c r="J17" s="756" t="s">
        <v>2585</v>
      </c>
      <c r="K17" s="1"/>
      <c r="L17" s="757">
        <v>43501</v>
      </c>
      <c r="M17" s="1"/>
      <c r="N17" s="757">
        <v>48976</v>
      </c>
      <c r="O17" s="1"/>
      <c r="P17" s="91">
        <v>728862.97</v>
      </c>
      <c r="Q17" s="1"/>
      <c r="R17" s="1575">
        <v>4.8500000000000001E-2</v>
      </c>
      <c r="S17" s="1233"/>
      <c r="T17" s="1"/>
      <c r="U17" s="1234" t="s">
        <v>19</v>
      </c>
      <c r="V17" s="1233"/>
      <c r="W17" s="1233"/>
      <c r="X17" s="1233"/>
      <c r="Y17" s="1233"/>
      <c r="Z17" s="1233"/>
      <c r="AA17" s="1233"/>
    </row>
    <row r="18" spans="1:27" ht="9.9499999999999993" customHeight="1">
      <c r="A18" s="90" t="s">
        <v>19</v>
      </c>
      <c r="B18" s="1"/>
      <c r="C18" s="1270" t="s">
        <v>133</v>
      </c>
      <c r="D18" s="1271"/>
      <c r="E18" s="1"/>
      <c r="F18" s="90" t="s">
        <v>2592</v>
      </c>
      <c r="G18" s="1"/>
      <c r="H18" s="90" t="s">
        <v>97</v>
      </c>
      <c r="I18" s="1"/>
      <c r="J18" s="756" t="s">
        <v>2585</v>
      </c>
      <c r="K18" s="1"/>
      <c r="L18" s="757">
        <v>43501</v>
      </c>
      <c r="M18" s="1"/>
      <c r="N18" s="757">
        <v>48976</v>
      </c>
      <c r="O18" s="1"/>
      <c r="P18" s="91">
        <v>728862.97</v>
      </c>
      <c r="Q18" s="1"/>
      <c r="R18" s="1575">
        <v>4.8500000000000001E-2</v>
      </c>
      <c r="S18" s="1233"/>
      <c r="T18" s="1"/>
      <c r="U18" s="1234" t="s">
        <v>19</v>
      </c>
      <c r="V18" s="1233"/>
      <c r="W18" s="1233"/>
      <c r="X18" s="1233"/>
      <c r="Y18" s="1233"/>
      <c r="Z18" s="1233"/>
      <c r="AA18" s="1233"/>
    </row>
    <row r="19" spans="1:27" ht="9.9499999999999993" customHeight="1">
      <c r="A19" s="90" t="s">
        <v>19</v>
      </c>
      <c r="B19" s="1"/>
      <c r="C19" s="1270" t="s">
        <v>133</v>
      </c>
      <c r="D19" s="1271"/>
      <c r="E19" s="1"/>
      <c r="F19" s="90" t="s">
        <v>2593</v>
      </c>
      <c r="G19" s="1"/>
      <c r="H19" s="90" t="s">
        <v>97</v>
      </c>
      <c r="I19" s="1"/>
      <c r="J19" s="756" t="s">
        <v>2585</v>
      </c>
      <c r="K19" s="1"/>
      <c r="L19" s="757">
        <v>43501</v>
      </c>
      <c r="M19" s="1"/>
      <c r="N19" s="757">
        <v>48976</v>
      </c>
      <c r="O19" s="1"/>
      <c r="P19" s="91">
        <v>728862.97</v>
      </c>
      <c r="Q19" s="1"/>
      <c r="R19" s="1575">
        <v>4.8500000000000001E-2</v>
      </c>
      <c r="S19" s="1233"/>
      <c r="T19" s="1"/>
      <c r="U19" s="1234" t="s">
        <v>19</v>
      </c>
      <c r="V19" s="1233"/>
      <c r="W19" s="1233"/>
      <c r="X19" s="1233"/>
      <c r="Y19" s="1233"/>
      <c r="Z19" s="1233"/>
      <c r="AA19" s="1233"/>
    </row>
    <row r="20" spans="1:27" ht="9.9499999999999993" customHeight="1">
      <c r="A20" s="90" t="s">
        <v>19</v>
      </c>
      <c r="B20" s="1"/>
      <c r="C20" s="1270" t="s">
        <v>133</v>
      </c>
      <c r="D20" s="1271"/>
      <c r="E20" s="1"/>
      <c r="F20" s="90" t="s">
        <v>2594</v>
      </c>
      <c r="G20" s="1"/>
      <c r="H20" s="90" t="s">
        <v>97</v>
      </c>
      <c r="I20" s="1"/>
      <c r="J20" s="756" t="s">
        <v>2585</v>
      </c>
      <c r="K20" s="1"/>
      <c r="L20" s="757">
        <v>43501</v>
      </c>
      <c r="M20" s="1"/>
      <c r="N20" s="757">
        <v>48976</v>
      </c>
      <c r="O20" s="1"/>
      <c r="P20" s="91">
        <v>728862.97</v>
      </c>
      <c r="Q20" s="1"/>
      <c r="R20" s="1575">
        <v>4.8500000000000001E-2</v>
      </c>
      <c r="S20" s="1233"/>
      <c r="T20" s="1"/>
      <c r="U20" s="1234" t="s">
        <v>19</v>
      </c>
      <c r="V20" s="1233"/>
      <c r="W20" s="1233"/>
      <c r="X20" s="1233"/>
      <c r="Y20" s="1233"/>
      <c r="Z20" s="1233"/>
      <c r="AA20" s="1233"/>
    </row>
    <row r="21" spans="1:27" ht="9.9499999999999993" customHeight="1">
      <c r="A21" s="90" t="s">
        <v>19</v>
      </c>
      <c r="B21" s="1"/>
      <c r="C21" s="1270" t="s">
        <v>129</v>
      </c>
      <c r="D21" s="1271"/>
      <c r="E21" s="1"/>
      <c r="F21" s="90" t="s">
        <v>2595</v>
      </c>
      <c r="G21" s="1"/>
      <c r="H21" s="90" t="s">
        <v>97</v>
      </c>
      <c r="I21" s="1"/>
      <c r="J21" s="756" t="s">
        <v>2596</v>
      </c>
      <c r="K21" s="1"/>
      <c r="L21" s="757">
        <v>43507</v>
      </c>
      <c r="M21" s="1"/>
      <c r="N21" s="757">
        <v>48547</v>
      </c>
      <c r="O21" s="1"/>
      <c r="P21" s="91">
        <v>728862.97</v>
      </c>
      <c r="Q21" s="1"/>
      <c r="R21" s="1575">
        <v>5.0999999999999997E-2</v>
      </c>
      <c r="S21" s="1233"/>
      <c r="T21" s="1"/>
      <c r="U21" s="1234" t="s">
        <v>19</v>
      </c>
      <c r="V21" s="1233"/>
      <c r="W21" s="1233"/>
      <c r="X21" s="1233"/>
      <c r="Y21" s="1233"/>
      <c r="Z21" s="1233"/>
      <c r="AA21" s="1233"/>
    </row>
    <row r="22" spans="1:27" ht="9.9499999999999993" customHeight="1">
      <c r="A22" s="90" t="s">
        <v>19</v>
      </c>
      <c r="B22" s="1"/>
      <c r="C22" s="1270" t="s">
        <v>129</v>
      </c>
      <c r="D22" s="1271"/>
      <c r="E22" s="1"/>
      <c r="F22" s="90" t="s">
        <v>2597</v>
      </c>
      <c r="G22" s="1"/>
      <c r="H22" s="90" t="s">
        <v>97</v>
      </c>
      <c r="I22" s="1"/>
      <c r="J22" s="756" t="s">
        <v>2596</v>
      </c>
      <c r="K22" s="1"/>
      <c r="L22" s="757">
        <v>43507</v>
      </c>
      <c r="M22" s="1"/>
      <c r="N22" s="757">
        <v>48547</v>
      </c>
      <c r="O22" s="1"/>
      <c r="P22" s="91">
        <v>728862.97</v>
      </c>
      <c r="Q22" s="1"/>
      <c r="R22" s="1575">
        <v>5.0999999999999997E-2</v>
      </c>
      <c r="S22" s="1233"/>
      <c r="T22" s="1"/>
      <c r="U22" s="1234" t="s">
        <v>19</v>
      </c>
      <c r="V22" s="1233"/>
      <c r="W22" s="1233"/>
      <c r="X22" s="1233"/>
      <c r="Y22" s="1233"/>
      <c r="Z22" s="1233"/>
      <c r="AA22" s="1233"/>
    </row>
    <row r="23" spans="1:27" ht="9.9499999999999993" customHeight="1">
      <c r="A23" s="90" t="s">
        <v>19</v>
      </c>
      <c r="B23" s="1"/>
      <c r="C23" s="1270" t="s">
        <v>129</v>
      </c>
      <c r="D23" s="1271"/>
      <c r="E23" s="1"/>
      <c r="F23" s="90" t="s">
        <v>2598</v>
      </c>
      <c r="G23" s="1"/>
      <c r="H23" s="90" t="s">
        <v>97</v>
      </c>
      <c r="I23" s="1"/>
      <c r="J23" s="756" t="s">
        <v>2596</v>
      </c>
      <c r="K23" s="1"/>
      <c r="L23" s="757">
        <v>43507</v>
      </c>
      <c r="M23" s="1"/>
      <c r="N23" s="757">
        <v>48547</v>
      </c>
      <c r="O23" s="1"/>
      <c r="P23" s="91">
        <v>728862.97</v>
      </c>
      <c r="Q23" s="1"/>
      <c r="R23" s="1575">
        <v>5.0999999999999997E-2</v>
      </c>
      <c r="S23" s="1233"/>
      <c r="T23" s="1"/>
      <c r="U23" s="1234" t="s">
        <v>19</v>
      </c>
      <c r="V23" s="1233"/>
      <c r="W23" s="1233"/>
      <c r="X23" s="1233"/>
      <c r="Y23" s="1233"/>
      <c r="Z23" s="1233"/>
      <c r="AA23" s="1233"/>
    </row>
    <row r="24" spans="1:27" ht="9.9499999999999993" customHeight="1">
      <c r="A24" s="90" t="s">
        <v>19</v>
      </c>
      <c r="B24" s="1"/>
      <c r="C24" s="1270" t="s">
        <v>129</v>
      </c>
      <c r="D24" s="1271"/>
      <c r="E24" s="1"/>
      <c r="F24" s="90" t="s">
        <v>2599</v>
      </c>
      <c r="G24" s="1"/>
      <c r="H24" s="90" t="s">
        <v>97</v>
      </c>
      <c r="I24" s="1"/>
      <c r="J24" s="756" t="s">
        <v>2596</v>
      </c>
      <c r="K24" s="1"/>
      <c r="L24" s="757">
        <v>43507</v>
      </c>
      <c r="M24" s="1"/>
      <c r="N24" s="757">
        <v>48547</v>
      </c>
      <c r="O24" s="1"/>
      <c r="P24" s="91">
        <v>728862.97</v>
      </c>
      <c r="Q24" s="1"/>
      <c r="R24" s="1575">
        <v>5.0999999999999997E-2</v>
      </c>
      <c r="S24" s="1233"/>
      <c r="T24" s="1"/>
      <c r="U24" s="1234" t="s">
        <v>19</v>
      </c>
      <c r="V24" s="1233"/>
      <c r="W24" s="1233"/>
      <c r="X24" s="1233"/>
      <c r="Y24" s="1233"/>
      <c r="Z24" s="1233"/>
      <c r="AA24" s="1233"/>
    </row>
    <row r="25" spans="1:27" ht="9.9499999999999993" customHeight="1">
      <c r="A25" s="90" t="s">
        <v>19</v>
      </c>
      <c r="B25" s="1"/>
      <c r="C25" s="1270" t="s">
        <v>129</v>
      </c>
      <c r="D25" s="1271"/>
      <c r="E25" s="1"/>
      <c r="F25" s="90" t="s">
        <v>2600</v>
      </c>
      <c r="G25" s="1"/>
      <c r="H25" s="90" t="s">
        <v>97</v>
      </c>
      <c r="I25" s="1"/>
      <c r="J25" s="756" t="s">
        <v>2596</v>
      </c>
      <c r="K25" s="1"/>
      <c r="L25" s="757">
        <v>43507</v>
      </c>
      <c r="M25" s="1"/>
      <c r="N25" s="757">
        <v>48547</v>
      </c>
      <c r="O25" s="1"/>
      <c r="P25" s="91">
        <v>728862.97</v>
      </c>
      <c r="Q25" s="1"/>
      <c r="R25" s="1575">
        <v>5.0999999999999997E-2</v>
      </c>
      <c r="S25" s="1233"/>
      <c r="T25" s="1"/>
      <c r="U25" s="1234" t="s">
        <v>19</v>
      </c>
      <c r="V25" s="1233"/>
      <c r="W25" s="1233"/>
      <c r="X25" s="1233"/>
      <c r="Y25" s="1233"/>
      <c r="Z25" s="1233"/>
      <c r="AA25" s="1233"/>
    </row>
    <row r="26" spans="1:27" ht="9.9499999999999993" customHeight="1">
      <c r="A26" s="90" t="s">
        <v>19</v>
      </c>
      <c r="B26" s="1"/>
      <c r="C26" s="1270" t="s">
        <v>129</v>
      </c>
      <c r="D26" s="1271"/>
      <c r="E26" s="1"/>
      <c r="F26" s="90" t="s">
        <v>2601</v>
      </c>
      <c r="G26" s="1"/>
      <c r="H26" s="90" t="s">
        <v>97</v>
      </c>
      <c r="I26" s="1"/>
      <c r="J26" s="756" t="s">
        <v>2602</v>
      </c>
      <c r="K26" s="1"/>
      <c r="L26" s="757">
        <v>43507</v>
      </c>
      <c r="M26" s="1"/>
      <c r="N26" s="757">
        <v>48527</v>
      </c>
      <c r="O26" s="1"/>
      <c r="P26" s="91">
        <v>728862.97</v>
      </c>
      <c r="Q26" s="1"/>
      <c r="R26" s="1575">
        <v>5.0999999999999997E-2</v>
      </c>
      <c r="S26" s="1233"/>
      <c r="T26" s="1"/>
      <c r="U26" s="1234" t="s">
        <v>19</v>
      </c>
      <c r="V26" s="1233"/>
      <c r="W26" s="1233"/>
      <c r="X26" s="1233"/>
      <c r="Y26" s="1233"/>
      <c r="Z26" s="1233"/>
      <c r="AA26" s="1233"/>
    </row>
    <row r="27" spans="1:27" ht="9.9499999999999993" customHeight="1">
      <c r="A27" s="90" t="s">
        <v>19</v>
      </c>
      <c r="B27" s="1"/>
      <c r="C27" s="1270" t="s">
        <v>129</v>
      </c>
      <c r="D27" s="1271"/>
      <c r="E27" s="1"/>
      <c r="F27" s="90" t="s">
        <v>2603</v>
      </c>
      <c r="G27" s="1"/>
      <c r="H27" s="90" t="s">
        <v>97</v>
      </c>
      <c r="I27" s="1"/>
      <c r="J27" s="756" t="s">
        <v>2602</v>
      </c>
      <c r="K27" s="1"/>
      <c r="L27" s="757">
        <v>43507</v>
      </c>
      <c r="M27" s="1"/>
      <c r="N27" s="757">
        <v>48527</v>
      </c>
      <c r="O27" s="1"/>
      <c r="P27" s="91">
        <v>728862.97</v>
      </c>
      <c r="Q27" s="1"/>
      <c r="R27" s="1575">
        <v>5.0999999999999997E-2</v>
      </c>
      <c r="S27" s="1233"/>
      <c r="T27" s="1"/>
      <c r="U27" s="1234" t="s">
        <v>19</v>
      </c>
      <c r="V27" s="1233"/>
      <c r="W27" s="1233"/>
      <c r="X27" s="1233"/>
      <c r="Y27" s="1233"/>
      <c r="Z27" s="1233"/>
      <c r="AA27" s="1233"/>
    </row>
    <row r="28" spans="1:27" ht="9.9499999999999993" customHeight="1">
      <c r="A28" s="90" t="s">
        <v>19</v>
      </c>
      <c r="B28" s="1"/>
      <c r="C28" s="1270" t="s">
        <v>129</v>
      </c>
      <c r="D28" s="1271"/>
      <c r="E28" s="1"/>
      <c r="F28" s="90" t="s">
        <v>2604</v>
      </c>
      <c r="G28" s="1"/>
      <c r="H28" s="90" t="s">
        <v>97</v>
      </c>
      <c r="I28" s="1"/>
      <c r="J28" s="756" t="s">
        <v>2602</v>
      </c>
      <c r="K28" s="1"/>
      <c r="L28" s="757">
        <v>43507</v>
      </c>
      <c r="M28" s="1"/>
      <c r="N28" s="757">
        <v>48527</v>
      </c>
      <c r="O28" s="1"/>
      <c r="P28" s="91">
        <v>728862.97</v>
      </c>
      <c r="Q28" s="1"/>
      <c r="R28" s="1575">
        <v>5.0999999999999997E-2</v>
      </c>
      <c r="S28" s="1233"/>
      <c r="T28" s="1"/>
      <c r="U28" s="1234" t="s">
        <v>19</v>
      </c>
      <c r="V28" s="1233"/>
      <c r="W28" s="1233"/>
      <c r="X28" s="1233"/>
      <c r="Y28" s="1233"/>
      <c r="Z28" s="1233"/>
      <c r="AA28" s="1233"/>
    </row>
    <row r="29" spans="1:27" ht="9.9499999999999993" customHeight="1">
      <c r="A29" s="90" t="s">
        <v>19</v>
      </c>
      <c r="B29" s="1"/>
      <c r="C29" s="1270" t="s">
        <v>129</v>
      </c>
      <c r="D29" s="1271"/>
      <c r="E29" s="1"/>
      <c r="F29" s="90" t="s">
        <v>2605</v>
      </c>
      <c r="G29" s="1"/>
      <c r="H29" s="90" t="s">
        <v>97</v>
      </c>
      <c r="I29" s="1"/>
      <c r="J29" s="756" t="s">
        <v>2602</v>
      </c>
      <c r="K29" s="1"/>
      <c r="L29" s="757">
        <v>43507</v>
      </c>
      <c r="M29" s="1"/>
      <c r="N29" s="757">
        <v>48527</v>
      </c>
      <c r="O29" s="1"/>
      <c r="P29" s="91">
        <v>728862.97</v>
      </c>
      <c r="Q29" s="1"/>
      <c r="R29" s="1575">
        <v>5.0999999999999997E-2</v>
      </c>
      <c r="S29" s="1233"/>
      <c r="T29" s="1"/>
      <c r="U29" s="1234" t="s">
        <v>19</v>
      </c>
      <c r="V29" s="1233"/>
      <c r="W29" s="1233"/>
      <c r="X29" s="1233"/>
      <c r="Y29" s="1233"/>
      <c r="Z29" s="1233"/>
      <c r="AA29" s="1233"/>
    </row>
    <row r="30" spans="1:27" ht="9.9499999999999993" customHeight="1">
      <c r="A30" s="90" t="s">
        <v>19</v>
      </c>
      <c r="B30" s="1"/>
      <c r="C30" s="1270" t="s">
        <v>129</v>
      </c>
      <c r="D30" s="1271"/>
      <c r="E30" s="1"/>
      <c r="F30" s="90" t="s">
        <v>2606</v>
      </c>
      <c r="G30" s="1"/>
      <c r="H30" s="90" t="s">
        <v>97</v>
      </c>
      <c r="I30" s="1"/>
      <c r="J30" s="756" t="s">
        <v>2602</v>
      </c>
      <c r="K30" s="1"/>
      <c r="L30" s="757">
        <v>43507</v>
      </c>
      <c r="M30" s="1"/>
      <c r="N30" s="757">
        <v>48527</v>
      </c>
      <c r="O30" s="1"/>
      <c r="P30" s="91">
        <v>728862.97</v>
      </c>
      <c r="Q30" s="1"/>
      <c r="R30" s="1575">
        <v>5.0999999999999997E-2</v>
      </c>
      <c r="S30" s="1233"/>
      <c r="T30" s="1"/>
      <c r="U30" s="1234" t="s">
        <v>19</v>
      </c>
      <c r="V30" s="1233"/>
      <c r="W30" s="1233"/>
      <c r="X30" s="1233"/>
      <c r="Y30" s="1233"/>
      <c r="Z30" s="1233"/>
      <c r="AA30" s="1233"/>
    </row>
    <row r="31" spans="1:27" ht="9.9499999999999993" customHeight="1">
      <c r="A31" s="90" t="s">
        <v>19</v>
      </c>
      <c r="B31" s="1"/>
      <c r="C31" s="1270" t="s">
        <v>130</v>
      </c>
      <c r="D31" s="1271"/>
      <c r="E31" s="1"/>
      <c r="F31" s="90" t="s">
        <v>2607</v>
      </c>
      <c r="G31" s="1"/>
      <c r="H31" s="90" t="s">
        <v>97</v>
      </c>
      <c r="I31" s="1"/>
      <c r="J31" s="756" t="s">
        <v>2608</v>
      </c>
      <c r="K31" s="1"/>
      <c r="L31" s="757">
        <v>43507</v>
      </c>
      <c r="M31" s="1"/>
      <c r="N31" s="757">
        <v>47827</v>
      </c>
      <c r="O31" s="1"/>
      <c r="P31" s="91">
        <v>728862.97</v>
      </c>
      <c r="Q31" s="1"/>
      <c r="R31" s="1575">
        <v>4.9599999999999998E-2</v>
      </c>
      <c r="S31" s="1233"/>
      <c r="T31" s="1"/>
      <c r="U31" s="1234" t="s">
        <v>19</v>
      </c>
      <c r="V31" s="1233"/>
      <c r="W31" s="1233"/>
      <c r="X31" s="1233"/>
      <c r="Y31" s="1233"/>
      <c r="Z31" s="1233"/>
      <c r="AA31" s="1233"/>
    </row>
    <row r="32" spans="1:27" ht="9.9499999999999993" customHeight="1">
      <c r="A32" s="90" t="s">
        <v>19</v>
      </c>
      <c r="B32" s="1"/>
      <c r="C32" s="1270" t="s">
        <v>130</v>
      </c>
      <c r="D32" s="1271"/>
      <c r="E32" s="1"/>
      <c r="F32" s="90" t="s">
        <v>2609</v>
      </c>
      <c r="G32" s="1"/>
      <c r="H32" s="90" t="s">
        <v>97</v>
      </c>
      <c r="I32" s="1"/>
      <c r="J32" s="756" t="s">
        <v>2608</v>
      </c>
      <c r="K32" s="1"/>
      <c r="L32" s="757">
        <v>43507</v>
      </c>
      <c r="M32" s="1"/>
      <c r="N32" s="757">
        <v>47827</v>
      </c>
      <c r="O32" s="1"/>
      <c r="P32" s="91">
        <v>728862.97</v>
      </c>
      <c r="Q32" s="1"/>
      <c r="R32" s="1575">
        <v>4.9599999999999998E-2</v>
      </c>
      <c r="S32" s="1233"/>
      <c r="T32" s="1"/>
      <c r="U32" s="1234" t="s">
        <v>19</v>
      </c>
      <c r="V32" s="1233"/>
      <c r="W32" s="1233"/>
      <c r="X32" s="1233"/>
      <c r="Y32" s="1233"/>
      <c r="Z32" s="1233"/>
      <c r="AA32" s="1233"/>
    </row>
    <row r="33" spans="1:27" ht="9.9499999999999993" customHeight="1">
      <c r="A33" s="90" t="s">
        <v>19</v>
      </c>
      <c r="B33" s="1"/>
      <c r="C33" s="1270" t="s">
        <v>130</v>
      </c>
      <c r="D33" s="1271"/>
      <c r="E33" s="1"/>
      <c r="F33" s="90" t="s">
        <v>2610</v>
      </c>
      <c r="G33" s="1"/>
      <c r="H33" s="90" t="s">
        <v>97</v>
      </c>
      <c r="I33" s="1"/>
      <c r="J33" s="756" t="s">
        <v>2608</v>
      </c>
      <c r="K33" s="1"/>
      <c r="L33" s="757">
        <v>43507</v>
      </c>
      <c r="M33" s="1"/>
      <c r="N33" s="757">
        <v>47827</v>
      </c>
      <c r="O33" s="1"/>
      <c r="P33" s="91">
        <v>728862.97</v>
      </c>
      <c r="Q33" s="1"/>
      <c r="R33" s="1575">
        <v>4.9599999999999998E-2</v>
      </c>
      <c r="S33" s="1233"/>
      <c r="T33" s="1"/>
      <c r="U33" s="1234" t="s">
        <v>19</v>
      </c>
      <c r="V33" s="1233"/>
      <c r="W33" s="1233"/>
      <c r="X33" s="1233"/>
      <c r="Y33" s="1233"/>
      <c r="Z33" s="1233"/>
      <c r="AA33" s="1233"/>
    </row>
    <row r="34" spans="1:27" ht="9.9499999999999993" customHeight="1">
      <c r="A34" s="90" t="s">
        <v>19</v>
      </c>
      <c r="B34" s="1"/>
      <c r="C34" s="1270" t="s">
        <v>130</v>
      </c>
      <c r="D34" s="1271"/>
      <c r="E34" s="1"/>
      <c r="F34" s="90" t="s">
        <v>2611</v>
      </c>
      <c r="G34" s="1"/>
      <c r="H34" s="90" t="s">
        <v>97</v>
      </c>
      <c r="I34" s="1"/>
      <c r="J34" s="756" t="s">
        <v>2608</v>
      </c>
      <c r="K34" s="1"/>
      <c r="L34" s="757">
        <v>43507</v>
      </c>
      <c r="M34" s="1"/>
      <c r="N34" s="757">
        <v>47827</v>
      </c>
      <c r="O34" s="1"/>
      <c r="P34" s="91">
        <v>728862.97</v>
      </c>
      <c r="Q34" s="1"/>
      <c r="R34" s="1575">
        <v>4.9599999999999998E-2</v>
      </c>
      <c r="S34" s="1233"/>
      <c r="T34" s="1"/>
      <c r="U34" s="1234" t="s">
        <v>19</v>
      </c>
      <c r="V34" s="1233"/>
      <c r="W34" s="1233"/>
      <c r="X34" s="1233"/>
      <c r="Y34" s="1233"/>
      <c r="Z34" s="1233"/>
      <c r="AA34" s="1233"/>
    </row>
    <row r="35" spans="1:27" ht="9.9499999999999993" customHeight="1">
      <c r="A35" s="90" t="s">
        <v>19</v>
      </c>
      <c r="B35" s="1"/>
      <c r="C35" s="1270" t="s">
        <v>130</v>
      </c>
      <c r="D35" s="1271"/>
      <c r="E35" s="1"/>
      <c r="F35" s="90" t="s">
        <v>2612</v>
      </c>
      <c r="G35" s="1"/>
      <c r="H35" s="90" t="s">
        <v>97</v>
      </c>
      <c r="I35" s="1"/>
      <c r="J35" s="756" t="s">
        <v>2608</v>
      </c>
      <c r="K35" s="1"/>
      <c r="L35" s="757">
        <v>43507</v>
      </c>
      <c r="M35" s="1"/>
      <c r="N35" s="757">
        <v>47827</v>
      </c>
      <c r="O35" s="1"/>
      <c r="P35" s="91">
        <v>728862.97</v>
      </c>
      <c r="Q35" s="1"/>
      <c r="R35" s="1575">
        <v>4.9599999999999998E-2</v>
      </c>
      <c r="S35" s="1233"/>
      <c r="T35" s="1"/>
      <c r="U35" s="1234" t="s">
        <v>19</v>
      </c>
      <c r="V35" s="1233"/>
      <c r="W35" s="1233"/>
      <c r="X35" s="1233"/>
      <c r="Y35" s="1233"/>
      <c r="Z35" s="1233"/>
      <c r="AA35" s="1233"/>
    </row>
    <row r="36" spans="1:27" ht="9.9499999999999993" customHeight="1">
      <c r="A36" s="90" t="s">
        <v>19</v>
      </c>
      <c r="B36" s="1"/>
      <c r="C36" s="1270" t="s">
        <v>130</v>
      </c>
      <c r="D36" s="1271"/>
      <c r="E36" s="1"/>
      <c r="F36" s="90" t="s">
        <v>2613</v>
      </c>
      <c r="G36" s="1"/>
      <c r="H36" s="90" t="s">
        <v>97</v>
      </c>
      <c r="I36" s="1"/>
      <c r="J36" s="756" t="s">
        <v>2608</v>
      </c>
      <c r="K36" s="1"/>
      <c r="L36" s="757">
        <v>43507</v>
      </c>
      <c r="M36" s="1"/>
      <c r="N36" s="757">
        <v>47827</v>
      </c>
      <c r="O36" s="1"/>
      <c r="P36" s="91">
        <v>728862.97</v>
      </c>
      <c r="Q36" s="1"/>
      <c r="R36" s="1575">
        <v>4.9599999999999998E-2</v>
      </c>
      <c r="S36" s="1233"/>
      <c r="T36" s="1"/>
      <c r="U36" s="1234" t="s">
        <v>19</v>
      </c>
      <c r="V36" s="1233"/>
      <c r="W36" s="1233"/>
      <c r="X36" s="1233"/>
      <c r="Y36" s="1233"/>
      <c r="Z36" s="1233"/>
      <c r="AA36" s="1233"/>
    </row>
    <row r="37" spans="1:27" ht="9.9499999999999993" customHeight="1">
      <c r="A37" s="90" t="s">
        <v>19</v>
      </c>
      <c r="B37" s="1"/>
      <c r="C37" s="1270" t="s">
        <v>130</v>
      </c>
      <c r="D37" s="1271"/>
      <c r="E37" s="1"/>
      <c r="F37" s="90" t="s">
        <v>2614</v>
      </c>
      <c r="G37" s="1"/>
      <c r="H37" s="90" t="s">
        <v>97</v>
      </c>
      <c r="I37" s="1"/>
      <c r="J37" s="756" t="s">
        <v>2608</v>
      </c>
      <c r="K37" s="1"/>
      <c r="L37" s="757">
        <v>43507</v>
      </c>
      <c r="M37" s="1"/>
      <c r="N37" s="757">
        <v>47827</v>
      </c>
      <c r="O37" s="1"/>
      <c r="P37" s="91">
        <v>728862.97</v>
      </c>
      <c r="Q37" s="1"/>
      <c r="R37" s="1575">
        <v>4.9599999999999998E-2</v>
      </c>
      <c r="S37" s="1233"/>
      <c r="T37" s="1"/>
      <c r="U37" s="1234" t="s">
        <v>19</v>
      </c>
      <c r="V37" s="1233"/>
      <c r="W37" s="1233"/>
      <c r="X37" s="1233"/>
      <c r="Y37" s="1233"/>
      <c r="Z37" s="1233"/>
      <c r="AA37" s="1233"/>
    </row>
    <row r="38" spans="1:27" ht="9.9499999999999993" customHeight="1">
      <c r="A38" s="90" t="s">
        <v>19</v>
      </c>
      <c r="B38" s="1"/>
      <c r="C38" s="1270" t="s">
        <v>130</v>
      </c>
      <c r="D38" s="1271"/>
      <c r="E38" s="1"/>
      <c r="F38" s="90" t="s">
        <v>2615</v>
      </c>
      <c r="G38" s="1"/>
      <c r="H38" s="90" t="s">
        <v>97</v>
      </c>
      <c r="I38" s="1"/>
      <c r="J38" s="756" t="s">
        <v>2608</v>
      </c>
      <c r="K38" s="1"/>
      <c r="L38" s="757">
        <v>43507</v>
      </c>
      <c r="M38" s="1"/>
      <c r="N38" s="757">
        <v>47827</v>
      </c>
      <c r="O38" s="1"/>
      <c r="P38" s="91">
        <v>728862.97</v>
      </c>
      <c r="Q38" s="1"/>
      <c r="R38" s="1575">
        <v>4.9599999999999998E-2</v>
      </c>
      <c r="S38" s="1233"/>
      <c r="T38" s="1"/>
      <c r="U38" s="1234" t="s">
        <v>19</v>
      </c>
      <c r="V38" s="1233"/>
      <c r="W38" s="1233"/>
      <c r="X38" s="1233"/>
      <c r="Y38" s="1233"/>
      <c r="Z38" s="1233"/>
      <c r="AA38" s="1233"/>
    </row>
    <row r="39" spans="1:27" ht="9.9499999999999993" customHeight="1">
      <c r="A39" s="90" t="s">
        <v>19</v>
      </c>
      <c r="B39" s="1"/>
      <c r="C39" s="1270" t="s">
        <v>130</v>
      </c>
      <c r="D39" s="1271"/>
      <c r="E39" s="1"/>
      <c r="F39" s="90" t="s">
        <v>2616</v>
      </c>
      <c r="G39" s="1"/>
      <c r="H39" s="90" t="s">
        <v>97</v>
      </c>
      <c r="I39" s="1"/>
      <c r="J39" s="756" t="s">
        <v>2608</v>
      </c>
      <c r="K39" s="1"/>
      <c r="L39" s="757">
        <v>43507</v>
      </c>
      <c r="M39" s="1"/>
      <c r="N39" s="757">
        <v>47827</v>
      </c>
      <c r="O39" s="1"/>
      <c r="P39" s="91">
        <v>728862.97</v>
      </c>
      <c r="Q39" s="1"/>
      <c r="R39" s="1575">
        <v>4.9599999999999998E-2</v>
      </c>
      <c r="S39" s="1233"/>
      <c r="T39" s="1"/>
      <c r="U39" s="1234" t="s">
        <v>19</v>
      </c>
      <c r="V39" s="1233"/>
      <c r="W39" s="1233"/>
      <c r="X39" s="1233"/>
      <c r="Y39" s="1233"/>
      <c r="Z39" s="1233"/>
      <c r="AA39" s="1233"/>
    </row>
    <row r="40" spans="1:27" ht="9.9499999999999993" customHeight="1">
      <c r="A40" s="90" t="s">
        <v>19</v>
      </c>
      <c r="B40" s="1"/>
      <c r="C40" s="1270" t="s">
        <v>130</v>
      </c>
      <c r="D40" s="1271"/>
      <c r="E40" s="1"/>
      <c r="F40" s="90" t="s">
        <v>2617</v>
      </c>
      <c r="G40" s="1"/>
      <c r="H40" s="90" t="s">
        <v>97</v>
      </c>
      <c r="I40" s="1"/>
      <c r="J40" s="756" t="s">
        <v>2608</v>
      </c>
      <c r="K40" s="1"/>
      <c r="L40" s="757">
        <v>43507</v>
      </c>
      <c r="M40" s="1"/>
      <c r="N40" s="757">
        <v>47827</v>
      </c>
      <c r="O40" s="1"/>
      <c r="P40" s="91">
        <v>728862.97</v>
      </c>
      <c r="Q40" s="1"/>
      <c r="R40" s="1575">
        <v>4.9599999999999998E-2</v>
      </c>
      <c r="S40" s="1233"/>
      <c r="T40" s="1"/>
      <c r="U40" s="1234" t="s">
        <v>19</v>
      </c>
      <c r="V40" s="1233"/>
      <c r="W40" s="1233"/>
      <c r="X40" s="1233"/>
      <c r="Y40" s="1233"/>
      <c r="Z40" s="1233"/>
      <c r="AA40" s="1233"/>
    </row>
    <row r="41" spans="1:27" ht="9.9499999999999993" customHeight="1">
      <c r="A41" s="90" t="s">
        <v>19</v>
      </c>
      <c r="B41" s="1"/>
      <c r="C41" s="1270" t="s">
        <v>130</v>
      </c>
      <c r="D41" s="1271"/>
      <c r="E41" s="1"/>
      <c r="F41" s="90" t="s">
        <v>2618</v>
      </c>
      <c r="G41" s="1"/>
      <c r="H41" s="90" t="s">
        <v>97</v>
      </c>
      <c r="I41" s="1"/>
      <c r="J41" s="756" t="s">
        <v>2608</v>
      </c>
      <c r="K41" s="1"/>
      <c r="L41" s="757">
        <v>43507</v>
      </c>
      <c r="M41" s="1"/>
      <c r="N41" s="757">
        <v>47827</v>
      </c>
      <c r="O41" s="1"/>
      <c r="P41" s="91">
        <v>728862.97</v>
      </c>
      <c r="Q41" s="1"/>
      <c r="R41" s="1575">
        <v>4.9599999999999998E-2</v>
      </c>
      <c r="S41" s="1233"/>
      <c r="T41" s="1"/>
      <c r="U41" s="1234" t="s">
        <v>19</v>
      </c>
      <c r="V41" s="1233"/>
      <c r="W41" s="1233"/>
      <c r="X41" s="1233"/>
      <c r="Y41" s="1233"/>
      <c r="Z41" s="1233"/>
      <c r="AA41" s="1233"/>
    </row>
    <row r="42" spans="1:27" ht="9.9499999999999993" customHeight="1">
      <c r="A42" s="90" t="s">
        <v>19</v>
      </c>
      <c r="B42" s="1"/>
      <c r="C42" s="1270" t="s">
        <v>130</v>
      </c>
      <c r="D42" s="1271"/>
      <c r="E42" s="1"/>
      <c r="F42" s="90" t="s">
        <v>2619</v>
      </c>
      <c r="G42" s="1"/>
      <c r="H42" s="90" t="s">
        <v>97</v>
      </c>
      <c r="I42" s="1"/>
      <c r="J42" s="756" t="s">
        <v>2608</v>
      </c>
      <c r="K42" s="1"/>
      <c r="L42" s="757">
        <v>43507</v>
      </c>
      <c r="M42" s="1"/>
      <c r="N42" s="757">
        <v>47827</v>
      </c>
      <c r="O42" s="1"/>
      <c r="P42" s="91">
        <v>728862.97</v>
      </c>
      <c r="Q42" s="1"/>
      <c r="R42" s="1575">
        <v>4.9599999999999998E-2</v>
      </c>
      <c r="S42" s="1233"/>
      <c r="T42" s="1"/>
      <c r="U42" s="1234" t="s">
        <v>19</v>
      </c>
      <c r="V42" s="1233"/>
      <c r="W42" s="1233"/>
      <c r="X42" s="1233"/>
      <c r="Y42" s="1233"/>
      <c r="Z42" s="1233"/>
      <c r="AA42" s="1233"/>
    </row>
    <row r="43" spans="1:27" ht="9.9499999999999993" customHeight="1">
      <c r="A43" s="90" t="s">
        <v>19</v>
      </c>
      <c r="B43" s="1"/>
      <c r="C43" s="1270" t="s">
        <v>130</v>
      </c>
      <c r="D43" s="1271"/>
      <c r="E43" s="1"/>
      <c r="F43" s="90" t="s">
        <v>2620</v>
      </c>
      <c r="G43" s="1"/>
      <c r="H43" s="90" t="s">
        <v>97</v>
      </c>
      <c r="I43" s="1"/>
      <c r="J43" s="756" t="s">
        <v>2608</v>
      </c>
      <c r="K43" s="1"/>
      <c r="L43" s="757">
        <v>43507</v>
      </c>
      <c r="M43" s="1"/>
      <c r="N43" s="757">
        <v>47827</v>
      </c>
      <c r="O43" s="1"/>
      <c r="P43" s="91">
        <v>728862.97</v>
      </c>
      <c r="Q43" s="1"/>
      <c r="R43" s="1575">
        <v>4.9599999999999998E-2</v>
      </c>
      <c r="S43" s="1233"/>
      <c r="T43" s="1"/>
      <c r="U43" s="1234" t="s">
        <v>19</v>
      </c>
      <c r="V43" s="1233"/>
      <c r="W43" s="1233"/>
      <c r="X43" s="1233"/>
      <c r="Y43" s="1233"/>
      <c r="Z43" s="1233"/>
      <c r="AA43" s="1233"/>
    </row>
    <row r="44" spans="1:27" ht="9.9499999999999993" customHeight="1">
      <c r="A44" s="90" t="s">
        <v>19</v>
      </c>
      <c r="B44" s="1"/>
      <c r="C44" s="1270" t="s">
        <v>130</v>
      </c>
      <c r="D44" s="1271"/>
      <c r="E44" s="1"/>
      <c r="F44" s="90" t="s">
        <v>2621</v>
      </c>
      <c r="G44" s="1"/>
      <c r="H44" s="90" t="s">
        <v>97</v>
      </c>
      <c r="I44" s="1"/>
      <c r="J44" s="756" t="s">
        <v>2608</v>
      </c>
      <c r="K44" s="1"/>
      <c r="L44" s="757">
        <v>43507</v>
      </c>
      <c r="M44" s="1"/>
      <c r="N44" s="757">
        <v>47827</v>
      </c>
      <c r="O44" s="1"/>
      <c r="P44" s="91">
        <v>728862.97</v>
      </c>
      <c r="Q44" s="1"/>
      <c r="R44" s="1575">
        <v>4.9599999999999998E-2</v>
      </c>
      <c r="S44" s="1233"/>
      <c r="T44" s="1"/>
      <c r="U44" s="1234" t="s">
        <v>19</v>
      </c>
      <c r="V44" s="1233"/>
      <c r="W44" s="1233"/>
      <c r="X44" s="1233"/>
      <c r="Y44" s="1233"/>
      <c r="Z44" s="1233"/>
      <c r="AA44" s="1233"/>
    </row>
    <row r="45" spans="1:27" ht="9.9499999999999993" customHeight="1">
      <c r="A45" s="90" t="s">
        <v>19</v>
      </c>
      <c r="B45" s="1"/>
      <c r="C45" s="1270" t="s">
        <v>130</v>
      </c>
      <c r="D45" s="1271"/>
      <c r="E45" s="1"/>
      <c r="F45" s="90" t="s">
        <v>2622</v>
      </c>
      <c r="G45" s="1"/>
      <c r="H45" s="90" t="s">
        <v>97</v>
      </c>
      <c r="I45" s="1"/>
      <c r="J45" s="756" t="s">
        <v>2608</v>
      </c>
      <c r="K45" s="1"/>
      <c r="L45" s="757">
        <v>43507</v>
      </c>
      <c r="M45" s="1"/>
      <c r="N45" s="757">
        <v>47827</v>
      </c>
      <c r="O45" s="1"/>
      <c r="P45" s="91">
        <v>728862.97</v>
      </c>
      <c r="Q45" s="1"/>
      <c r="R45" s="1575">
        <v>4.9599999999999998E-2</v>
      </c>
      <c r="S45" s="1233"/>
      <c r="T45" s="1"/>
      <c r="U45" s="1234" t="s">
        <v>19</v>
      </c>
      <c r="V45" s="1233"/>
      <c r="W45" s="1233"/>
      <c r="X45" s="1233"/>
      <c r="Y45" s="1233"/>
      <c r="Z45" s="1233"/>
      <c r="AA45" s="1233"/>
    </row>
    <row r="46" spans="1:27" ht="9.9499999999999993" customHeight="1">
      <c r="A46" s="90" t="s">
        <v>19</v>
      </c>
      <c r="B46" s="1"/>
      <c r="C46" s="1270" t="s">
        <v>130</v>
      </c>
      <c r="D46" s="1271"/>
      <c r="E46" s="1"/>
      <c r="F46" s="90" t="s">
        <v>2623</v>
      </c>
      <c r="G46" s="1"/>
      <c r="H46" s="90" t="s">
        <v>97</v>
      </c>
      <c r="I46" s="1"/>
      <c r="J46" s="756" t="s">
        <v>2608</v>
      </c>
      <c r="K46" s="1"/>
      <c r="L46" s="757">
        <v>43507</v>
      </c>
      <c r="M46" s="1"/>
      <c r="N46" s="757">
        <v>47827</v>
      </c>
      <c r="O46" s="1"/>
      <c r="P46" s="91">
        <v>728862.97</v>
      </c>
      <c r="Q46" s="1"/>
      <c r="R46" s="1575">
        <v>4.9599999999999998E-2</v>
      </c>
      <c r="S46" s="1233"/>
      <c r="T46" s="1"/>
      <c r="U46" s="1234" t="s">
        <v>19</v>
      </c>
      <c r="V46" s="1233"/>
      <c r="W46" s="1233"/>
      <c r="X46" s="1233"/>
      <c r="Y46" s="1233"/>
      <c r="Z46" s="1233"/>
      <c r="AA46" s="1233"/>
    </row>
    <row r="47" spans="1:27" ht="9.9499999999999993" customHeight="1">
      <c r="A47" s="90" t="s">
        <v>19</v>
      </c>
      <c r="B47" s="1"/>
      <c r="C47" s="1270" t="s">
        <v>130</v>
      </c>
      <c r="D47" s="1271"/>
      <c r="E47" s="1"/>
      <c r="F47" s="90" t="s">
        <v>2624</v>
      </c>
      <c r="G47" s="1"/>
      <c r="H47" s="90" t="s">
        <v>97</v>
      </c>
      <c r="I47" s="1"/>
      <c r="J47" s="756" t="s">
        <v>2608</v>
      </c>
      <c r="K47" s="1"/>
      <c r="L47" s="757">
        <v>43507</v>
      </c>
      <c r="M47" s="1"/>
      <c r="N47" s="757">
        <v>47827</v>
      </c>
      <c r="O47" s="1"/>
      <c r="P47" s="91">
        <v>728862.97</v>
      </c>
      <c r="Q47" s="1"/>
      <c r="R47" s="1575">
        <v>4.9599999999999998E-2</v>
      </c>
      <c r="S47" s="1233"/>
      <c r="T47" s="1"/>
      <c r="U47" s="1234" t="s">
        <v>19</v>
      </c>
      <c r="V47" s="1233"/>
      <c r="W47" s="1233"/>
      <c r="X47" s="1233"/>
      <c r="Y47" s="1233"/>
      <c r="Z47" s="1233"/>
      <c r="AA47" s="1233"/>
    </row>
    <row r="48" spans="1:27" ht="9.9499999999999993" customHeight="1">
      <c r="A48" s="90" t="s">
        <v>19</v>
      </c>
      <c r="B48" s="1"/>
      <c r="C48" s="1270" t="s">
        <v>130</v>
      </c>
      <c r="D48" s="1271"/>
      <c r="E48" s="1"/>
      <c r="F48" s="90" t="s">
        <v>2625</v>
      </c>
      <c r="G48" s="1"/>
      <c r="H48" s="90" t="s">
        <v>97</v>
      </c>
      <c r="I48" s="1"/>
      <c r="J48" s="756" t="s">
        <v>2608</v>
      </c>
      <c r="K48" s="1"/>
      <c r="L48" s="757">
        <v>43507</v>
      </c>
      <c r="M48" s="1"/>
      <c r="N48" s="757">
        <v>47827</v>
      </c>
      <c r="O48" s="1"/>
      <c r="P48" s="91">
        <v>728862.97</v>
      </c>
      <c r="Q48" s="1"/>
      <c r="R48" s="1575">
        <v>4.9599999999999998E-2</v>
      </c>
      <c r="S48" s="1233"/>
      <c r="T48" s="1"/>
      <c r="U48" s="1234" t="s">
        <v>19</v>
      </c>
      <c r="V48" s="1233"/>
      <c r="W48" s="1233"/>
      <c r="X48" s="1233"/>
      <c r="Y48" s="1233"/>
      <c r="Z48" s="1233"/>
      <c r="AA48" s="1233"/>
    </row>
    <row r="49" spans="1:27" ht="9.9499999999999993" customHeight="1">
      <c r="A49" s="90" t="s">
        <v>19</v>
      </c>
      <c r="B49" s="1"/>
      <c r="C49" s="1270" t="s">
        <v>130</v>
      </c>
      <c r="D49" s="1271"/>
      <c r="E49" s="1"/>
      <c r="F49" s="90" t="s">
        <v>2626</v>
      </c>
      <c r="G49" s="1"/>
      <c r="H49" s="90" t="s">
        <v>97</v>
      </c>
      <c r="I49" s="1"/>
      <c r="J49" s="756" t="s">
        <v>2608</v>
      </c>
      <c r="K49" s="1"/>
      <c r="L49" s="757">
        <v>43507</v>
      </c>
      <c r="M49" s="1"/>
      <c r="N49" s="757">
        <v>47827</v>
      </c>
      <c r="O49" s="1"/>
      <c r="P49" s="91">
        <v>728862.97</v>
      </c>
      <c r="Q49" s="1"/>
      <c r="R49" s="1575">
        <v>4.9599999999999998E-2</v>
      </c>
      <c r="S49" s="1233"/>
      <c r="T49" s="1"/>
      <c r="U49" s="1234" t="s">
        <v>19</v>
      </c>
      <c r="V49" s="1233"/>
      <c r="W49" s="1233"/>
      <c r="X49" s="1233"/>
      <c r="Y49" s="1233"/>
      <c r="Z49" s="1233"/>
      <c r="AA49" s="1233"/>
    </row>
    <row r="50" spans="1:27" ht="9.9499999999999993" customHeight="1">
      <c r="A50" s="90" t="s">
        <v>19</v>
      </c>
      <c r="B50" s="1"/>
      <c r="C50" s="1270" t="s">
        <v>130</v>
      </c>
      <c r="D50" s="1271"/>
      <c r="E50" s="1"/>
      <c r="F50" s="90" t="s">
        <v>2627</v>
      </c>
      <c r="G50" s="1"/>
      <c r="H50" s="90" t="s">
        <v>97</v>
      </c>
      <c r="I50" s="1"/>
      <c r="J50" s="756" t="s">
        <v>2608</v>
      </c>
      <c r="K50" s="1"/>
      <c r="L50" s="757">
        <v>43507</v>
      </c>
      <c r="M50" s="1"/>
      <c r="N50" s="757">
        <v>47827</v>
      </c>
      <c r="O50" s="1"/>
      <c r="P50" s="91">
        <v>728862.97</v>
      </c>
      <c r="Q50" s="1"/>
      <c r="R50" s="1575">
        <v>4.9599999999999998E-2</v>
      </c>
      <c r="S50" s="1233"/>
      <c r="T50" s="1"/>
      <c r="U50" s="1234" t="s">
        <v>19</v>
      </c>
      <c r="V50" s="1233"/>
      <c r="W50" s="1233"/>
      <c r="X50" s="1233"/>
      <c r="Y50" s="1233"/>
      <c r="Z50" s="1233"/>
      <c r="AA50" s="1233"/>
    </row>
    <row r="51" spans="1:27" ht="9.9499999999999993" customHeight="1">
      <c r="A51" s="90" t="s">
        <v>19</v>
      </c>
      <c r="B51" s="1"/>
      <c r="C51" s="1270" t="s">
        <v>130</v>
      </c>
      <c r="D51" s="1271"/>
      <c r="E51" s="1"/>
      <c r="F51" s="90" t="s">
        <v>2628</v>
      </c>
      <c r="G51" s="1"/>
      <c r="H51" s="90" t="s">
        <v>97</v>
      </c>
      <c r="I51" s="1"/>
      <c r="J51" s="756" t="s">
        <v>2629</v>
      </c>
      <c r="K51" s="1"/>
      <c r="L51" s="757">
        <v>43517</v>
      </c>
      <c r="M51" s="1"/>
      <c r="N51" s="757">
        <v>48915</v>
      </c>
      <c r="O51" s="1"/>
      <c r="P51" s="91">
        <v>1457725.95</v>
      </c>
      <c r="Q51" s="1"/>
      <c r="R51" s="1575">
        <v>4.5499999999999999E-2</v>
      </c>
      <c r="S51" s="1233"/>
      <c r="T51" s="1"/>
      <c r="U51" s="1234" t="s">
        <v>19</v>
      </c>
      <c r="V51" s="1233"/>
      <c r="W51" s="1233"/>
      <c r="X51" s="1233"/>
      <c r="Y51" s="1233"/>
      <c r="Z51" s="1233"/>
      <c r="AA51" s="1233"/>
    </row>
    <row r="52" spans="1:27" ht="9.9499999999999993" customHeight="1">
      <c r="A52" s="90" t="s">
        <v>19</v>
      </c>
      <c r="B52" s="1"/>
      <c r="C52" s="1270" t="s">
        <v>130</v>
      </c>
      <c r="D52" s="1271"/>
      <c r="E52" s="1"/>
      <c r="F52" s="90" t="s">
        <v>2630</v>
      </c>
      <c r="G52" s="1"/>
      <c r="H52" s="90" t="s">
        <v>97</v>
      </c>
      <c r="I52" s="1"/>
      <c r="J52" s="756" t="s">
        <v>2629</v>
      </c>
      <c r="K52" s="1"/>
      <c r="L52" s="757">
        <v>43517</v>
      </c>
      <c r="M52" s="1"/>
      <c r="N52" s="757">
        <v>48915</v>
      </c>
      <c r="O52" s="1"/>
      <c r="P52" s="91">
        <v>1457725.95</v>
      </c>
      <c r="Q52" s="1"/>
      <c r="R52" s="1575">
        <v>4.5499999999999999E-2</v>
      </c>
      <c r="S52" s="1233"/>
      <c r="T52" s="1"/>
      <c r="U52" s="1234" t="s">
        <v>19</v>
      </c>
      <c r="V52" s="1233"/>
      <c r="W52" s="1233"/>
      <c r="X52" s="1233"/>
      <c r="Y52" s="1233"/>
      <c r="Z52" s="1233"/>
      <c r="AA52" s="1233"/>
    </row>
    <row r="53" spans="1:27" ht="9.9499999999999993" customHeight="1">
      <c r="A53" s="90" t="s">
        <v>19</v>
      </c>
      <c r="B53" s="1"/>
      <c r="C53" s="1270" t="s">
        <v>130</v>
      </c>
      <c r="D53" s="1271"/>
      <c r="E53" s="1"/>
      <c r="F53" s="90" t="s">
        <v>2631</v>
      </c>
      <c r="G53" s="1"/>
      <c r="H53" s="90" t="s">
        <v>97</v>
      </c>
      <c r="I53" s="1"/>
      <c r="J53" s="756" t="s">
        <v>2629</v>
      </c>
      <c r="K53" s="1"/>
      <c r="L53" s="757">
        <v>43517</v>
      </c>
      <c r="M53" s="1"/>
      <c r="N53" s="757">
        <v>48915</v>
      </c>
      <c r="O53" s="1"/>
      <c r="P53" s="91">
        <v>1457725.95</v>
      </c>
      <c r="Q53" s="1"/>
      <c r="R53" s="1575">
        <v>4.5499999999999999E-2</v>
      </c>
      <c r="S53" s="1233"/>
      <c r="T53" s="1"/>
      <c r="U53" s="1234" t="s">
        <v>19</v>
      </c>
      <c r="V53" s="1233"/>
      <c r="W53" s="1233"/>
      <c r="X53" s="1233"/>
      <c r="Y53" s="1233"/>
      <c r="Z53" s="1233"/>
      <c r="AA53" s="1233"/>
    </row>
    <row r="54" spans="1:27" ht="9.9499999999999993" customHeight="1">
      <c r="A54" s="90" t="s">
        <v>19</v>
      </c>
      <c r="B54" s="1"/>
      <c r="C54" s="1270" t="s">
        <v>130</v>
      </c>
      <c r="D54" s="1271"/>
      <c r="E54" s="1"/>
      <c r="F54" s="90" t="s">
        <v>2632</v>
      </c>
      <c r="G54" s="1"/>
      <c r="H54" s="90" t="s">
        <v>97</v>
      </c>
      <c r="I54" s="1"/>
      <c r="J54" s="756" t="s">
        <v>2629</v>
      </c>
      <c r="K54" s="1"/>
      <c r="L54" s="757">
        <v>43517</v>
      </c>
      <c r="M54" s="1"/>
      <c r="N54" s="757">
        <v>48915</v>
      </c>
      <c r="O54" s="1"/>
      <c r="P54" s="91">
        <v>1311953.3500000001</v>
      </c>
      <c r="Q54" s="1"/>
      <c r="R54" s="1575">
        <v>4.5499999999999999E-2</v>
      </c>
      <c r="S54" s="1233"/>
      <c r="T54" s="1"/>
      <c r="U54" s="1234" t="s">
        <v>19</v>
      </c>
      <c r="V54" s="1233"/>
      <c r="W54" s="1233"/>
      <c r="X54" s="1233"/>
      <c r="Y54" s="1233"/>
      <c r="Z54" s="1233"/>
      <c r="AA54" s="1233"/>
    </row>
    <row r="55" spans="1:27" ht="9.9499999999999993" customHeight="1">
      <c r="A55" s="90" t="s">
        <v>19</v>
      </c>
      <c r="B55" s="1"/>
      <c r="C55" s="1270" t="s">
        <v>131</v>
      </c>
      <c r="D55" s="1271"/>
      <c r="E55" s="1"/>
      <c r="F55" s="90" t="s">
        <v>2633</v>
      </c>
      <c r="G55" s="1"/>
      <c r="H55" s="90" t="s">
        <v>97</v>
      </c>
      <c r="I55" s="1"/>
      <c r="J55" s="756" t="s">
        <v>2529</v>
      </c>
      <c r="K55" s="1"/>
      <c r="L55" s="757">
        <v>43522</v>
      </c>
      <c r="M55" s="1"/>
      <c r="N55" s="757">
        <v>48922</v>
      </c>
      <c r="O55" s="1"/>
      <c r="P55" s="91">
        <v>1457725.95</v>
      </c>
      <c r="Q55" s="1"/>
      <c r="R55" s="1575">
        <v>4.8500000000000001E-2</v>
      </c>
      <c r="S55" s="1233"/>
      <c r="T55" s="1"/>
      <c r="U55" s="1234" t="s">
        <v>19</v>
      </c>
      <c r="V55" s="1233"/>
      <c r="W55" s="1233"/>
      <c r="X55" s="1233"/>
      <c r="Y55" s="1233"/>
      <c r="Z55" s="1233"/>
      <c r="AA55" s="1233"/>
    </row>
    <row r="56" spans="1:27" ht="9.9499999999999993" customHeight="1">
      <c r="A56" s="90" t="s">
        <v>19</v>
      </c>
      <c r="B56" s="1"/>
      <c r="C56" s="1270" t="s">
        <v>131</v>
      </c>
      <c r="D56" s="1271"/>
      <c r="E56" s="1"/>
      <c r="F56" s="90" t="s">
        <v>2634</v>
      </c>
      <c r="G56" s="1"/>
      <c r="H56" s="90" t="s">
        <v>97</v>
      </c>
      <c r="I56" s="1"/>
      <c r="J56" s="756" t="s">
        <v>2529</v>
      </c>
      <c r="K56" s="1"/>
      <c r="L56" s="757">
        <v>43522</v>
      </c>
      <c r="M56" s="1"/>
      <c r="N56" s="757">
        <v>48922</v>
      </c>
      <c r="O56" s="1"/>
      <c r="P56" s="91">
        <v>1457725.95</v>
      </c>
      <c r="Q56" s="1"/>
      <c r="R56" s="1575">
        <v>4.8500000000000001E-2</v>
      </c>
      <c r="S56" s="1233"/>
      <c r="T56" s="1"/>
      <c r="U56" s="1234" t="s">
        <v>19</v>
      </c>
      <c r="V56" s="1233"/>
      <c r="W56" s="1233"/>
      <c r="X56" s="1233"/>
      <c r="Y56" s="1233"/>
      <c r="Z56" s="1233"/>
      <c r="AA56" s="1233"/>
    </row>
    <row r="57" spans="1:27" ht="9.9499999999999993" customHeight="1">
      <c r="A57" s="90" t="s">
        <v>19</v>
      </c>
      <c r="B57" s="1"/>
      <c r="C57" s="1270" t="s">
        <v>131</v>
      </c>
      <c r="D57" s="1271"/>
      <c r="E57" s="1"/>
      <c r="F57" s="90" t="s">
        <v>2635</v>
      </c>
      <c r="G57" s="1"/>
      <c r="H57" s="90" t="s">
        <v>97</v>
      </c>
      <c r="I57" s="1"/>
      <c r="J57" s="756" t="s">
        <v>2529</v>
      </c>
      <c r="K57" s="1"/>
      <c r="L57" s="757">
        <v>43522</v>
      </c>
      <c r="M57" s="1"/>
      <c r="N57" s="757">
        <v>48922</v>
      </c>
      <c r="O57" s="1"/>
      <c r="P57" s="91">
        <v>1457725.95</v>
      </c>
      <c r="Q57" s="1"/>
      <c r="R57" s="1575">
        <v>4.8500000000000001E-2</v>
      </c>
      <c r="S57" s="1233"/>
      <c r="T57" s="1"/>
      <c r="U57" s="1234" t="s">
        <v>19</v>
      </c>
      <c r="V57" s="1233"/>
      <c r="W57" s="1233"/>
      <c r="X57" s="1233"/>
      <c r="Y57" s="1233"/>
      <c r="Z57" s="1233"/>
      <c r="AA57" s="1233"/>
    </row>
    <row r="58" spans="1:27" ht="9.9499999999999993" customHeight="1">
      <c r="A58" s="90" t="s">
        <v>19</v>
      </c>
      <c r="B58" s="1"/>
      <c r="C58" s="1270" t="s">
        <v>131</v>
      </c>
      <c r="D58" s="1271"/>
      <c r="E58" s="1"/>
      <c r="F58" s="90" t="s">
        <v>2636</v>
      </c>
      <c r="G58" s="1"/>
      <c r="H58" s="90" t="s">
        <v>97</v>
      </c>
      <c r="I58" s="1"/>
      <c r="J58" s="756" t="s">
        <v>2529</v>
      </c>
      <c r="K58" s="1"/>
      <c r="L58" s="757">
        <v>43522</v>
      </c>
      <c r="M58" s="1"/>
      <c r="N58" s="757">
        <v>48922</v>
      </c>
      <c r="O58" s="1"/>
      <c r="P58" s="91">
        <v>1457725.95</v>
      </c>
      <c r="Q58" s="1"/>
      <c r="R58" s="1575">
        <v>4.8500000000000001E-2</v>
      </c>
      <c r="S58" s="1233"/>
      <c r="T58" s="1"/>
      <c r="U58" s="1234" t="s">
        <v>19</v>
      </c>
      <c r="V58" s="1233"/>
      <c r="W58" s="1233"/>
      <c r="X58" s="1233"/>
      <c r="Y58" s="1233"/>
      <c r="Z58" s="1233"/>
      <c r="AA58" s="1233"/>
    </row>
    <row r="59" spans="1:27" ht="9.9499999999999993" customHeight="1">
      <c r="A59" s="90" t="s">
        <v>19</v>
      </c>
      <c r="B59" s="1"/>
      <c r="C59" s="1270" t="s">
        <v>131</v>
      </c>
      <c r="D59" s="1271"/>
      <c r="E59" s="1"/>
      <c r="F59" s="90" t="s">
        <v>2637</v>
      </c>
      <c r="G59" s="1"/>
      <c r="H59" s="90" t="s">
        <v>97</v>
      </c>
      <c r="I59" s="1"/>
      <c r="J59" s="756" t="s">
        <v>2529</v>
      </c>
      <c r="K59" s="1"/>
      <c r="L59" s="757">
        <v>43522</v>
      </c>
      <c r="M59" s="1"/>
      <c r="N59" s="757">
        <v>48922</v>
      </c>
      <c r="O59" s="1"/>
      <c r="P59" s="91">
        <v>1457725.95</v>
      </c>
      <c r="Q59" s="1"/>
      <c r="R59" s="1575">
        <v>4.8500000000000001E-2</v>
      </c>
      <c r="S59" s="1233"/>
      <c r="T59" s="1"/>
      <c r="U59" s="1234" t="s">
        <v>19</v>
      </c>
      <c r="V59" s="1233"/>
      <c r="W59" s="1233"/>
      <c r="X59" s="1233"/>
      <c r="Y59" s="1233"/>
      <c r="Z59" s="1233"/>
      <c r="AA59" s="1233"/>
    </row>
    <row r="60" spans="1:27" ht="9.9499999999999993" customHeight="1">
      <c r="A60" s="90" t="s">
        <v>19</v>
      </c>
      <c r="B60" s="1"/>
      <c r="C60" s="1270" t="s">
        <v>131</v>
      </c>
      <c r="D60" s="1271"/>
      <c r="E60" s="1"/>
      <c r="F60" s="90" t="s">
        <v>2638</v>
      </c>
      <c r="G60" s="1"/>
      <c r="H60" s="90" t="s">
        <v>97</v>
      </c>
      <c r="I60" s="1"/>
      <c r="J60" s="756" t="s">
        <v>2529</v>
      </c>
      <c r="K60" s="1"/>
      <c r="L60" s="757">
        <v>43522</v>
      </c>
      <c r="M60" s="1"/>
      <c r="N60" s="757">
        <v>48922</v>
      </c>
      <c r="O60" s="1"/>
      <c r="P60" s="91">
        <v>1457725.95</v>
      </c>
      <c r="Q60" s="1"/>
      <c r="R60" s="1575">
        <v>4.8500000000000001E-2</v>
      </c>
      <c r="S60" s="1233"/>
      <c r="T60" s="1"/>
      <c r="U60" s="1234" t="s">
        <v>19</v>
      </c>
      <c r="V60" s="1233"/>
      <c r="W60" s="1233"/>
      <c r="X60" s="1233"/>
      <c r="Y60" s="1233"/>
      <c r="Z60" s="1233"/>
      <c r="AA60" s="1233"/>
    </row>
    <row r="61" spans="1:27" ht="9.9499999999999993" customHeight="1">
      <c r="A61" s="90" t="s">
        <v>19</v>
      </c>
      <c r="B61" s="1"/>
      <c r="C61" s="1270" t="s">
        <v>131</v>
      </c>
      <c r="D61" s="1271"/>
      <c r="E61" s="1"/>
      <c r="F61" s="90" t="s">
        <v>2639</v>
      </c>
      <c r="G61" s="1"/>
      <c r="H61" s="90" t="s">
        <v>97</v>
      </c>
      <c r="I61" s="1"/>
      <c r="J61" s="756" t="s">
        <v>2529</v>
      </c>
      <c r="K61" s="1"/>
      <c r="L61" s="757">
        <v>43522</v>
      </c>
      <c r="M61" s="1"/>
      <c r="N61" s="757">
        <v>48922</v>
      </c>
      <c r="O61" s="1"/>
      <c r="P61" s="91">
        <v>1457725.95</v>
      </c>
      <c r="Q61" s="1"/>
      <c r="R61" s="1575">
        <v>4.8500000000000001E-2</v>
      </c>
      <c r="S61" s="1233"/>
      <c r="T61" s="1"/>
      <c r="U61" s="1234" t="s">
        <v>19</v>
      </c>
      <c r="V61" s="1233"/>
      <c r="W61" s="1233"/>
      <c r="X61" s="1233"/>
      <c r="Y61" s="1233"/>
      <c r="Z61" s="1233"/>
      <c r="AA61" s="1233"/>
    </row>
    <row r="62" spans="1:27" ht="9.9499999999999993" customHeight="1">
      <c r="A62" s="90" t="s">
        <v>19</v>
      </c>
      <c r="B62" s="1"/>
      <c r="C62" s="1270" t="s">
        <v>131</v>
      </c>
      <c r="D62" s="1271"/>
      <c r="E62" s="1"/>
      <c r="F62" s="90" t="s">
        <v>2640</v>
      </c>
      <c r="G62" s="1"/>
      <c r="H62" s="90" t="s">
        <v>97</v>
      </c>
      <c r="I62" s="1"/>
      <c r="J62" s="756" t="s">
        <v>2529</v>
      </c>
      <c r="K62" s="1"/>
      <c r="L62" s="757">
        <v>43522</v>
      </c>
      <c r="M62" s="1"/>
      <c r="N62" s="757">
        <v>48922</v>
      </c>
      <c r="O62" s="1"/>
      <c r="P62" s="91">
        <v>1457725.95</v>
      </c>
      <c r="Q62" s="1"/>
      <c r="R62" s="1575">
        <v>4.8500000000000001E-2</v>
      </c>
      <c r="S62" s="1233"/>
      <c r="T62" s="1"/>
      <c r="U62" s="1234" t="s">
        <v>19</v>
      </c>
      <c r="V62" s="1233"/>
      <c r="W62" s="1233"/>
      <c r="X62" s="1233"/>
      <c r="Y62" s="1233"/>
      <c r="Z62" s="1233"/>
      <c r="AA62" s="1233"/>
    </row>
    <row r="63" spans="1:27" ht="9.9499999999999993" customHeight="1">
      <c r="A63" s="90" t="s">
        <v>19</v>
      </c>
      <c r="B63" s="1"/>
      <c r="C63" s="1270" t="s">
        <v>131</v>
      </c>
      <c r="D63" s="1271"/>
      <c r="E63" s="1"/>
      <c r="F63" s="90" t="s">
        <v>2641</v>
      </c>
      <c r="G63" s="1"/>
      <c r="H63" s="90" t="s">
        <v>97</v>
      </c>
      <c r="I63" s="1"/>
      <c r="J63" s="756" t="s">
        <v>2529</v>
      </c>
      <c r="K63" s="1"/>
      <c r="L63" s="757">
        <v>43522</v>
      </c>
      <c r="M63" s="1"/>
      <c r="N63" s="757">
        <v>48922</v>
      </c>
      <c r="O63" s="1"/>
      <c r="P63" s="91">
        <v>1457725.95</v>
      </c>
      <c r="Q63" s="1"/>
      <c r="R63" s="1575">
        <v>4.8500000000000001E-2</v>
      </c>
      <c r="S63" s="1233"/>
      <c r="T63" s="1"/>
      <c r="U63" s="1234" t="s">
        <v>19</v>
      </c>
      <c r="V63" s="1233"/>
      <c r="W63" s="1233"/>
      <c r="X63" s="1233"/>
      <c r="Y63" s="1233"/>
      <c r="Z63" s="1233"/>
      <c r="AA63" s="1233"/>
    </row>
    <row r="64" spans="1:27" ht="9.9499999999999993" customHeight="1">
      <c r="A64" s="90" t="s">
        <v>19</v>
      </c>
      <c r="B64" s="1"/>
      <c r="C64" s="1270" t="s">
        <v>131</v>
      </c>
      <c r="D64" s="1271"/>
      <c r="E64" s="1"/>
      <c r="F64" s="90" t="s">
        <v>2642</v>
      </c>
      <c r="G64" s="1"/>
      <c r="H64" s="90" t="s">
        <v>97</v>
      </c>
      <c r="I64" s="1"/>
      <c r="J64" s="756" t="s">
        <v>2529</v>
      </c>
      <c r="K64" s="1"/>
      <c r="L64" s="757">
        <v>43522</v>
      </c>
      <c r="M64" s="1"/>
      <c r="N64" s="757">
        <v>48922</v>
      </c>
      <c r="O64" s="1"/>
      <c r="P64" s="91">
        <v>1457725.95</v>
      </c>
      <c r="Q64" s="1"/>
      <c r="R64" s="1575">
        <v>4.8500000000000001E-2</v>
      </c>
      <c r="S64" s="1233"/>
      <c r="T64" s="1"/>
      <c r="U64" s="1234" t="s">
        <v>19</v>
      </c>
      <c r="V64" s="1233"/>
      <c r="W64" s="1233"/>
      <c r="X64" s="1233"/>
      <c r="Y64" s="1233"/>
      <c r="Z64" s="1233"/>
      <c r="AA64" s="1233"/>
    </row>
    <row r="65" spans="1:27" ht="9.9499999999999993" customHeight="1">
      <c r="A65" s="1"/>
      <c r="B65" s="1"/>
      <c r="C65" s="1"/>
      <c r="D65" s="1"/>
      <c r="E65" s="1"/>
      <c r="F65" s="1"/>
      <c r="G65" s="1"/>
      <c r="H65" s="1"/>
      <c r="I65" s="1"/>
      <c r="J65" s="1"/>
      <c r="K65" s="1"/>
      <c r="L65" s="1"/>
      <c r="M65" s="1"/>
      <c r="N65" s="1"/>
      <c r="O65" s="1"/>
      <c r="P65" s="1"/>
      <c r="Q65" s="1"/>
      <c r="R65" s="1"/>
      <c r="S65" s="1229" t="s">
        <v>2643</v>
      </c>
      <c r="T65" s="1230"/>
      <c r="U65" s="1230"/>
      <c r="V65" s="1230"/>
      <c r="W65" s="1230"/>
      <c r="X65" s="1230"/>
      <c r="Y65" s="1230"/>
      <c r="Z65" s="1230"/>
      <c r="AA65" s="1230"/>
    </row>
  </sheetData>
  <mergeCells count="175">
    <mergeCell ref="W1:AA1"/>
    <mergeCell ref="D2:U2"/>
    <mergeCell ref="V3:W3"/>
    <mergeCell ref="Y3:Z3"/>
    <mergeCell ref="D4:U4"/>
    <mergeCell ref="A5:AA5"/>
    <mergeCell ref="C11:D11"/>
    <mergeCell ref="R11:S11"/>
    <mergeCell ref="U11:AA11"/>
    <mergeCell ref="C12:D12"/>
    <mergeCell ref="R12:S12"/>
    <mergeCell ref="U12:AA12"/>
    <mergeCell ref="A6:AA6"/>
    <mergeCell ref="A7:AA7"/>
    <mergeCell ref="R8:S8"/>
    <mergeCell ref="U8:AA8"/>
    <mergeCell ref="C9:D9"/>
    <mergeCell ref="A10:AA10"/>
    <mergeCell ref="C15:D15"/>
    <mergeCell ref="R15:S15"/>
    <mergeCell ref="U15:AA15"/>
    <mergeCell ref="C16:D16"/>
    <mergeCell ref="R16:S16"/>
    <mergeCell ref="U16:AA16"/>
    <mergeCell ref="C13:D13"/>
    <mergeCell ref="R13:S13"/>
    <mergeCell ref="U13:AA13"/>
    <mergeCell ref="C14:D14"/>
    <mergeCell ref="R14:S14"/>
    <mergeCell ref="U14:AA14"/>
    <mergeCell ref="C19:D19"/>
    <mergeCell ref="R19:S19"/>
    <mergeCell ref="U19:AA19"/>
    <mergeCell ref="C20:D20"/>
    <mergeCell ref="R20:S20"/>
    <mergeCell ref="U20:AA20"/>
    <mergeCell ref="C17:D17"/>
    <mergeCell ref="R17:S17"/>
    <mergeCell ref="U17:AA17"/>
    <mergeCell ref="C18:D18"/>
    <mergeCell ref="R18:S18"/>
    <mergeCell ref="U18:AA18"/>
    <mergeCell ref="C23:D23"/>
    <mergeCell ref="R23:S23"/>
    <mergeCell ref="U23:AA23"/>
    <mergeCell ref="C24:D24"/>
    <mergeCell ref="R24:S24"/>
    <mergeCell ref="U24:AA24"/>
    <mergeCell ref="C21:D21"/>
    <mergeCell ref="R21:S21"/>
    <mergeCell ref="U21:AA21"/>
    <mergeCell ref="C22:D22"/>
    <mergeCell ref="R22:S22"/>
    <mergeCell ref="U22:AA22"/>
    <mergeCell ref="C27:D27"/>
    <mergeCell ref="R27:S27"/>
    <mergeCell ref="U27:AA27"/>
    <mergeCell ref="C28:D28"/>
    <mergeCell ref="R28:S28"/>
    <mergeCell ref="U28:AA28"/>
    <mergeCell ref="C25:D25"/>
    <mergeCell ref="R25:S25"/>
    <mergeCell ref="U25:AA25"/>
    <mergeCell ref="C26:D26"/>
    <mergeCell ref="R26:S26"/>
    <mergeCell ref="U26:AA26"/>
    <mergeCell ref="C31:D31"/>
    <mergeCell ref="R31:S31"/>
    <mergeCell ref="U31:AA31"/>
    <mergeCell ref="C32:D32"/>
    <mergeCell ref="R32:S32"/>
    <mergeCell ref="U32:AA32"/>
    <mergeCell ref="C29:D29"/>
    <mergeCell ref="R29:S29"/>
    <mergeCell ref="U29:AA29"/>
    <mergeCell ref="C30:D30"/>
    <mergeCell ref="R30:S30"/>
    <mergeCell ref="U30:AA30"/>
    <mergeCell ref="C35:D35"/>
    <mergeCell ref="R35:S35"/>
    <mergeCell ref="U35:AA35"/>
    <mergeCell ref="C36:D36"/>
    <mergeCell ref="R36:S36"/>
    <mergeCell ref="U36:AA36"/>
    <mergeCell ref="C33:D33"/>
    <mergeCell ref="R33:S33"/>
    <mergeCell ref="U33:AA33"/>
    <mergeCell ref="C34:D34"/>
    <mergeCell ref="R34:S34"/>
    <mergeCell ref="U34:AA34"/>
    <mergeCell ref="C39:D39"/>
    <mergeCell ref="R39:S39"/>
    <mergeCell ref="U39:AA39"/>
    <mergeCell ref="C40:D40"/>
    <mergeCell ref="R40:S40"/>
    <mergeCell ref="U40:AA40"/>
    <mergeCell ref="C37:D37"/>
    <mergeCell ref="R37:S37"/>
    <mergeCell ref="U37:AA37"/>
    <mergeCell ref="C38:D38"/>
    <mergeCell ref="R38:S38"/>
    <mergeCell ref="U38:AA38"/>
    <mergeCell ref="C43:D43"/>
    <mergeCell ref="R43:S43"/>
    <mergeCell ref="U43:AA43"/>
    <mergeCell ref="C44:D44"/>
    <mergeCell ref="R44:S44"/>
    <mergeCell ref="U44:AA44"/>
    <mergeCell ref="C41:D41"/>
    <mergeCell ref="R41:S41"/>
    <mergeCell ref="U41:AA41"/>
    <mergeCell ref="C42:D42"/>
    <mergeCell ref="R42:S42"/>
    <mergeCell ref="U42:AA42"/>
    <mergeCell ref="C47:D47"/>
    <mergeCell ref="R47:S47"/>
    <mergeCell ref="U47:AA47"/>
    <mergeCell ref="C48:D48"/>
    <mergeCell ref="R48:S48"/>
    <mergeCell ref="U48:AA48"/>
    <mergeCell ref="C45:D45"/>
    <mergeCell ref="R45:S45"/>
    <mergeCell ref="U45:AA45"/>
    <mergeCell ref="C46:D46"/>
    <mergeCell ref="R46:S46"/>
    <mergeCell ref="U46:AA46"/>
    <mergeCell ref="C51:D51"/>
    <mergeCell ref="R51:S51"/>
    <mergeCell ref="U51:AA51"/>
    <mergeCell ref="C52:D52"/>
    <mergeCell ref="R52:S52"/>
    <mergeCell ref="U52:AA52"/>
    <mergeCell ref="C49:D49"/>
    <mergeCell ref="R49:S49"/>
    <mergeCell ref="U49:AA49"/>
    <mergeCell ref="C50:D50"/>
    <mergeCell ref="R50:S50"/>
    <mergeCell ref="U50:AA50"/>
    <mergeCell ref="C55:D55"/>
    <mergeCell ref="R55:S55"/>
    <mergeCell ref="U55:AA55"/>
    <mergeCell ref="C56:D56"/>
    <mergeCell ref="R56:S56"/>
    <mergeCell ref="U56:AA56"/>
    <mergeCell ref="C53:D53"/>
    <mergeCell ref="R53:S53"/>
    <mergeCell ref="U53:AA53"/>
    <mergeCell ref="C54:D54"/>
    <mergeCell ref="R54:S54"/>
    <mergeCell ref="U54:AA54"/>
    <mergeCell ref="C59:D59"/>
    <mergeCell ref="R59:S59"/>
    <mergeCell ref="U59:AA59"/>
    <mergeCell ref="C60:D60"/>
    <mergeCell ref="R60:S60"/>
    <mergeCell ref="U60:AA60"/>
    <mergeCell ref="C57:D57"/>
    <mergeCell ref="R57:S57"/>
    <mergeCell ref="U57:AA57"/>
    <mergeCell ref="C58:D58"/>
    <mergeCell ref="R58:S58"/>
    <mergeCell ref="U58:AA58"/>
    <mergeCell ref="S65:AA65"/>
    <mergeCell ref="C63:D63"/>
    <mergeCell ref="R63:S63"/>
    <mergeCell ref="U63:AA63"/>
    <mergeCell ref="C64:D64"/>
    <mergeCell ref="R64:S64"/>
    <mergeCell ref="U64:AA64"/>
    <mergeCell ref="C61:D61"/>
    <mergeCell ref="R61:S61"/>
    <mergeCell ref="U61:AA61"/>
    <mergeCell ref="C62:D62"/>
    <mergeCell ref="R62:S62"/>
    <mergeCell ref="U62:AA62"/>
  </mergeCells>
  <hyperlinks>
    <hyperlink ref="AB1" location="Indice!B3" display="Indice" xr:uid="{20F3DCC9-876C-4EBF-8699-58A532D56F54}"/>
  </hyperlinks>
  <pageMargins left="0" right="0" top="0" bottom="0"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BC1E0-C891-4D46-B1CE-483E90630FCC}">
  <sheetPr>
    <outlinePr summaryBelow="0"/>
  </sheetPr>
  <dimension ref="A1:AE29"/>
  <sheetViews>
    <sheetView workbookViewId="0">
      <selection activeCell="AE1" sqref="AE1"/>
    </sheetView>
  </sheetViews>
  <sheetFormatPr baseColWidth="10" defaultColWidth="9.140625" defaultRowHeight="15"/>
  <cols>
    <col min="1" max="1" width="6.85546875" customWidth="1"/>
    <col min="2" max="2" width="1.85546875" customWidth="1"/>
    <col min="3" max="3" width="4.28515625" customWidth="1"/>
    <col min="4" max="4" width="6.140625" customWidth="1"/>
    <col min="5" max="5" width="7.5703125" customWidth="1"/>
    <col min="6" max="11" width="6.140625" customWidth="1"/>
    <col min="12" max="12" width="1.140625" customWidth="1"/>
    <col min="13" max="14" width="0.140625" customWidth="1"/>
    <col min="15" max="15" width="6" customWidth="1"/>
    <col min="16" max="16" width="0.140625" customWidth="1"/>
    <col min="17" max="17" width="0.28515625" customWidth="1"/>
    <col min="18" max="18" width="0.140625" customWidth="1"/>
    <col min="19" max="19" width="6.140625" customWidth="1"/>
    <col min="20" max="20" width="2.7109375" customWidth="1"/>
    <col min="21" max="21" width="3.42578125" customWidth="1"/>
    <col min="22" max="22" width="5.28515625" customWidth="1"/>
    <col min="23" max="23" width="1.28515625" customWidth="1"/>
    <col min="24" max="24" width="1.42578125" customWidth="1"/>
    <col min="25" max="25" width="0.28515625" customWidth="1"/>
    <col min="26" max="26" width="1.7109375" customWidth="1"/>
    <col min="27" max="27" width="0.140625" customWidth="1"/>
    <col min="28" max="28" width="1.85546875" customWidth="1"/>
    <col min="29" max="30" width="0.140625" customWidth="1"/>
  </cols>
  <sheetData>
    <row r="1" spans="1:31">
      <c r="A1" s="1"/>
      <c r="B1" s="1"/>
      <c r="C1" s="1"/>
      <c r="D1" s="1"/>
      <c r="E1" s="1"/>
      <c r="F1" s="1"/>
      <c r="G1" s="1"/>
      <c r="H1" s="1"/>
      <c r="I1" s="1"/>
      <c r="J1" s="1"/>
      <c r="K1" s="1"/>
      <c r="L1" s="1"/>
      <c r="M1" s="1"/>
      <c r="N1" s="1"/>
      <c r="O1" s="1"/>
      <c r="P1" s="1"/>
      <c r="Q1" s="1"/>
      <c r="R1" s="1"/>
      <c r="S1" s="1"/>
      <c r="T1" s="1"/>
      <c r="U1" s="1"/>
      <c r="V1" s="1"/>
      <c r="W1" s="1"/>
      <c r="X1" s="1132" t="s">
        <v>0</v>
      </c>
      <c r="Y1" s="1133"/>
      <c r="Z1" s="1133"/>
      <c r="AA1" s="1133"/>
      <c r="AB1" s="1133"/>
      <c r="AC1" s="1133"/>
      <c r="AD1" s="1"/>
      <c r="AE1" s="1032" t="s">
        <v>3055</v>
      </c>
    </row>
    <row r="2" spans="1:31" ht="18.95" customHeight="1">
      <c r="A2" s="1"/>
      <c r="B2" s="1"/>
      <c r="C2" s="1134" t="s">
        <v>1</v>
      </c>
      <c r="D2" s="1135"/>
      <c r="E2" s="1135"/>
      <c r="F2" s="1135"/>
      <c r="G2" s="1135"/>
      <c r="H2" s="1135"/>
      <c r="I2" s="1135"/>
      <c r="J2" s="1135"/>
      <c r="K2" s="1135"/>
      <c r="L2" s="1135"/>
      <c r="M2" s="1135"/>
      <c r="N2" s="1135"/>
      <c r="O2" s="1135"/>
      <c r="P2" s="1135"/>
      <c r="Q2" s="1135"/>
      <c r="R2" s="1135"/>
      <c r="S2" s="1135"/>
      <c r="T2" s="1135"/>
      <c r="U2" s="1135"/>
      <c r="V2" s="1135"/>
      <c r="W2" s="1"/>
      <c r="X2" s="21"/>
      <c r="Y2" s="21"/>
      <c r="Z2" s="21"/>
      <c r="AA2" s="21"/>
      <c r="AB2" s="21"/>
      <c r="AC2" s="21"/>
      <c r="AD2" s="1"/>
    </row>
    <row r="3" spans="1:31" ht="9.9499999999999993" customHeight="1">
      <c r="A3" s="1"/>
      <c r="B3" s="1"/>
      <c r="C3" s="22"/>
      <c r="D3" s="22"/>
      <c r="E3" s="22"/>
      <c r="F3" s="22"/>
      <c r="G3" s="22"/>
      <c r="H3" s="22"/>
      <c r="I3" s="22"/>
      <c r="J3" s="22"/>
      <c r="K3" s="22"/>
      <c r="L3" s="22"/>
      <c r="M3" s="22"/>
      <c r="N3" s="22"/>
      <c r="O3" s="22"/>
      <c r="P3" s="22"/>
      <c r="Q3" s="22"/>
      <c r="R3" s="22"/>
      <c r="S3" s="22"/>
      <c r="T3" s="22"/>
      <c r="U3" s="22"/>
      <c r="V3" s="22"/>
      <c r="W3" s="1132">
        <v>1</v>
      </c>
      <c r="X3" s="1133"/>
      <c r="Y3" s="1"/>
      <c r="Z3" s="1132" t="s">
        <v>2</v>
      </c>
      <c r="AA3" s="1133"/>
      <c r="AB3" s="1"/>
      <c r="AC3" s="1"/>
      <c r="AD3" s="1"/>
    </row>
    <row r="4" spans="1:31" ht="14.1" customHeight="1">
      <c r="A4" s="1"/>
      <c r="B4" s="1"/>
      <c r="C4" s="1136" t="s">
        <v>90</v>
      </c>
      <c r="D4" s="1137"/>
      <c r="E4" s="1137"/>
      <c r="F4" s="1137"/>
      <c r="G4" s="1137"/>
      <c r="H4" s="1137"/>
      <c r="I4" s="1137"/>
      <c r="J4" s="1137"/>
      <c r="K4" s="1137"/>
      <c r="L4" s="1137"/>
      <c r="M4" s="1137"/>
      <c r="N4" s="1137"/>
      <c r="O4" s="1137"/>
      <c r="P4" s="1137"/>
      <c r="Q4" s="1137"/>
      <c r="R4" s="1137"/>
      <c r="S4" s="1137"/>
      <c r="T4" s="1137"/>
      <c r="U4" s="1137"/>
      <c r="V4" s="1137"/>
      <c r="W4" s="1"/>
      <c r="X4" s="1"/>
      <c r="Y4" s="1"/>
      <c r="Z4" s="1"/>
      <c r="AA4" s="1"/>
      <c r="AB4" s="1"/>
      <c r="AC4" s="1"/>
      <c r="AD4" s="1"/>
    </row>
    <row r="5" spans="1:31" ht="11.1" customHeight="1">
      <c r="A5" s="1070" t="s">
        <v>91</v>
      </c>
      <c r="B5" s="1071"/>
      <c r="C5" s="1071"/>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
      <c r="AD5" s="1"/>
    </row>
    <row r="6" spans="1:31" ht="11.1" customHeight="1">
      <c r="A6" s="1070" t="s">
        <v>101</v>
      </c>
      <c r="B6" s="1071"/>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071"/>
      <c r="AA6" s="1071"/>
      <c r="AB6" s="1071"/>
      <c r="AC6" s="1"/>
      <c r="AD6" s="1"/>
    </row>
    <row r="7" spans="1:31" ht="11.1" customHeight="1">
      <c r="A7" s="1070" t="s">
        <v>93</v>
      </c>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071"/>
      <c r="AA7" s="1071"/>
      <c r="AB7" s="1071"/>
      <c r="AC7" s="1"/>
      <c r="AD7" s="1"/>
    </row>
    <row r="8" spans="1:31" ht="11.1" customHeight="1">
      <c r="A8" s="1070" t="s">
        <v>60</v>
      </c>
      <c r="B8" s="1071"/>
      <c r="C8" s="1071"/>
      <c r="D8" s="1071"/>
      <c r="E8" s="1071"/>
      <c r="F8" s="1071"/>
      <c r="G8" s="1071"/>
      <c r="H8" s="1071"/>
      <c r="I8" s="1071"/>
      <c r="J8" s="1071"/>
      <c r="K8" s="1071"/>
      <c r="L8" s="1071"/>
      <c r="M8" s="1071"/>
      <c r="N8" s="1071"/>
      <c r="O8" s="1071"/>
      <c r="P8" s="1071"/>
      <c r="Q8" s="1071"/>
      <c r="R8" s="1071"/>
      <c r="S8" s="1071"/>
      <c r="T8" s="1071"/>
      <c r="U8" s="1071"/>
      <c r="V8" s="1071"/>
      <c r="W8" s="1071"/>
      <c r="X8" s="1071"/>
      <c r="Y8" s="1071"/>
      <c r="Z8" s="1071"/>
      <c r="AA8" s="1071"/>
      <c r="AB8" s="1071"/>
      <c r="AC8" s="1"/>
      <c r="AD8" s="1"/>
    </row>
    <row r="9" spans="1:31" ht="9.9499999999999993" customHeight="1">
      <c r="A9" s="1124" t="s">
        <v>94</v>
      </c>
      <c r="B9" s="1125"/>
      <c r="C9" s="1125"/>
      <c r="D9" s="1125"/>
      <c r="E9" s="1125"/>
      <c r="F9" s="1125"/>
      <c r="G9" s="1125"/>
      <c r="H9" s="1125"/>
      <c r="I9" s="1125"/>
      <c r="J9" s="1125"/>
      <c r="K9" s="1125"/>
      <c r="L9" s="1125"/>
      <c r="M9" s="1125"/>
      <c r="N9" s="1125"/>
      <c r="O9" s="1125"/>
      <c r="P9" s="1125"/>
      <c r="Q9" s="1125"/>
      <c r="R9" s="1125"/>
      <c r="S9" s="1125"/>
      <c r="T9" s="1125"/>
      <c r="U9" s="1125"/>
      <c r="V9" s="1125"/>
      <c r="W9" s="1125"/>
      <c r="X9" s="1125"/>
      <c r="Y9" s="1125"/>
      <c r="Z9" s="1125"/>
      <c r="AA9" s="1125"/>
      <c r="AB9" s="1125"/>
      <c r="AC9" s="1125"/>
      <c r="AD9" s="1125"/>
    </row>
    <row r="10" spans="1:31" ht="14.1" customHeight="1">
      <c r="A10" s="23" t="s">
        <v>95</v>
      </c>
      <c r="B10" s="1126" t="s">
        <v>18</v>
      </c>
      <c r="C10" s="1127"/>
      <c r="D10" s="24" t="s">
        <v>21</v>
      </c>
      <c r="E10" s="24" t="s">
        <v>29</v>
      </c>
      <c r="F10" s="24" t="s">
        <v>33</v>
      </c>
      <c r="G10" s="24" t="s">
        <v>25</v>
      </c>
      <c r="H10" s="24" t="s">
        <v>27</v>
      </c>
      <c r="I10" s="24" t="s">
        <v>31</v>
      </c>
      <c r="J10" s="24" t="s">
        <v>35</v>
      </c>
      <c r="K10" s="1128" t="s">
        <v>9</v>
      </c>
      <c r="L10" s="1129"/>
      <c r="M10" s="1129"/>
      <c r="N10" s="25"/>
      <c r="O10" s="1130" t="s">
        <v>14</v>
      </c>
      <c r="P10" s="1131"/>
      <c r="Q10" s="1131"/>
      <c r="R10" s="1131"/>
      <c r="S10" s="1"/>
      <c r="T10" s="1"/>
      <c r="U10" s="1"/>
      <c r="V10" s="1"/>
      <c r="W10" s="1"/>
      <c r="X10" s="1"/>
      <c r="Y10" s="1"/>
      <c r="Z10" s="1"/>
      <c r="AA10" s="1"/>
      <c r="AB10" s="1"/>
      <c r="AC10" s="1"/>
      <c r="AD10" s="1"/>
    </row>
    <row r="11" spans="1:31" ht="9.9499999999999993" customHeight="1">
      <c r="A11" s="26" t="s">
        <v>96</v>
      </c>
      <c r="B11" s="1118">
        <v>508.79</v>
      </c>
      <c r="C11" s="1119"/>
      <c r="D11" s="27">
        <v>101.63499</v>
      </c>
      <c r="E11" s="27">
        <v>7188.7711499999996</v>
      </c>
      <c r="F11" s="27">
        <v>26569.97481</v>
      </c>
      <c r="G11" s="28"/>
      <c r="H11" s="28"/>
      <c r="I11" s="28"/>
      <c r="J11" s="28"/>
      <c r="K11" s="1120">
        <v>34369.17095</v>
      </c>
      <c r="L11" s="1121"/>
      <c r="M11" s="1121"/>
      <c r="N11" s="25"/>
      <c r="O11" s="1122">
        <v>3.881973571338914E-2</v>
      </c>
      <c r="P11" s="1123"/>
      <c r="Q11" s="1123"/>
      <c r="R11" s="1123"/>
      <c r="S11" s="1"/>
      <c r="T11" s="1"/>
      <c r="U11" s="1"/>
      <c r="V11" s="1"/>
      <c r="W11" s="1"/>
      <c r="X11" s="1"/>
      <c r="Y11" s="1"/>
      <c r="Z11" s="1"/>
      <c r="AA11" s="1"/>
      <c r="AB11" s="1"/>
      <c r="AC11" s="1"/>
      <c r="AD11" s="1"/>
    </row>
    <row r="12" spans="1:31" ht="9.9499999999999993" customHeight="1">
      <c r="A12" s="26" t="s">
        <v>97</v>
      </c>
      <c r="B12" s="1118">
        <v>671.45121574344</v>
      </c>
      <c r="C12" s="1119"/>
      <c r="D12" s="27">
        <v>34794.473243440218</v>
      </c>
      <c r="E12" s="27">
        <v>746230.41157580109</v>
      </c>
      <c r="F12" s="28"/>
      <c r="G12" s="27">
        <v>23828.18966034985</v>
      </c>
      <c r="H12" s="27">
        <v>14115.282918367329</v>
      </c>
      <c r="I12" s="27">
        <v>838.90743440231995</v>
      </c>
      <c r="J12" s="27">
        <v>30505.151048104981</v>
      </c>
      <c r="K12" s="1120">
        <v>850983.8670962092</v>
      </c>
      <c r="L12" s="1121"/>
      <c r="M12" s="1121"/>
      <c r="N12" s="25"/>
      <c r="O12" s="1122">
        <v>0.96118026428661096</v>
      </c>
      <c r="P12" s="1123"/>
      <c r="Q12" s="1123"/>
      <c r="R12" s="1123"/>
      <c r="S12" s="1"/>
      <c r="T12" s="1"/>
      <c r="U12" s="1"/>
      <c r="V12" s="1"/>
      <c r="W12" s="1"/>
      <c r="X12" s="1"/>
      <c r="Y12" s="1"/>
      <c r="Z12" s="1"/>
      <c r="AA12" s="1"/>
      <c r="AB12" s="1"/>
      <c r="AC12" s="1"/>
      <c r="AD12" s="1"/>
    </row>
    <row r="13" spans="1:31" ht="12.95" customHeight="1">
      <c r="A13" s="29" t="s">
        <v>9</v>
      </c>
      <c r="B13" s="1108">
        <v>1180.2412157434401</v>
      </c>
      <c r="C13" s="1109"/>
      <c r="D13" s="30">
        <v>34896.108233440224</v>
      </c>
      <c r="E13" s="30">
        <v>753419.18272580113</v>
      </c>
      <c r="F13" s="30">
        <v>26569.97481</v>
      </c>
      <c r="G13" s="30">
        <v>23828.18966034985</v>
      </c>
      <c r="H13" s="30">
        <v>14115.282918367329</v>
      </c>
      <c r="I13" s="30">
        <v>838.90743440231995</v>
      </c>
      <c r="J13" s="30">
        <v>30505.151048104981</v>
      </c>
      <c r="K13" s="1110">
        <v>885353.03804620926</v>
      </c>
      <c r="L13" s="1111"/>
      <c r="M13" s="1111"/>
      <c r="N13" s="31"/>
      <c r="O13" s="1112">
        <v>1.0000000000000002</v>
      </c>
      <c r="P13" s="1113"/>
      <c r="Q13" s="1113"/>
      <c r="R13" s="1113"/>
      <c r="S13" s="1"/>
      <c r="T13" s="1"/>
      <c r="U13" s="1"/>
      <c r="V13" s="1"/>
      <c r="W13" s="1"/>
      <c r="X13" s="1"/>
      <c r="Y13" s="1"/>
      <c r="Z13" s="1"/>
      <c r="AA13" s="1"/>
      <c r="AB13" s="1"/>
      <c r="AC13" s="1"/>
      <c r="AD13" s="1"/>
    </row>
    <row r="14" spans="1:31" ht="12.95" customHeight="1">
      <c r="A14" s="32" t="s">
        <v>14</v>
      </c>
      <c r="B14" s="1114">
        <v>1.3330741128397641E-3</v>
      </c>
      <c r="C14" s="1115"/>
      <c r="D14" s="33">
        <v>3.9414907651357592E-2</v>
      </c>
      <c r="E14" s="33">
        <v>0.85098164274495669</v>
      </c>
      <c r="F14" s="33">
        <v>3.0010598787388175E-2</v>
      </c>
      <c r="G14" s="33">
        <v>2.6913771836073134E-2</v>
      </c>
      <c r="H14" s="33">
        <v>1.5943112308641122E-2</v>
      </c>
      <c r="I14" s="33">
        <v>9.4754001889869269E-4</v>
      </c>
      <c r="J14" s="33">
        <v>3.4455352539845052E-2</v>
      </c>
      <c r="K14" s="1116">
        <v>1.0000000000000002</v>
      </c>
      <c r="L14" s="1117"/>
      <c r="M14" s="1117"/>
      <c r="N14" s="16"/>
      <c r="O14" s="16"/>
      <c r="P14" s="16"/>
      <c r="Q14" s="16"/>
      <c r="R14" s="34"/>
      <c r="S14" s="1"/>
      <c r="T14" s="1"/>
      <c r="U14" s="1"/>
      <c r="V14" s="1"/>
      <c r="W14" s="1"/>
      <c r="X14" s="1"/>
      <c r="Y14" s="1"/>
      <c r="Z14" s="1"/>
      <c r="AA14" s="1"/>
      <c r="AB14" s="1"/>
      <c r="AC14" s="1"/>
      <c r="AD14" s="1"/>
    </row>
    <row r="15" spans="1:31" ht="9.9499999999999993" customHeight="1">
      <c r="A15" s="1124" t="s">
        <v>98</v>
      </c>
      <c r="B15" s="1125"/>
      <c r="C15" s="1125"/>
      <c r="D15" s="1125"/>
      <c r="E15" s="1125"/>
      <c r="F15" s="1125"/>
      <c r="G15" s="1125"/>
      <c r="H15" s="1125"/>
      <c r="I15" s="1125"/>
      <c r="J15" s="1125"/>
      <c r="K15" s="1125"/>
      <c r="L15" s="1125"/>
      <c r="M15" s="1125"/>
      <c r="N15" s="1125"/>
      <c r="O15" s="1125"/>
      <c r="P15" s="1125"/>
      <c r="Q15" s="1125"/>
      <c r="R15" s="1125"/>
      <c r="S15" s="1125"/>
      <c r="T15" s="1125"/>
      <c r="U15" s="1125"/>
      <c r="V15" s="1125"/>
      <c r="W15" s="1125"/>
      <c r="X15" s="1125"/>
      <c r="Y15" s="1125"/>
      <c r="Z15" s="1125"/>
      <c r="AA15" s="1125"/>
      <c r="AB15" s="1125"/>
      <c r="AC15" s="1125"/>
      <c r="AD15" s="1125"/>
    </row>
    <row r="16" spans="1:31" ht="14.1" customHeight="1">
      <c r="A16" s="23" t="s">
        <v>95</v>
      </c>
      <c r="B16" s="1126" t="s">
        <v>18</v>
      </c>
      <c r="C16" s="1127"/>
      <c r="D16" s="24" t="s">
        <v>21</v>
      </c>
      <c r="E16" s="24" t="s">
        <v>29</v>
      </c>
      <c r="F16" s="24" t="s">
        <v>33</v>
      </c>
      <c r="G16" s="24" t="s">
        <v>23</v>
      </c>
      <c r="H16" s="24" t="s">
        <v>25</v>
      </c>
      <c r="I16" s="24" t="s">
        <v>27</v>
      </c>
      <c r="J16" s="24" t="s">
        <v>35</v>
      </c>
      <c r="K16" s="1128" t="s">
        <v>9</v>
      </c>
      <c r="L16" s="1129"/>
      <c r="M16" s="25"/>
      <c r="N16" s="1130" t="s">
        <v>14</v>
      </c>
      <c r="O16" s="1131"/>
      <c r="P16" s="1131"/>
      <c r="Q16" s="1131"/>
      <c r="R16" s="1"/>
      <c r="S16" s="1"/>
      <c r="T16" s="1"/>
      <c r="U16" s="1"/>
      <c r="V16" s="1"/>
      <c r="W16" s="1"/>
      <c r="X16" s="1"/>
      <c r="Y16" s="1"/>
      <c r="Z16" s="1"/>
      <c r="AA16" s="1"/>
      <c r="AB16" s="1"/>
      <c r="AC16" s="1"/>
      <c r="AD16" s="1"/>
    </row>
    <row r="17" spans="1:30" ht="9.9499999999999993" customHeight="1">
      <c r="A17" s="26" t="s">
        <v>96</v>
      </c>
      <c r="B17" s="1118">
        <v>3251.39329</v>
      </c>
      <c r="C17" s="1119"/>
      <c r="D17" s="27">
        <v>6150.7317499999999</v>
      </c>
      <c r="E17" s="27">
        <v>15193.63096</v>
      </c>
      <c r="F17" s="27">
        <v>126.81985</v>
      </c>
      <c r="G17" s="28"/>
      <c r="H17" s="28"/>
      <c r="I17" s="28"/>
      <c r="J17" s="28"/>
      <c r="K17" s="1120">
        <v>24722.575850000001</v>
      </c>
      <c r="L17" s="1121"/>
      <c r="M17" s="25"/>
      <c r="N17" s="1122">
        <v>2.3970483517832167E-2</v>
      </c>
      <c r="O17" s="1123"/>
      <c r="P17" s="1123"/>
      <c r="Q17" s="1123"/>
      <c r="R17" s="1"/>
      <c r="S17" s="1"/>
      <c r="T17" s="1"/>
      <c r="U17" s="1"/>
      <c r="V17" s="1"/>
      <c r="W17" s="1"/>
      <c r="X17" s="1"/>
      <c r="Y17" s="1"/>
      <c r="Z17" s="1"/>
      <c r="AA17" s="1"/>
      <c r="AB17" s="1"/>
      <c r="AC17" s="1"/>
      <c r="AD17" s="1"/>
    </row>
    <row r="18" spans="1:30" ht="9.9499999999999993" customHeight="1">
      <c r="A18" s="26" t="s">
        <v>97</v>
      </c>
      <c r="B18" s="1118">
        <v>14353.038068513129</v>
      </c>
      <c r="C18" s="1119"/>
      <c r="D18" s="27">
        <v>12383.30123615161</v>
      </c>
      <c r="E18" s="27">
        <v>849814.19863411097</v>
      </c>
      <c r="F18" s="28"/>
      <c r="G18" s="27">
        <v>2960.4737492711301</v>
      </c>
      <c r="H18" s="27">
        <v>82413.274139941714</v>
      </c>
      <c r="I18" s="27">
        <v>24244.9848688048</v>
      </c>
      <c r="J18" s="27">
        <v>10390.81886588915</v>
      </c>
      <c r="K18" s="1120">
        <v>996560.08956268243</v>
      </c>
      <c r="L18" s="1121"/>
      <c r="M18" s="25"/>
      <c r="N18" s="1122">
        <v>0.96624345886642826</v>
      </c>
      <c r="O18" s="1123"/>
      <c r="P18" s="1123"/>
      <c r="Q18" s="1123"/>
      <c r="R18" s="1"/>
      <c r="S18" s="1"/>
      <c r="T18" s="1"/>
      <c r="U18" s="1"/>
      <c r="V18" s="1"/>
      <c r="W18" s="1"/>
      <c r="X18" s="1"/>
      <c r="Y18" s="1"/>
      <c r="Z18" s="1"/>
      <c r="AA18" s="1"/>
      <c r="AB18" s="1"/>
      <c r="AC18" s="1"/>
      <c r="AD18" s="1"/>
    </row>
    <row r="19" spans="1:30" ht="9.9499999999999993" customHeight="1">
      <c r="A19" s="26" t="s">
        <v>102</v>
      </c>
      <c r="B19" s="35"/>
      <c r="C19" s="37"/>
      <c r="D19" s="28"/>
      <c r="E19" s="28"/>
      <c r="F19" s="28"/>
      <c r="G19" s="28"/>
      <c r="H19" s="27">
        <v>10093.102690131729</v>
      </c>
      <c r="I19" s="28"/>
      <c r="J19" s="28"/>
      <c r="K19" s="1120">
        <v>10093.102690131729</v>
      </c>
      <c r="L19" s="1121"/>
      <c r="M19" s="25"/>
      <c r="N19" s="1122">
        <v>9.786057615739507E-3</v>
      </c>
      <c r="O19" s="1123"/>
      <c r="P19" s="1123"/>
      <c r="Q19" s="1123"/>
      <c r="R19" s="1"/>
      <c r="S19" s="1"/>
      <c r="T19" s="1"/>
      <c r="U19" s="1"/>
      <c r="V19" s="1"/>
      <c r="W19" s="1"/>
      <c r="X19" s="1"/>
      <c r="Y19" s="1"/>
      <c r="Z19" s="1"/>
      <c r="AA19" s="1"/>
      <c r="AB19" s="1"/>
      <c r="AC19" s="1"/>
      <c r="AD19" s="1"/>
    </row>
    <row r="20" spans="1:30" ht="12.95" customHeight="1">
      <c r="A20" s="29" t="s">
        <v>9</v>
      </c>
      <c r="B20" s="1108">
        <v>17604.431358513131</v>
      </c>
      <c r="C20" s="1109"/>
      <c r="D20" s="30">
        <v>18534.032986151611</v>
      </c>
      <c r="E20" s="30">
        <v>865007.82959411095</v>
      </c>
      <c r="F20" s="30">
        <v>126.81985</v>
      </c>
      <c r="G20" s="30">
        <v>2960.4737492711301</v>
      </c>
      <c r="H20" s="30">
        <v>92506.376830073437</v>
      </c>
      <c r="I20" s="30">
        <v>24244.9848688048</v>
      </c>
      <c r="J20" s="30">
        <v>10390.81886588915</v>
      </c>
      <c r="K20" s="1110">
        <v>1031375.7681028142</v>
      </c>
      <c r="L20" s="1111"/>
      <c r="M20" s="31"/>
      <c r="N20" s="1112">
        <v>1</v>
      </c>
      <c r="O20" s="1113"/>
      <c r="P20" s="1113"/>
      <c r="Q20" s="1113"/>
      <c r="R20" s="1"/>
      <c r="S20" s="1"/>
      <c r="T20" s="1"/>
      <c r="U20" s="1"/>
      <c r="V20" s="1"/>
      <c r="W20" s="1"/>
      <c r="X20" s="1"/>
      <c r="Y20" s="1"/>
      <c r="Z20" s="1"/>
      <c r="AA20" s="1"/>
      <c r="AB20" s="1"/>
      <c r="AC20" s="1"/>
      <c r="AD20" s="1"/>
    </row>
    <row r="21" spans="1:30" ht="12.95" customHeight="1">
      <c r="A21" s="32" t="s">
        <v>14</v>
      </c>
      <c r="B21" s="1114">
        <v>1.7068882072821989E-2</v>
      </c>
      <c r="C21" s="1115"/>
      <c r="D21" s="33">
        <v>1.7970204031692957E-2</v>
      </c>
      <c r="E21" s="33">
        <v>0.83869318666005488</v>
      </c>
      <c r="F21" s="33">
        <v>1.2296182819311475E-4</v>
      </c>
      <c r="G21" s="33">
        <v>2.8704123568045773E-3</v>
      </c>
      <c r="H21" s="33">
        <v>8.9692214700987455E-2</v>
      </c>
      <c r="I21" s="33">
        <v>2.350742146424745E-2</v>
      </c>
      <c r="J21" s="33">
        <v>1.0074716885197682E-2</v>
      </c>
      <c r="K21" s="1116">
        <v>1</v>
      </c>
      <c r="L21" s="1117"/>
      <c r="M21" s="16"/>
      <c r="N21" s="16"/>
      <c r="O21" s="16"/>
      <c r="P21" s="16"/>
      <c r="Q21" s="34"/>
      <c r="R21" s="1"/>
      <c r="S21" s="1"/>
      <c r="T21" s="1"/>
      <c r="U21" s="1"/>
      <c r="V21" s="1"/>
      <c r="W21" s="1"/>
      <c r="X21" s="1"/>
      <c r="Y21" s="1"/>
      <c r="Z21" s="1"/>
      <c r="AA21" s="1"/>
      <c r="AB21" s="1"/>
      <c r="AC21" s="1"/>
      <c r="AD21" s="1"/>
    </row>
    <row r="22" spans="1:30" ht="9.9499999999999993" customHeight="1">
      <c r="A22" s="1124" t="s">
        <v>99</v>
      </c>
      <c r="B22" s="1125"/>
      <c r="C22" s="1125"/>
      <c r="D22" s="1125"/>
      <c r="E22" s="1125"/>
      <c r="F22" s="1125"/>
      <c r="G22" s="1125"/>
      <c r="H22" s="1125"/>
      <c r="I22" s="1125"/>
      <c r="J22" s="1125"/>
      <c r="K22" s="1125"/>
      <c r="L22" s="1125"/>
      <c r="M22" s="1125"/>
      <c r="N22" s="1125"/>
      <c r="O22" s="1125"/>
      <c r="P22" s="1125"/>
      <c r="Q22" s="1125"/>
      <c r="R22" s="1125"/>
      <c r="S22" s="1125"/>
      <c r="T22" s="1125"/>
      <c r="U22" s="1125"/>
      <c r="V22" s="1125"/>
      <c r="W22" s="1125"/>
      <c r="X22" s="1125"/>
      <c r="Y22" s="1125"/>
      <c r="Z22" s="1125"/>
      <c r="AA22" s="1125"/>
      <c r="AB22" s="1125"/>
      <c r="AC22" s="1125"/>
      <c r="AD22" s="1125"/>
    </row>
    <row r="23" spans="1:30" ht="14.1" customHeight="1">
      <c r="A23" s="23" t="s">
        <v>95</v>
      </c>
      <c r="B23" s="1126" t="s">
        <v>18</v>
      </c>
      <c r="C23" s="1127"/>
      <c r="D23" s="24" t="s">
        <v>21</v>
      </c>
      <c r="E23" s="24" t="s">
        <v>29</v>
      </c>
      <c r="F23" s="24" t="s">
        <v>33</v>
      </c>
      <c r="G23" s="24" t="s">
        <v>23</v>
      </c>
      <c r="H23" s="24" t="s">
        <v>25</v>
      </c>
      <c r="I23" s="24" t="s">
        <v>27</v>
      </c>
      <c r="J23" s="24" t="s">
        <v>31</v>
      </c>
      <c r="K23" s="24" t="s">
        <v>35</v>
      </c>
      <c r="L23" s="1128" t="s">
        <v>9</v>
      </c>
      <c r="M23" s="1129"/>
      <c r="N23" s="1129"/>
      <c r="O23" s="1129"/>
      <c r="P23" s="25"/>
      <c r="Q23" s="1130" t="s">
        <v>14</v>
      </c>
      <c r="R23" s="1131"/>
      <c r="S23" s="1131"/>
      <c r="T23" s="1"/>
      <c r="U23" s="1"/>
      <c r="V23" s="1"/>
      <c r="W23" s="1"/>
      <c r="X23" s="1"/>
      <c r="Y23" s="1"/>
      <c r="Z23" s="1"/>
      <c r="AA23" s="1"/>
      <c r="AB23" s="1"/>
      <c r="AC23" s="1"/>
      <c r="AD23" s="1"/>
    </row>
    <row r="24" spans="1:30" ht="9.9499999999999993" customHeight="1">
      <c r="A24" s="26" t="s">
        <v>96</v>
      </c>
      <c r="B24" s="1118">
        <v>3760.1832899999999</v>
      </c>
      <c r="C24" s="1119"/>
      <c r="D24" s="27">
        <v>6252.3667400000004</v>
      </c>
      <c r="E24" s="27">
        <v>22382.402109999999</v>
      </c>
      <c r="F24" s="27">
        <v>26696.79466</v>
      </c>
      <c r="G24" s="28"/>
      <c r="H24" s="28"/>
      <c r="I24" s="28"/>
      <c r="J24" s="28"/>
      <c r="K24" s="28"/>
      <c r="L24" s="1120">
        <v>59091.746800000001</v>
      </c>
      <c r="M24" s="1121"/>
      <c r="N24" s="1121"/>
      <c r="O24" s="1121"/>
      <c r="P24" s="25"/>
      <c r="Q24" s="1122">
        <v>3.0829477081175397E-2</v>
      </c>
      <c r="R24" s="1123"/>
      <c r="S24" s="1123"/>
      <c r="T24" s="1"/>
      <c r="U24" s="1"/>
      <c r="V24" s="1"/>
      <c r="W24" s="1"/>
      <c r="X24" s="1"/>
      <c r="Y24" s="1"/>
      <c r="Z24" s="1"/>
      <c r="AA24" s="1"/>
      <c r="AB24" s="1"/>
      <c r="AC24" s="1"/>
      <c r="AD24" s="1"/>
    </row>
    <row r="25" spans="1:30" ht="9.9499999999999993" customHeight="1">
      <c r="A25" s="26" t="s">
        <v>97</v>
      </c>
      <c r="B25" s="1118">
        <v>15024.48928425657</v>
      </c>
      <c r="C25" s="1119"/>
      <c r="D25" s="27">
        <v>47177.774479591833</v>
      </c>
      <c r="E25" s="27">
        <v>1596044.6102099121</v>
      </c>
      <c r="F25" s="28"/>
      <c r="G25" s="27">
        <v>2960.4737492711301</v>
      </c>
      <c r="H25" s="27">
        <v>106241.46380029156</v>
      </c>
      <c r="I25" s="27">
        <v>38360.267787172132</v>
      </c>
      <c r="J25" s="27">
        <v>838.90743440231995</v>
      </c>
      <c r="K25" s="27">
        <v>40895.969913994129</v>
      </c>
      <c r="L25" s="1120">
        <v>1847543.9566588916</v>
      </c>
      <c r="M25" s="1121"/>
      <c r="N25" s="1121"/>
      <c r="O25" s="1121"/>
      <c r="P25" s="25"/>
      <c r="Q25" s="1122">
        <v>0.96390472701814611</v>
      </c>
      <c r="R25" s="1123"/>
      <c r="S25" s="1123"/>
      <c r="T25" s="1"/>
      <c r="U25" s="1"/>
      <c r="V25" s="1"/>
      <c r="W25" s="1"/>
      <c r="X25" s="1"/>
      <c r="Y25" s="1"/>
      <c r="Z25" s="1"/>
      <c r="AA25" s="1"/>
      <c r="AB25" s="1"/>
      <c r="AC25" s="1"/>
      <c r="AD25" s="1"/>
    </row>
    <row r="26" spans="1:30" ht="9.9499999999999993" customHeight="1">
      <c r="A26" s="26" t="s">
        <v>102</v>
      </c>
      <c r="B26" s="35"/>
      <c r="C26" s="37"/>
      <c r="D26" s="28"/>
      <c r="E26" s="28"/>
      <c r="F26" s="28"/>
      <c r="G26" s="28"/>
      <c r="H26" s="27">
        <v>10093.102690131729</v>
      </c>
      <c r="I26" s="28"/>
      <c r="J26" s="28"/>
      <c r="K26" s="28"/>
      <c r="L26" s="1120">
        <v>10093.102690131729</v>
      </c>
      <c r="M26" s="1121"/>
      <c r="N26" s="1121"/>
      <c r="O26" s="1121"/>
      <c r="P26" s="25"/>
      <c r="Q26" s="1122">
        <v>5.2657959006783984E-3</v>
      </c>
      <c r="R26" s="1123"/>
      <c r="S26" s="1123"/>
      <c r="T26" s="1"/>
      <c r="U26" s="1"/>
      <c r="V26" s="1"/>
      <c r="W26" s="1"/>
      <c r="X26" s="1"/>
      <c r="Y26" s="1"/>
      <c r="Z26" s="1"/>
      <c r="AA26" s="1"/>
      <c r="AB26" s="1"/>
      <c r="AC26" s="1"/>
      <c r="AD26" s="1"/>
    </row>
    <row r="27" spans="1:30" ht="12.95" customHeight="1">
      <c r="A27" s="38" t="s">
        <v>9</v>
      </c>
      <c r="B27" s="1108">
        <v>18784.672574256569</v>
      </c>
      <c r="C27" s="1109"/>
      <c r="D27" s="30">
        <v>53430.141219591831</v>
      </c>
      <c r="E27" s="30">
        <v>1618427.012319912</v>
      </c>
      <c r="F27" s="30">
        <v>26696.79466</v>
      </c>
      <c r="G27" s="30">
        <v>2960.4737492711301</v>
      </c>
      <c r="H27" s="30">
        <v>116334.56649042328</v>
      </c>
      <c r="I27" s="30">
        <v>38360.267787172132</v>
      </c>
      <c r="J27" s="30">
        <v>838.90743440231995</v>
      </c>
      <c r="K27" s="30">
        <v>40895.969913994129</v>
      </c>
      <c r="L27" s="1110">
        <v>1916728.8061490234</v>
      </c>
      <c r="M27" s="1111"/>
      <c r="N27" s="1111"/>
      <c r="O27" s="1111"/>
      <c r="P27" s="31"/>
      <c r="Q27" s="1112">
        <v>1</v>
      </c>
      <c r="R27" s="1113"/>
      <c r="S27" s="1113"/>
      <c r="T27" s="1"/>
      <c r="U27" s="1"/>
      <c r="V27" s="1"/>
      <c r="W27" s="1"/>
      <c r="X27" s="1"/>
      <c r="Y27" s="1"/>
      <c r="Z27" s="1"/>
      <c r="AA27" s="1"/>
      <c r="AB27" s="1"/>
      <c r="AC27" s="1"/>
      <c r="AD27" s="1"/>
    </row>
    <row r="28" spans="1:30" ht="12.95" customHeight="1">
      <c r="A28" s="39" t="s">
        <v>14</v>
      </c>
      <c r="B28" s="1114">
        <v>9.8003810001674688E-3</v>
      </c>
      <c r="C28" s="1115"/>
      <c r="D28" s="33">
        <v>2.7875691672282252E-2</v>
      </c>
      <c r="E28" s="33">
        <v>0.84436932712017732</v>
      </c>
      <c r="F28" s="33">
        <v>1.3928310867116146E-2</v>
      </c>
      <c r="G28" s="33">
        <v>1.5445449245473262E-3</v>
      </c>
      <c r="H28" s="33">
        <v>6.0694327813727453E-2</v>
      </c>
      <c r="I28" s="33">
        <v>2.0013403911971917E-2</v>
      </c>
      <c r="J28" s="33">
        <v>4.3767664560110742E-4</v>
      </c>
      <c r="K28" s="33">
        <v>2.1336336044408835E-2</v>
      </c>
      <c r="L28" s="1116">
        <v>1</v>
      </c>
      <c r="M28" s="1117"/>
      <c r="N28" s="1117"/>
      <c r="O28" s="1117"/>
      <c r="P28" s="16"/>
      <c r="Q28" s="16"/>
      <c r="R28" s="16"/>
      <c r="S28" s="34"/>
      <c r="T28" s="1"/>
      <c r="U28" s="1"/>
      <c r="V28" s="1"/>
      <c r="W28" s="1"/>
      <c r="X28" s="1"/>
      <c r="Y28" s="1"/>
      <c r="Z28" s="1"/>
      <c r="AA28" s="1"/>
      <c r="AB28" s="1"/>
      <c r="AC28" s="1"/>
      <c r="AD28" s="1"/>
    </row>
    <row r="29" spans="1:30" ht="9.9499999999999993" customHeight="1">
      <c r="A29" s="1104" t="s">
        <v>50</v>
      </c>
      <c r="B29" s="1105"/>
      <c r="C29" s="1105"/>
      <c r="D29" s="1105"/>
      <c r="E29" s="1105"/>
      <c r="F29" s="1105"/>
      <c r="G29" s="1105"/>
      <c r="H29" s="1105"/>
      <c r="I29" s="1105"/>
      <c r="J29" s="1105"/>
      <c r="K29" s="1105"/>
      <c r="L29" s="1105"/>
      <c r="M29" s="1105"/>
      <c r="N29" s="1105"/>
      <c r="O29" s="1105"/>
      <c r="P29" s="1105"/>
      <c r="Q29" s="1105"/>
      <c r="R29" s="1105"/>
      <c r="S29" s="1105"/>
      <c r="T29" s="1105"/>
      <c r="U29" s="1"/>
      <c r="V29" s="1106" t="s">
        <v>103</v>
      </c>
      <c r="W29" s="1107"/>
      <c r="X29" s="1107"/>
      <c r="Y29" s="1107"/>
      <c r="Z29" s="1107"/>
      <c r="AA29" s="1107"/>
      <c r="AB29" s="1107"/>
      <c r="AC29" s="1107"/>
      <c r="AD29" s="1107"/>
    </row>
  </sheetData>
  <mergeCells count="60">
    <mergeCell ref="A5:AB5"/>
    <mergeCell ref="X1:AC1"/>
    <mergeCell ref="C2:V2"/>
    <mergeCell ref="W3:X3"/>
    <mergeCell ref="Z3:AA3"/>
    <mergeCell ref="C4:V4"/>
    <mergeCell ref="A6:AB6"/>
    <mergeCell ref="A7:AB7"/>
    <mergeCell ref="A8:AB8"/>
    <mergeCell ref="A9:AD9"/>
    <mergeCell ref="B10:C10"/>
    <mergeCell ref="K10:M10"/>
    <mergeCell ref="O10:R10"/>
    <mergeCell ref="A15:AD15"/>
    <mergeCell ref="B11:C11"/>
    <mergeCell ref="K11:M11"/>
    <mergeCell ref="O11:R11"/>
    <mergeCell ref="B12:C12"/>
    <mergeCell ref="K12:M12"/>
    <mergeCell ref="O12:R12"/>
    <mergeCell ref="B13:C13"/>
    <mergeCell ref="K13:M13"/>
    <mergeCell ref="O13:R13"/>
    <mergeCell ref="B14:C14"/>
    <mergeCell ref="K14:M14"/>
    <mergeCell ref="B20:C20"/>
    <mergeCell ref="K20:L20"/>
    <mergeCell ref="N20:Q20"/>
    <mergeCell ref="B16:C16"/>
    <mergeCell ref="K16:L16"/>
    <mergeCell ref="N16:Q16"/>
    <mergeCell ref="B17:C17"/>
    <mergeCell ref="K17:L17"/>
    <mergeCell ref="N17:Q17"/>
    <mergeCell ref="B18:C18"/>
    <mergeCell ref="K18:L18"/>
    <mergeCell ref="N18:Q18"/>
    <mergeCell ref="K19:L19"/>
    <mergeCell ref="N19:Q19"/>
    <mergeCell ref="B21:C21"/>
    <mergeCell ref="K21:L21"/>
    <mergeCell ref="A22:AD22"/>
    <mergeCell ref="B23:C23"/>
    <mergeCell ref="L23:O23"/>
    <mergeCell ref="Q23:S23"/>
    <mergeCell ref="B24:C24"/>
    <mergeCell ref="L24:O24"/>
    <mergeCell ref="Q24:S24"/>
    <mergeCell ref="B25:C25"/>
    <mergeCell ref="L25:O25"/>
    <mergeCell ref="Q25:S25"/>
    <mergeCell ref="A29:T29"/>
    <mergeCell ref="V29:AD29"/>
    <mergeCell ref="L26:O26"/>
    <mergeCell ref="Q26:S26"/>
    <mergeCell ref="B27:C27"/>
    <mergeCell ref="L27:O27"/>
    <mergeCell ref="Q27:S27"/>
    <mergeCell ref="B28:C28"/>
    <mergeCell ref="L28:O28"/>
  </mergeCells>
  <hyperlinks>
    <hyperlink ref="AE1" location="Indice!B3" display="Indice" xr:uid="{F20946F5-FBC5-4730-A691-CDBCF3B4B086}"/>
  </hyperlinks>
  <pageMargins left="0" right="0" top="0" bottom="0" header="0" footer="0"/>
  <pageSetup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AFCE9-BDD2-43B6-8DDC-B1E0FAEE1BB4}">
  <sheetPr>
    <pageSetUpPr fitToPage="1"/>
  </sheetPr>
  <dimension ref="A1:AI171"/>
  <sheetViews>
    <sheetView showGridLines="0" showZeros="0" view="pageBreakPreview" zoomScaleSheetLayoutView="100" workbookViewId="0">
      <pane xSplit="2" ySplit="6" topLeftCell="C34" activePane="bottomRight" state="frozenSplit"/>
      <selection activeCell="B27" sqref="B27"/>
      <selection pane="topRight" activeCell="B27" sqref="B27"/>
      <selection pane="bottomLeft" activeCell="B27" sqref="B27"/>
      <selection pane="bottomRight" activeCell="S9" sqref="S9"/>
    </sheetView>
  </sheetViews>
  <sheetFormatPr baseColWidth="10" defaultRowHeight="11.25"/>
  <cols>
    <col min="1" max="1" width="6" style="796" customWidth="1"/>
    <col min="2" max="2" width="12.140625" style="796" customWidth="1"/>
    <col min="3" max="3" width="11.85546875" style="793" bestFit="1" customWidth="1"/>
    <col min="4" max="4" width="12.28515625" style="793" bestFit="1" customWidth="1"/>
    <col min="5" max="9" width="11.85546875" style="793" bestFit="1" customWidth="1"/>
    <col min="10" max="10" width="12" style="793" bestFit="1" customWidth="1"/>
    <col min="11" max="11" width="15" style="793" bestFit="1" customWidth="1"/>
    <col min="12" max="12" width="12.42578125" style="793" bestFit="1" customWidth="1"/>
    <col min="13" max="13" width="14.5703125" style="793" bestFit="1" customWidth="1"/>
    <col min="14" max="14" width="14" style="793" bestFit="1" customWidth="1"/>
    <col min="15" max="15" width="9.85546875" style="793" customWidth="1"/>
    <col min="16" max="16" width="10.5703125" style="793" customWidth="1"/>
    <col min="17" max="17" width="13.7109375" style="793" customWidth="1"/>
    <col min="18" max="18" width="13.7109375" style="796" customWidth="1"/>
    <col min="19" max="19" width="11.42578125" style="796"/>
    <col min="20" max="20" width="5.140625" style="796" customWidth="1"/>
    <col min="21" max="21" width="34" style="796" bestFit="1" customWidth="1"/>
    <col min="22" max="23" width="11.42578125" style="796"/>
    <col min="24" max="24" width="34" style="796" bestFit="1" customWidth="1"/>
    <col min="25" max="28" width="11.42578125" style="796"/>
    <col min="29" max="29" width="20.28515625" style="796" customWidth="1"/>
    <col min="30" max="31" width="11.42578125" style="796"/>
    <col min="32" max="32" width="12.42578125" style="796" customWidth="1"/>
    <col min="33" max="33" width="34.140625" style="796" bestFit="1" customWidth="1"/>
    <col min="34" max="16384" width="11.42578125" style="796"/>
  </cols>
  <sheetData>
    <row r="1" spans="1:17" s="763" customFormat="1" ht="17.25">
      <c r="A1" s="758" t="s">
        <v>2491</v>
      </c>
      <c r="B1" s="759"/>
      <c r="C1" s="760"/>
      <c r="D1" s="760"/>
      <c r="E1" s="760"/>
      <c r="F1" s="760"/>
      <c r="G1" s="760"/>
      <c r="H1" s="760"/>
      <c r="I1" s="760"/>
      <c r="J1" s="760"/>
      <c r="K1" s="760"/>
      <c r="L1" s="761"/>
      <c r="M1" s="761"/>
      <c r="N1" s="761"/>
      <c r="O1" s="761"/>
      <c r="P1" s="1036" t="s">
        <v>3055</v>
      </c>
      <c r="Q1" s="762"/>
    </row>
    <row r="2" spans="1:17" s="763" customFormat="1" ht="16.5">
      <c r="A2" s="764" t="s">
        <v>2644</v>
      </c>
      <c r="B2" s="759"/>
      <c r="C2" s="760"/>
      <c r="D2" s="760"/>
      <c r="E2" s="760"/>
      <c r="F2" s="760"/>
      <c r="G2" s="760"/>
      <c r="H2" s="760"/>
      <c r="I2" s="760"/>
      <c r="J2" s="760"/>
      <c r="K2" s="760"/>
      <c r="L2" s="761"/>
      <c r="M2" s="761"/>
      <c r="N2" s="761"/>
      <c r="O2" s="761"/>
      <c r="P2" s="761"/>
      <c r="Q2" s="762"/>
    </row>
    <row r="3" spans="1:17" s="763" customFormat="1" ht="16.5">
      <c r="A3" s="765" t="s">
        <v>2645</v>
      </c>
      <c r="B3" s="759"/>
      <c r="C3" s="760"/>
      <c r="D3" s="760"/>
      <c r="E3" s="760"/>
      <c r="F3" s="760"/>
      <c r="G3" s="760"/>
      <c r="H3" s="760"/>
      <c r="I3" s="760"/>
      <c r="J3" s="760"/>
      <c r="K3" s="760"/>
      <c r="L3" s="761"/>
      <c r="M3" s="761"/>
      <c r="N3" s="761"/>
      <c r="O3" s="759"/>
      <c r="P3" s="766" t="s">
        <v>579</v>
      </c>
    </row>
    <row r="4" spans="1:17" s="772" customFormat="1" ht="15">
      <c r="A4" s="767" t="s">
        <v>1421</v>
      </c>
      <c r="B4" s="768"/>
      <c r="C4" s="769"/>
      <c r="D4" s="769"/>
      <c r="E4" s="769"/>
      <c r="F4" s="769"/>
      <c r="G4" s="769"/>
      <c r="H4" s="769"/>
      <c r="I4" s="769"/>
      <c r="J4" s="769"/>
      <c r="K4" s="769"/>
      <c r="L4" s="770"/>
      <c r="M4" s="770"/>
      <c r="N4" s="770"/>
      <c r="O4" s="768"/>
      <c r="P4" s="766" t="s">
        <v>60</v>
      </c>
      <c r="Q4" s="771"/>
    </row>
    <row r="5" spans="1:17" s="772" customFormat="1" ht="11.25" customHeight="1">
      <c r="A5" s="768"/>
      <c r="B5" s="768"/>
      <c r="C5" s="769"/>
      <c r="D5" s="769"/>
      <c r="E5" s="769"/>
      <c r="F5" s="769"/>
      <c r="G5" s="769"/>
      <c r="H5" s="769"/>
      <c r="I5" s="769"/>
      <c r="J5" s="769"/>
      <c r="K5" s="769"/>
      <c r="L5" s="770"/>
      <c r="M5" s="770"/>
      <c r="N5" s="770"/>
      <c r="O5" s="770"/>
      <c r="P5" s="770"/>
      <c r="Q5" s="771"/>
    </row>
    <row r="6" spans="1:17" s="775" customFormat="1" ht="38.25" customHeight="1">
      <c r="A6" s="773" t="s">
        <v>61</v>
      </c>
      <c r="B6" s="773" t="s">
        <v>181</v>
      </c>
      <c r="C6" s="773" t="s">
        <v>200</v>
      </c>
      <c r="D6" s="773" t="s">
        <v>201</v>
      </c>
      <c r="E6" s="773" t="s">
        <v>202</v>
      </c>
      <c r="F6" s="773" t="s">
        <v>203</v>
      </c>
      <c r="G6" s="773" t="s">
        <v>204</v>
      </c>
      <c r="H6" s="773" t="s">
        <v>205</v>
      </c>
      <c r="I6" s="773" t="s">
        <v>206</v>
      </c>
      <c r="J6" s="773" t="s">
        <v>207</v>
      </c>
      <c r="K6" s="773" t="s">
        <v>208</v>
      </c>
      <c r="L6" s="773" t="s">
        <v>209</v>
      </c>
      <c r="M6" s="773" t="s">
        <v>210</v>
      </c>
      <c r="N6" s="773" t="s">
        <v>211</v>
      </c>
      <c r="O6" s="774" t="s">
        <v>2646</v>
      </c>
      <c r="P6" s="774" t="s">
        <v>2647</v>
      </c>
    </row>
    <row r="7" spans="1:17" s="782" customFormat="1" ht="6.75" customHeight="1">
      <c r="A7" s="776"/>
      <c r="B7" s="776"/>
      <c r="C7" s="777"/>
      <c r="D7" s="778"/>
      <c r="E7" s="778"/>
      <c r="F7" s="778"/>
      <c r="G7" s="778"/>
      <c r="H7" s="778"/>
      <c r="I7" s="778"/>
      <c r="J7" s="778"/>
      <c r="K7" s="778"/>
      <c r="L7" s="779"/>
      <c r="M7" s="779"/>
      <c r="N7" s="779"/>
      <c r="O7" s="780"/>
      <c r="P7" s="780"/>
      <c r="Q7" s="781"/>
    </row>
    <row r="8" spans="1:17" s="788" customFormat="1" ht="9" customHeight="1">
      <c r="A8" s="783" t="s">
        <v>21</v>
      </c>
      <c r="B8" s="784"/>
      <c r="C8" s="785">
        <f t="shared" ref="C8:N8" si="0">SUM(C9:C30)</f>
        <v>429263.22504518949</v>
      </c>
      <c r="D8" s="785">
        <f t="shared" si="0"/>
        <v>425044.44952915458</v>
      </c>
      <c r="E8" s="785">
        <f t="shared" si="0"/>
        <v>0</v>
      </c>
      <c r="F8" s="785">
        <f t="shared" si="0"/>
        <v>0</v>
      </c>
      <c r="G8" s="785">
        <f t="shared" si="0"/>
        <v>0</v>
      </c>
      <c r="H8" s="785">
        <f t="shared" si="0"/>
        <v>0</v>
      </c>
      <c r="I8" s="785">
        <f t="shared" si="0"/>
        <v>0</v>
      </c>
      <c r="J8" s="785">
        <f t="shared" si="0"/>
        <v>0</v>
      </c>
      <c r="K8" s="785">
        <f t="shared" si="0"/>
        <v>0</v>
      </c>
      <c r="L8" s="785">
        <f t="shared" si="0"/>
        <v>0</v>
      </c>
      <c r="M8" s="785">
        <f t="shared" si="0"/>
        <v>0</v>
      </c>
      <c r="N8" s="785">
        <f t="shared" si="0"/>
        <v>0</v>
      </c>
      <c r="O8" s="786">
        <f>SUBTOTAL(9,O9:O30)</f>
        <v>5.1835494868314742E-2</v>
      </c>
      <c r="P8" s="786">
        <f>D8/C8-1</f>
        <v>-9.8279453488958612E-3</v>
      </c>
      <c r="Q8" s="787"/>
    </row>
    <row r="9" spans="1:17" s="794" customFormat="1" ht="11.25" customHeight="1">
      <c r="A9" s="789"/>
      <c r="B9" s="790" t="s">
        <v>2114</v>
      </c>
      <c r="C9" s="791">
        <v>98050.626058309033</v>
      </c>
      <c r="D9" s="791">
        <v>94441.918430029138</v>
      </c>
      <c r="E9" s="791"/>
      <c r="F9" s="791"/>
      <c r="G9" s="791"/>
      <c r="H9" s="791"/>
      <c r="I9" s="791"/>
      <c r="J9" s="791"/>
      <c r="K9" s="791"/>
      <c r="L9" s="791"/>
      <c r="M9" s="791"/>
      <c r="N9" s="791"/>
      <c r="O9" s="792">
        <f>D9/$D$108</f>
        <v>1.1517486191283127E-2</v>
      </c>
      <c r="P9" s="792">
        <f t="shared" ref="P9:P72" si="1">D9/C9-1</f>
        <v>-3.6804534283481849E-2</v>
      </c>
      <c r="Q9" s="787"/>
    </row>
    <row r="10" spans="1:17">
      <c r="A10" s="795"/>
      <c r="B10" s="790" t="s">
        <v>147</v>
      </c>
      <c r="C10" s="791">
        <v>19405.787281341105</v>
      </c>
      <c r="D10" s="791">
        <v>19103.897992711372</v>
      </c>
      <c r="E10" s="791"/>
      <c r="F10" s="791"/>
      <c r="G10" s="791"/>
      <c r="H10" s="791"/>
      <c r="I10" s="791"/>
      <c r="J10" s="791"/>
      <c r="K10" s="791"/>
      <c r="L10" s="791"/>
      <c r="M10" s="791"/>
      <c r="N10" s="791"/>
      <c r="O10" s="792">
        <f t="shared" ref="O10:O30" si="2">D10/$D$108</f>
        <v>2.3297798794054718E-3</v>
      </c>
      <c r="P10" s="792">
        <f t="shared" si="1"/>
        <v>-1.5556662775542351E-2</v>
      </c>
    </row>
    <row r="11" spans="1:17" s="800" customFormat="1" ht="12" customHeight="1">
      <c r="A11" s="797"/>
      <c r="B11" s="798" t="s">
        <v>1437</v>
      </c>
      <c r="C11" s="791">
        <v>3693.1241982507286</v>
      </c>
      <c r="D11" s="791">
        <v>3659.3247813411076</v>
      </c>
      <c r="E11" s="791"/>
      <c r="F11" s="791"/>
      <c r="G11" s="791"/>
      <c r="H11" s="791"/>
      <c r="I11" s="791"/>
      <c r="J11" s="791"/>
      <c r="K11" s="791"/>
      <c r="L11" s="791"/>
      <c r="M11" s="791"/>
      <c r="N11" s="791"/>
      <c r="O11" s="792">
        <f t="shared" si="2"/>
        <v>4.4626605790247655E-4</v>
      </c>
      <c r="P11" s="792">
        <f t="shared" si="1"/>
        <v>-9.151984903629895E-3</v>
      </c>
      <c r="Q11" s="799"/>
    </row>
    <row r="12" spans="1:17">
      <c r="A12" s="795"/>
      <c r="B12" s="790" t="s">
        <v>148</v>
      </c>
      <c r="C12" s="791">
        <v>22857.987380466475</v>
      </c>
      <c r="D12" s="791">
        <v>22917.142064139942</v>
      </c>
      <c r="E12" s="791"/>
      <c r="F12" s="791"/>
      <c r="G12" s="791"/>
      <c r="H12" s="791"/>
      <c r="I12" s="791"/>
      <c r="J12" s="791"/>
      <c r="K12" s="791"/>
      <c r="L12" s="791"/>
      <c r="M12" s="791"/>
      <c r="N12" s="791"/>
      <c r="O12" s="792">
        <f t="shared" si="2"/>
        <v>2.7948168742777204E-3</v>
      </c>
      <c r="P12" s="792">
        <f t="shared" si="1"/>
        <v>2.5879217924504871E-3</v>
      </c>
    </row>
    <row r="13" spans="1:17" s="800" customFormat="1" ht="12" customHeight="1">
      <c r="A13" s="797"/>
      <c r="B13" s="798" t="s">
        <v>235</v>
      </c>
      <c r="C13" s="791">
        <v>1176.2516005830905</v>
      </c>
      <c r="D13" s="791">
        <v>1180.7988002915449</v>
      </c>
      <c r="E13" s="791"/>
      <c r="F13" s="791"/>
      <c r="G13" s="791"/>
      <c r="H13" s="791"/>
      <c r="I13" s="791"/>
      <c r="J13" s="791"/>
      <c r="K13" s="791"/>
      <c r="L13" s="791"/>
      <c r="M13" s="791"/>
      <c r="N13" s="791"/>
      <c r="O13" s="792">
        <f t="shared" si="2"/>
        <v>1.4400209253603315E-4</v>
      </c>
      <c r="P13" s="792">
        <f t="shared" si="1"/>
        <v>3.8658393376045375E-3</v>
      </c>
      <c r="Q13" s="799"/>
    </row>
    <row r="14" spans="1:17" s="800" customFormat="1" ht="12" customHeight="1">
      <c r="A14" s="797"/>
      <c r="B14" s="798" t="s">
        <v>149</v>
      </c>
      <c r="C14" s="791">
        <v>1010.3520408163265</v>
      </c>
      <c r="D14" s="791">
        <v>1013.5736151603497</v>
      </c>
      <c r="E14" s="791"/>
      <c r="F14" s="791"/>
      <c r="G14" s="791"/>
      <c r="H14" s="791"/>
      <c r="I14" s="791"/>
      <c r="J14" s="791"/>
      <c r="K14" s="791"/>
      <c r="L14" s="791"/>
      <c r="M14" s="791"/>
      <c r="N14" s="791"/>
      <c r="O14" s="792">
        <f t="shared" si="2"/>
        <v>1.2360846021046507E-4</v>
      </c>
      <c r="P14" s="792">
        <f t="shared" si="1"/>
        <v>3.1885661768151774E-3</v>
      </c>
      <c r="Q14" s="799"/>
    </row>
    <row r="15" spans="1:17" s="800" customFormat="1" ht="12" customHeight="1">
      <c r="A15" s="797"/>
      <c r="B15" s="798" t="s">
        <v>150</v>
      </c>
      <c r="C15" s="791">
        <v>10127.505533527696</v>
      </c>
      <c r="D15" s="791">
        <v>10162.414597667637</v>
      </c>
      <c r="E15" s="791"/>
      <c r="F15" s="791"/>
      <c r="G15" s="791"/>
      <c r="H15" s="791"/>
      <c r="I15" s="791"/>
      <c r="J15" s="791"/>
      <c r="K15" s="791"/>
      <c r="L15" s="791"/>
      <c r="M15" s="791"/>
      <c r="N15" s="791"/>
      <c r="O15" s="792">
        <f t="shared" si="2"/>
        <v>1.2393381217202682E-3</v>
      </c>
      <c r="P15" s="792">
        <f t="shared" si="1"/>
        <v>3.4469558199077266E-3</v>
      </c>
      <c r="Q15" s="799"/>
    </row>
    <row r="16" spans="1:17">
      <c r="A16" s="795"/>
      <c r="B16" s="790" t="s">
        <v>151</v>
      </c>
      <c r="C16" s="791">
        <v>14009.933673469388</v>
      </c>
      <c r="D16" s="791">
        <v>14042.002186588919</v>
      </c>
      <c r="E16" s="791"/>
      <c r="F16" s="791"/>
      <c r="G16" s="791"/>
      <c r="H16" s="791"/>
      <c r="I16" s="791"/>
      <c r="J16" s="791"/>
      <c r="K16" s="791"/>
      <c r="L16" s="791"/>
      <c r="M16" s="791"/>
      <c r="N16" s="791"/>
      <c r="O16" s="792">
        <f t="shared" si="2"/>
        <v>1.7124659152474551E-3</v>
      </c>
      <c r="P16" s="792">
        <f t="shared" si="1"/>
        <v>2.2889839357527197E-3</v>
      </c>
    </row>
    <row r="17" spans="1:17">
      <c r="A17" s="795"/>
      <c r="B17" s="790" t="s">
        <v>1438</v>
      </c>
      <c r="C17" s="791">
        <v>2396.2427667638481</v>
      </c>
      <c r="D17" s="791">
        <v>2404.3156151603498</v>
      </c>
      <c r="E17" s="791"/>
      <c r="F17" s="791"/>
      <c r="G17" s="791"/>
      <c r="H17" s="791"/>
      <c r="I17" s="791"/>
      <c r="J17" s="791"/>
      <c r="K17" s="791"/>
      <c r="L17" s="791"/>
      <c r="M17" s="791"/>
      <c r="N17" s="791"/>
      <c r="O17" s="792">
        <f t="shared" si="2"/>
        <v>2.9321378003997392E-4</v>
      </c>
      <c r="P17" s="792">
        <f t="shared" si="1"/>
        <v>3.3689609869556048E-3</v>
      </c>
    </row>
    <row r="18" spans="1:17" s="800" customFormat="1" ht="12" customHeight="1">
      <c r="A18" s="797"/>
      <c r="B18" s="798" t="s">
        <v>1439</v>
      </c>
      <c r="C18" s="791">
        <v>26985.859912536442</v>
      </c>
      <c r="D18" s="791">
        <v>27082.812084548106</v>
      </c>
      <c r="E18" s="791"/>
      <c r="F18" s="791"/>
      <c r="G18" s="791"/>
      <c r="H18" s="791"/>
      <c r="I18" s="791"/>
      <c r="J18" s="791"/>
      <c r="K18" s="791"/>
      <c r="L18" s="791"/>
      <c r="M18" s="791"/>
      <c r="N18" s="791"/>
      <c r="O18" s="792">
        <f t="shared" si="2"/>
        <v>3.3028333116295249E-3</v>
      </c>
      <c r="P18" s="792">
        <f t="shared" si="1"/>
        <v>3.5927027089703856E-3</v>
      </c>
      <c r="Q18" s="799"/>
    </row>
    <row r="19" spans="1:17" s="800" customFormat="1" ht="12" customHeight="1">
      <c r="A19" s="797"/>
      <c r="B19" s="798" t="s">
        <v>138</v>
      </c>
      <c r="C19" s="791">
        <v>2616.6251603498545</v>
      </c>
      <c r="D19" s="791">
        <v>2625.3190364431489</v>
      </c>
      <c r="E19" s="791"/>
      <c r="F19" s="791"/>
      <c r="G19" s="791"/>
      <c r="H19" s="791"/>
      <c r="I19" s="791"/>
      <c r="J19" s="791"/>
      <c r="K19" s="791"/>
      <c r="L19" s="791"/>
      <c r="M19" s="791"/>
      <c r="N19" s="791"/>
      <c r="O19" s="792">
        <f t="shared" si="2"/>
        <v>3.2016583581314024E-4</v>
      </c>
      <c r="P19" s="792">
        <f t="shared" si="1"/>
        <v>3.3225531211096282E-3</v>
      </c>
      <c r="Q19" s="799"/>
    </row>
    <row r="20" spans="1:17" s="800" customFormat="1" ht="12" customHeight="1">
      <c r="A20" s="797"/>
      <c r="B20" s="798" t="s">
        <v>1440</v>
      </c>
      <c r="C20" s="791">
        <v>11018.527185131194</v>
      </c>
      <c r="D20" s="791">
        <v>10973.215669096211</v>
      </c>
      <c r="E20" s="791"/>
      <c r="F20" s="791"/>
      <c r="G20" s="791"/>
      <c r="H20" s="791"/>
      <c r="I20" s="791"/>
      <c r="J20" s="791"/>
      <c r="K20" s="791"/>
      <c r="L20" s="791"/>
      <c r="M20" s="791"/>
      <c r="N20" s="791"/>
      <c r="O20" s="792">
        <f t="shared" si="2"/>
        <v>1.3382178384741675E-3</v>
      </c>
      <c r="P20" s="792">
        <f t="shared" si="1"/>
        <v>-4.1123024224261062E-3</v>
      </c>
      <c r="Q20" s="799"/>
    </row>
    <row r="21" spans="1:17" s="800" customFormat="1" ht="12" customHeight="1">
      <c r="A21" s="797"/>
      <c r="B21" s="798" t="s">
        <v>142</v>
      </c>
      <c r="C21" s="791">
        <v>320.83556851311948</v>
      </c>
      <c r="D21" s="791">
        <v>322.33119533527696</v>
      </c>
      <c r="E21" s="791"/>
      <c r="F21" s="791"/>
      <c r="G21" s="791"/>
      <c r="H21" s="791"/>
      <c r="I21" s="791"/>
      <c r="J21" s="791"/>
      <c r="K21" s="791"/>
      <c r="L21" s="791"/>
      <c r="M21" s="791"/>
      <c r="N21" s="791"/>
      <c r="O21" s="792">
        <f t="shared" si="2"/>
        <v>3.9309293510850708E-5</v>
      </c>
      <c r="P21" s="792">
        <f t="shared" si="1"/>
        <v>4.6616615143040274E-3</v>
      </c>
      <c r="Q21" s="799"/>
    </row>
    <row r="22" spans="1:17" s="800" customFormat="1" ht="12" customHeight="1">
      <c r="A22" s="797"/>
      <c r="B22" s="798" t="s">
        <v>1441</v>
      </c>
      <c r="C22" s="791">
        <v>10735.598741982507</v>
      </c>
      <c r="D22" s="791">
        <v>10565.431072886297</v>
      </c>
      <c r="E22" s="791"/>
      <c r="F22" s="791"/>
      <c r="G22" s="791"/>
      <c r="H22" s="791"/>
      <c r="I22" s="791"/>
      <c r="J22" s="791"/>
      <c r="K22" s="791"/>
      <c r="L22" s="791"/>
      <c r="M22" s="791"/>
      <c r="N22" s="791"/>
      <c r="O22" s="792">
        <f t="shared" si="2"/>
        <v>1.2884872364921107E-3</v>
      </c>
      <c r="P22" s="792">
        <f t="shared" si="1"/>
        <v>-1.5850785148177615E-2</v>
      </c>
      <c r="Q22" s="799"/>
    </row>
    <row r="23" spans="1:17" s="800" customFormat="1" ht="12" customHeight="1">
      <c r="A23" s="797"/>
      <c r="B23" s="798" t="s">
        <v>170</v>
      </c>
      <c r="C23" s="791">
        <v>17028.127918367347</v>
      </c>
      <c r="D23" s="791">
        <v>17087.326320699711</v>
      </c>
      <c r="E23" s="791"/>
      <c r="F23" s="791"/>
      <c r="G23" s="791"/>
      <c r="H23" s="791"/>
      <c r="I23" s="791"/>
      <c r="J23" s="791"/>
      <c r="K23" s="791"/>
      <c r="L23" s="791"/>
      <c r="M23" s="791"/>
      <c r="N23" s="791"/>
      <c r="O23" s="792">
        <f t="shared" si="2"/>
        <v>2.083852681269034E-3</v>
      </c>
      <c r="P23" s="792">
        <f t="shared" si="1"/>
        <v>3.4765067901862956E-3</v>
      </c>
      <c r="Q23" s="799"/>
    </row>
    <row r="24" spans="1:17" s="800" customFormat="1" ht="12" customHeight="1">
      <c r="A24" s="797"/>
      <c r="B24" s="798" t="s">
        <v>189</v>
      </c>
      <c r="C24" s="791">
        <v>11585.126239067054</v>
      </c>
      <c r="D24" s="791">
        <v>11627.195481049563</v>
      </c>
      <c r="E24" s="791"/>
      <c r="F24" s="791"/>
      <c r="G24" s="791"/>
      <c r="H24" s="791"/>
      <c r="I24" s="791"/>
      <c r="J24" s="791"/>
      <c r="K24" s="791"/>
      <c r="L24" s="791"/>
      <c r="M24" s="791"/>
      <c r="N24" s="791"/>
      <c r="O24" s="792">
        <f t="shared" si="2"/>
        <v>1.41797271405022E-3</v>
      </c>
      <c r="P24" s="792">
        <f t="shared" si="1"/>
        <v>3.6313149390330146E-3</v>
      </c>
      <c r="Q24" s="799"/>
    </row>
    <row r="25" spans="1:17" s="800" customFormat="1" ht="12" customHeight="1">
      <c r="A25" s="797"/>
      <c r="B25" s="798" t="s">
        <v>190</v>
      </c>
      <c r="C25" s="791">
        <v>28786.721632653058</v>
      </c>
      <c r="D25" s="791">
        <v>28909.3469606414</v>
      </c>
      <c r="E25" s="791"/>
      <c r="F25" s="791"/>
      <c r="G25" s="791"/>
      <c r="H25" s="791"/>
      <c r="I25" s="791"/>
      <c r="J25" s="791"/>
      <c r="K25" s="791"/>
      <c r="L25" s="791"/>
      <c r="M25" s="791"/>
      <c r="N25" s="791"/>
      <c r="O25" s="792">
        <f t="shared" si="2"/>
        <v>3.5255849304341308E-3</v>
      </c>
      <c r="P25" s="792">
        <f t="shared" si="1"/>
        <v>4.259787882523236E-3</v>
      </c>
      <c r="Q25" s="799"/>
    </row>
    <row r="26" spans="1:17">
      <c r="A26" s="795"/>
      <c r="B26" s="790" t="s">
        <v>152</v>
      </c>
      <c r="C26" s="791">
        <v>12115.643504373178</v>
      </c>
      <c r="D26" s="791">
        <v>12104.197918367347</v>
      </c>
      <c r="E26" s="791"/>
      <c r="F26" s="791"/>
      <c r="G26" s="791"/>
      <c r="H26" s="791"/>
      <c r="I26" s="791"/>
      <c r="J26" s="791"/>
      <c r="K26" s="791"/>
      <c r="L26" s="791"/>
      <c r="M26" s="791"/>
      <c r="N26" s="791"/>
      <c r="O26" s="792">
        <f t="shared" si="2"/>
        <v>1.476144647407189E-3</v>
      </c>
      <c r="P26" s="792">
        <f t="shared" si="1"/>
        <v>-9.4469484858150654E-4</v>
      </c>
    </row>
    <row r="27" spans="1:17">
      <c r="A27" s="795"/>
      <c r="B27" s="790" t="s">
        <v>153</v>
      </c>
      <c r="C27" s="791">
        <v>2843.358134110787</v>
      </c>
      <c r="D27" s="791">
        <v>2853.3473877551014</v>
      </c>
      <c r="E27" s="791"/>
      <c r="F27" s="791"/>
      <c r="G27" s="791"/>
      <c r="H27" s="791"/>
      <c r="I27" s="791"/>
      <c r="J27" s="791"/>
      <c r="K27" s="791"/>
      <c r="L27" s="791"/>
      <c r="M27" s="791"/>
      <c r="N27" s="791"/>
      <c r="O27" s="792">
        <f t="shared" si="2"/>
        <v>3.4797460368989904E-4</v>
      </c>
      <c r="P27" s="792">
        <f t="shared" si="1"/>
        <v>3.513188692088054E-3</v>
      </c>
    </row>
    <row r="28" spans="1:17">
      <c r="A28" s="795"/>
      <c r="B28" s="790" t="s">
        <v>154</v>
      </c>
      <c r="C28" s="791">
        <v>2772.0228862973763</v>
      </c>
      <c r="D28" s="791">
        <v>2638.9543731778422</v>
      </c>
      <c r="E28" s="791"/>
      <c r="F28" s="791"/>
      <c r="G28" s="791"/>
      <c r="H28" s="791"/>
      <c r="I28" s="791"/>
      <c r="J28" s="791"/>
      <c r="K28" s="791"/>
      <c r="L28" s="791"/>
      <c r="M28" s="791"/>
      <c r="N28" s="791"/>
      <c r="O28" s="792">
        <f t="shared" si="2"/>
        <v>3.2182870760954151E-4</v>
      </c>
      <c r="P28" s="792">
        <f t="shared" si="1"/>
        <v>-4.8004117778867039E-2</v>
      </c>
    </row>
    <row r="29" spans="1:17" s="800" customFormat="1" ht="12" customHeight="1">
      <c r="A29" s="797"/>
      <c r="B29" s="798" t="s">
        <v>155</v>
      </c>
      <c r="C29" s="791">
        <v>116644.95282798832</v>
      </c>
      <c r="D29" s="791">
        <v>116236.25874635568</v>
      </c>
      <c r="E29" s="791"/>
      <c r="F29" s="791"/>
      <c r="G29" s="791"/>
      <c r="H29" s="791"/>
      <c r="I29" s="791"/>
      <c r="J29" s="791"/>
      <c r="K29" s="791"/>
      <c r="L29" s="791"/>
      <c r="M29" s="791"/>
      <c r="N29" s="791"/>
      <c r="O29" s="792">
        <f t="shared" si="2"/>
        <v>1.4175373894267377E-2</v>
      </c>
      <c r="P29" s="792">
        <f t="shared" si="1"/>
        <v>-3.5037442403129671E-3</v>
      </c>
      <c r="Q29" s="799"/>
    </row>
    <row r="30" spans="1:17" s="800" customFormat="1" ht="12" customHeight="1">
      <c r="A30" s="797"/>
      <c r="B30" s="798" t="s">
        <v>156</v>
      </c>
      <c r="C30" s="791">
        <v>13082.014800291545</v>
      </c>
      <c r="D30" s="791">
        <v>13093.325199708455</v>
      </c>
      <c r="E30" s="791"/>
      <c r="F30" s="791"/>
      <c r="G30" s="791"/>
      <c r="H30" s="791"/>
      <c r="I30" s="791"/>
      <c r="J30" s="791"/>
      <c r="K30" s="791"/>
      <c r="L30" s="791"/>
      <c r="M30" s="791"/>
      <c r="N30" s="791"/>
      <c r="O30" s="792">
        <f t="shared" si="2"/>
        <v>1.596771801044565E-3</v>
      </c>
      <c r="P30" s="792">
        <f t="shared" si="1"/>
        <v>8.6457625905289603E-4</v>
      </c>
      <c r="Q30" s="799"/>
    </row>
    <row r="31" spans="1:17" s="788" customFormat="1">
      <c r="A31" s="783" t="s">
        <v>25</v>
      </c>
      <c r="B31" s="784"/>
      <c r="C31" s="801">
        <v>1577902.299827988</v>
      </c>
      <c r="D31" s="785">
        <v>1570111.3546122452</v>
      </c>
      <c r="E31" s="785">
        <f>SUM(E32)</f>
        <v>0</v>
      </c>
      <c r="F31" s="785">
        <f t="shared" ref="F31:N31" si="3">SUM(F32)</f>
        <v>0</v>
      </c>
      <c r="G31" s="785">
        <f t="shared" si="3"/>
        <v>0</v>
      </c>
      <c r="H31" s="785">
        <f t="shared" si="3"/>
        <v>0</v>
      </c>
      <c r="I31" s="785">
        <f t="shared" si="3"/>
        <v>0</v>
      </c>
      <c r="J31" s="785">
        <f t="shared" si="3"/>
        <v>0</v>
      </c>
      <c r="K31" s="785">
        <f t="shared" si="3"/>
        <v>0</v>
      </c>
      <c r="L31" s="785">
        <f t="shared" si="3"/>
        <v>0</v>
      </c>
      <c r="M31" s="785">
        <f t="shared" si="3"/>
        <v>0</v>
      </c>
      <c r="N31" s="785">
        <f t="shared" si="3"/>
        <v>0</v>
      </c>
      <c r="O31" s="786">
        <f>SUBTOTAL(9,O32)</f>
        <v>0.19147997145908674</v>
      </c>
      <c r="P31" s="786">
        <f t="shared" si="1"/>
        <v>-4.9375333419515721E-3</v>
      </c>
      <c r="Q31" s="787"/>
    </row>
    <row r="32" spans="1:17">
      <c r="A32" s="795"/>
      <c r="B32" s="790" t="s">
        <v>158</v>
      </c>
      <c r="C32" s="791">
        <v>1577902.299827988</v>
      </c>
      <c r="D32" s="791">
        <v>1570111.3546122452</v>
      </c>
      <c r="E32" s="791"/>
      <c r="F32" s="791"/>
      <c r="G32" s="791"/>
      <c r="H32" s="791"/>
      <c r="I32" s="791"/>
      <c r="J32" s="791"/>
      <c r="K32" s="791"/>
      <c r="L32" s="791"/>
      <c r="M32" s="791"/>
      <c r="N32" s="791"/>
      <c r="O32" s="792">
        <f>D32/$D$108</f>
        <v>0.19147997145908674</v>
      </c>
      <c r="P32" s="792">
        <f t="shared" si="1"/>
        <v>-4.9375333419515721E-3</v>
      </c>
    </row>
    <row r="33" spans="1:17" s="788" customFormat="1" ht="10.5" customHeight="1">
      <c r="A33" s="783" t="s">
        <v>18</v>
      </c>
      <c r="B33" s="784"/>
      <c r="C33" s="785">
        <v>216453.39171720119</v>
      </c>
      <c r="D33" s="785">
        <v>216146.48880903787</v>
      </c>
      <c r="E33" s="785">
        <f t="shared" ref="E33:N33" si="4">SUM(E34:E44)</f>
        <v>0</v>
      </c>
      <c r="F33" s="785">
        <f t="shared" si="4"/>
        <v>0</v>
      </c>
      <c r="G33" s="785">
        <f t="shared" si="4"/>
        <v>0</v>
      </c>
      <c r="H33" s="785">
        <f t="shared" si="4"/>
        <v>0</v>
      </c>
      <c r="I33" s="785">
        <f t="shared" si="4"/>
        <v>0</v>
      </c>
      <c r="J33" s="785">
        <f t="shared" si="4"/>
        <v>0</v>
      </c>
      <c r="K33" s="785">
        <f t="shared" si="4"/>
        <v>0</v>
      </c>
      <c r="L33" s="785">
        <f t="shared" si="4"/>
        <v>0</v>
      </c>
      <c r="M33" s="785">
        <f t="shared" si="4"/>
        <v>0</v>
      </c>
      <c r="N33" s="785">
        <f t="shared" si="4"/>
        <v>0</v>
      </c>
      <c r="O33" s="786">
        <f>SUBTOTAL(9,O34:O44)</f>
        <v>2.6359737725963714E-2</v>
      </c>
      <c r="P33" s="786">
        <f t="shared" si="1"/>
        <v>-1.4178706359302407E-3</v>
      </c>
      <c r="Q33" s="787"/>
    </row>
    <row r="34" spans="1:17" s="794" customFormat="1" ht="11.25" customHeight="1">
      <c r="A34" s="789"/>
      <c r="B34" s="790" t="s">
        <v>129</v>
      </c>
      <c r="C34" s="791">
        <v>3183.8524708454811</v>
      </c>
      <c r="D34" s="791">
        <v>3194.5662317784254</v>
      </c>
      <c r="E34" s="791"/>
      <c r="F34" s="791"/>
      <c r="G34" s="791"/>
      <c r="H34" s="791"/>
      <c r="I34" s="791"/>
      <c r="J34" s="791"/>
      <c r="K34" s="791"/>
      <c r="L34" s="791"/>
      <c r="M34" s="791"/>
      <c r="N34" s="791"/>
      <c r="O34" s="792">
        <f>D34/$D$108</f>
        <v>3.8958730480371536E-4</v>
      </c>
      <c r="P34" s="792">
        <f t="shared" si="1"/>
        <v>3.3650305819914461E-3</v>
      </c>
      <c r="Q34" s="787"/>
    </row>
    <row r="35" spans="1:17">
      <c r="A35" s="795"/>
      <c r="B35" s="798" t="s">
        <v>130</v>
      </c>
      <c r="C35" s="791">
        <v>21404.142024781344</v>
      </c>
      <c r="D35" s="791">
        <v>21475.370160349852</v>
      </c>
      <c r="E35" s="791"/>
      <c r="F35" s="791"/>
      <c r="G35" s="791"/>
      <c r="H35" s="791"/>
      <c r="I35" s="791"/>
      <c r="J35" s="791"/>
      <c r="K35" s="791"/>
      <c r="L35" s="791"/>
      <c r="M35" s="791"/>
      <c r="N35" s="791"/>
      <c r="O35" s="792">
        <f t="shared" ref="O35:O44" si="5">D35/$D$108</f>
        <v>2.6189882986946732E-3</v>
      </c>
      <c r="P35" s="792">
        <f t="shared" si="1"/>
        <v>3.3277734508601053E-3</v>
      </c>
      <c r="Q35" s="802"/>
    </row>
    <row r="36" spans="1:17" s="794" customFormat="1" ht="11.25" customHeight="1">
      <c r="A36" s="789"/>
      <c r="B36" s="790" t="s">
        <v>131</v>
      </c>
      <c r="C36" s="791">
        <v>16985.312172011661</v>
      </c>
      <c r="D36" s="791">
        <v>17037.942857142858</v>
      </c>
      <c r="E36" s="791"/>
      <c r="F36" s="791"/>
      <c r="G36" s="791"/>
      <c r="H36" s="791"/>
      <c r="I36" s="791"/>
      <c r="J36" s="791"/>
      <c r="K36" s="791"/>
      <c r="L36" s="791"/>
      <c r="M36" s="791"/>
      <c r="N36" s="791"/>
      <c r="O36" s="792">
        <f t="shared" si="5"/>
        <v>2.0778302140315101E-3</v>
      </c>
      <c r="P36" s="792">
        <f t="shared" si="1"/>
        <v>3.0985998136625614E-3</v>
      </c>
      <c r="Q36" s="787"/>
    </row>
    <row r="37" spans="1:17" s="794" customFormat="1" ht="11.25" customHeight="1">
      <c r="A37" s="789"/>
      <c r="B37" s="790" t="s">
        <v>132</v>
      </c>
      <c r="C37" s="791">
        <v>45366.381074344026</v>
      </c>
      <c r="D37" s="791">
        <v>45432.224835276967</v>
      </c>
      <c r="E37" s="791"/>
      <c r="F37" s="791"/>
      <c r="G37" s="791"/>
      <c r="H37" s="791"/>
      <c r="I37" s="791"/>
      <c r="J37" s="791"/>
      <c r="K37" s="791"/>
      <c r="L37" s="791"/>
      <c r="M37" s="791"/>
      <c r="N37" s="791"/>
      <c r="O37" s="792">
        <f t="shared" si="5"/>
        <v>5.5406013651369589E-3</v>
      </c>
      <c r="P37" s="792">
        <f t="shared" si="1"/>
        <v>1.4513778567666336E-3</v>
      </c>
      <c r="Q37" s="787"/>
    </row>
    <row r="38" spans="1:17">
      <c r="A38" s="795"/>
      <c r="B38" s="790" t="s">
        <v>133</v>
      </c>
      <c r="C38" s="791">
        <v>29540.863916909617</v>
      </c>
      <c r="D38" s="791">
        <v>29326.478986880466</v>
      </c>
      <c r="E38" s="791"/>
      <c r="F38" s="791"/>
      <c r="G38" s="791"/>
      <c r="H38" s="791"/>
      <c r="I38" s="791"/>
      <c r="J38" s="791"/>
      <c r="K38" s="791"/>
      <c r="L38" s="791"/>
      <c r="M38" s="791"/>
      <c r="N38" s="791"/>
      <c r="O38" s="792">
        <f t="shared" si="5"/>
        <v>3.5764554806306504E-3</v>
      </c>
      <c r="P38" s="792">
        <f t="shared" si="1"/>
        <v>-7.2572329174989125E-3</v>
      </c>
    </row>
    <row r="39" spans="1:17">
      <c r="A39" s="795"/>
      <c r="B39" s="790" t="s">
        <v>134</v>
      </c>
      <c r="C39" s="791">
        <v>33490.65451895044</v>
      </c>
      <c r="D39" s="791">
        <v>33303.980787172011</v>
      </c>
      <c r="E39" s="791"/>
      <c r="F39" s="791"/>
      <c r="G39" s="791"/>
      <c r="H39" s="791"/>
      <c r="I39" s="791"/>
      <c r="J39" s="791"/>
      <c r="K39" s="791"/>
      <c r="L39" s="791"/>
      <c r="M39" s="791"/>
      <c r="N39" s="791"/>
      <c r="O39" s="792">
        <f t="shared" si="5"/>
        <v>4.0615242172912921E-3</v>
      </c>
      <c r="P39" s="792">
        <f t="shared" si="1"/>
        <v>-5.5739051523403527E-3</v>
      </c>
    </row>
    <row r="40" spans="1:17" ht="12.75" customHeight="1">
      <c r="A40" s="803"/>
      <c r="B40" s="804" t="s">
        <v>135</v>
      </c>
      <c r="C40" s="791">
        <v>8492.7970000000005</v>
      </c>
      <c r="D40" s="791">
        <v>8437.830609329445</v>
      </c>
      <c r="E40" s="791"/>
      <c r="F40" s="791"/>
      <c r="G40" s="791"/>
      <c r="H40" s="791"/>
      <c r="I40" s="791"/>
      <c r="J40" s="791"/>
      <c r="K40" s="791"/>
      <c r="L40" s="791"/>
      <c r="M40" s="791"/>
      <c r="N40" s="791"/>
      <c r="O40" s="792">
        <f t="shared" si="5"/>
        <v>1.0290197313107248E-3</v>
      </c>
      <c r="P40" s="792">
        <f t="shared" si="1"/>
        <v>-6.4721187461039831E-3</v>
      </c>
      <c r="Q40" s="802"/>
    </row>
    <row r="41" spans="1:17" ht="12.75" customHeight="1">
      <c r="A41" s="803"/>
      <c r="B41" s="798" t="s">
        <v>138</v>
      </c>
      <c r="C41" s="791">
        <v>2640.8778833819242</v>
      </c>
      <c r="D41" s="791">
        <v>2650.0984489795919</v>
      </c>
      <c r="E41" s="791"/>
      <c r="F41" s="791"/>
      <c r="G41" s="791"/>
      <c r="H41" s="791"/>
      <c r="I41" s="791"/>
      <c r="J41" s="791"/>
      <c r="K41" s="791"/>
      <c r="L41" s="791"/>
      <c r="M41" s="791"/>
      <c r="N41" s="791"/>
      <c r="O41" s="792">
        <f t="shared" si="5"/>
        <v>3.2318776237351643E-4</v>
      </c>
      <c r="P41" s="792">
        <f t="shared" si="1"/>
        <v>3.491477457435499E-3</v>
      </c>
      <c r="Q41" s="802"/>
    </row>
    <row r="42" spans="1:17" ht="12.75" customHeight="1">
      <c r="A42" s="803"/>
      <c r="B42" s="798" t="s">
        <v>139</v>
      </c>
      <c r="C42" s="791">
        <v>4594.9549927113703</v>
      </c>
      <c r="D42" s="791">
        <v>4612.4086078717201</v>
      </c>
      <c r="E42" s="791"/>
      <c r="F42" s="791"/>
      <c r="G42" s="791"/>
      <c r="H42" s="791"/>
      <c r="I42" s="791"/>
      <c r="J42" s="791"/>
      <c r="K42" s="791"/>
      <c r="L42" s="791"/>
      <c r="M42" s="791"/>
      <c r="N42" s="791"/>
      <c r="O42" s="792">
        <f t="shared" si="5"/>
        <v>5.6249759993044193E-4</v>
      </c>
      <c r="P42" s="792">
        <f t="shared" si="1"/>
        <v>3.7984300581910269E-3</v>
      </c>
      <c r="Q42" s="802"/>
    </row>
    <row r="43" spans="1:17" ht="12.75" customHeight="1">
      <c r="A43" s="803"/>
      <c r="B43" s="798" t="s">
        <v>140</v>
      </c>
      <c r="C43" s="791">
        <v>48774.105371720121</v>
      </c>
      <c r="D43" s="791">
        <v>48691.768188046641</v>
      </c>
      <c r="E43" s="791"/>
      <c r="F43" s="791"/>
      <c r="G43" s="791"/>
      <c r="H43" s="791"/>
      <c r="I43" s="791"/>
      <c r="J43" s="791"/>
      <c r="K43" s="791"/>
      <c r="L43" s="791"/>
      <c r="M43" s="791"/>
      <c r="N43" s="791"/>
      <c r="O43" s="792">
        <f t="shared" si="5"/>
        <v>5.9381128322851797E-3</v>
      </c>
      <c r="P43" s="792">
        <f t="shared" si="1"/>
        <v>-1.6881331404434707E-3</v>
      </c>
      <c r="Q43" s="802"/>
    </row>
    <row r="44" spans="1:17" ht="12.75" customHeight="1">
      <c r="A44" s="803"/>
      <c r="B44" s="798" t="s">
        <v>143</v>
      </c>
      <c r="C44" s="791">
        <v>1979.4502915451894</v>
      </c>
      <c r="D44" s="791">
        <v>1983.8190962099125</v>
      </c>
      <c r="E44" s="791"/>
      <c r="F44" s="791"/>
      <c r="G44" s="791"/>
      <c r="H44" s="791"/>
      <c r="I44" s="791"/>
      <c r="J44" s="791"/>
      <c r="K44" s="791"/>
      <c r="L44" s="791"/>
      <c r="M44" s="791"/>
      <c r="N44" s="791"/>
      <c r="O44" s="792">
        <f t="shared" si="5"/>
        <v>2.4193291947504955E-4</v>
      </c>
      <c r="P44" s="792">
        <f t="shared" si="1"/>
        <v>2.2070797551134724E-3</v>
      </c>
      <c r="Q44" s="802"/>
    </row>
    <row r="45" spans="1:17" s="788" customFormat="1" ht="14.45" customHeight="1">
      <c r="A45" s="783" t="s">
        <v>23</v>
      </c>
      <c r="B45" s="784"/>
      <c r="C45" s="801">
        <v>1663.6507084548105</v>
      </c>
      <c r="D45" s="801">
        <v>1668.9061370262389</v>
      </c>
      <c r="E45" s="801">
        <f t="shared" ref="E45:N47" si="6">+E46</f>
        <v>0</v>
      </c>
      <c r="F45" s="801">
        <f t="shared" si="6"/>
        <v>0</v>
      </c>
      <c r="G45" s="801">
        <f>+G46</f>
        <v>0</v>
      </c>
      <c r="H45" s="801">
        <f t="shared" si="6"/>
        <v>0</v>
      </c>
      <c r="I45" s="801">
        <f t="shared" si="6"/>
        <v>0</v>
      </c>
      <c r="J45" s="801">
        <f t="shared" si="6"/>
        <v>0</v>
      </c>
      <c r="K45" s="801">
        <f t="shared" si="6"/>
        <v>0</v>
      </c>
      <c r="L45" s="801">
        <f t="shared" si="6"/>
        <v>0</v>
      </c>
      <c r="M45" s="801">
        <f t="shared" si="6"/>
        <v>0</v>
      </c>
      <c r="N45" s="801">
        <f t="shared" si="6"/>
        <v>0</v>
      </c>
      <c r="O45" s="786">
        <f>SUBTOTAL(9,O46)</f>
        <v>2.0352830297478997E-4</v>
      </c>
      <c r="P45" s="786">
        <f t="shared" si="1"/>
        <v>3.1589735421744258E-3</v>
      </c>
      <c r="Q45" s="787"/>
    </row>
    <row r="46" spans="1:17" ht="12.75" customHeight="1">
      <c r="A46" s="803"/>
      <c r="B46" s="798" t="s">
        <v>191</v>
      </c>
      <c r="C46" s="791">
        <v>1663.6507084548105</v>
      </c>
      <c r="D46" s="791">
        <v>1668.9061370262389</v>
      </c>
      <c r="E46" s="791"/>
      <c r="F46" s="791"/>
      <c r="G46" s="791"/>
      <c r="H46" s="791"/>
      <c r="I46" s="791"/>
      <c r="J46" s="791"/>
      <c r="K46" s="791"/>
      <c r="L46" s="791"/>
      <c r="M46" s="791"/>
      <c r="N46" s="791"/>
      <c r="O46" s="792">
        <f>D46/$D$108</f>
        <v>2.0352830297478997E-4</v>
      </c>
      <c r="P46" s="792">
        <f t="shared" si="1"/>
        <v>3.1589735421744258E-3</v>
      </c>
      <c r="Q46" s="802"/>
    </row>
    <row r="47" spans="1:17" s="788" customFormat="1" ht="14.45" customHeight="1">
      <c r="A47" s="783" t="s">
        <v>986</v>
      </c>
      <c r="B47" s="784"/>
      <c r="C47" s="801">
        <v>2630.841836734694</v>
      </c>
      <c r="D47" s="801">
        <v>2566.0280612244896</v>
      </c>
      <c r="E47" s="801">
        <f>+E48</f>
        <v>0</v>
      </c>
      <c r="F47" s="801">
        <f t="shared" si="6"/>
        <v>0</v>
      </c>
      <c r="G47" s="801">
        <f>+G48</f>
        <v>0</v>
      </c>
      <c r="H47" s="801">
        <f t="shared" si="6"/>
        <v>0</v>
      </c>
      <c r="I47" s="801">
        <f t="shared" si="6"/>
        <v>0</v>
      </c>
      <c r="J47" s="801">
        <f t="shared" si="6"/>
        <v>0</v>
      </c>
      <c r="K47" s="801">
        <f t="shared" si="6"/>
        <v>0</v>
      </c>
      <c r="L47" s="801">
        <f t="shared" si="6"/>
        <v>0</v>
      </c>
      <c r="M47" s="801">
        <f t="shared" si="6"/>
        <v>0</v>
      </c>
      <c r="N47" s="801">
        <f t="shared" si="6"/>
        <v>0</v>
      </c>
      <c r="O47" s="786">
        <f>SUBTOTAL(9,O48)</f>
        <v>3.1293511666108745E-4</v>
      </c>
      <c r="P47" s="786">
        <f t="shared" si="1"/>
        <v>-2.4636135325660224E-2</v>
      </c>
      <c r="Q47" s="787"/>
    </row>
    <row r="48" spans="1:17" ht="12.75" customHeight="1">
      <c r="A48" s="803"/>
      <c r="B48" s="798" t="s">
        <v>1443</v>
      </c>
      <c r="C48" s="791">
        <v>2630.841836734694</v>
      </c>
      <c r="D48" s="791">
        <v>2566.0280612244896</v>
      </c>
      <c r="E48" s="791"/>
      <c r="F48" s="791"/>
      <c r="G48" s="791"/>
      <c r="H48" s="791"/>
      <c r="I48" s="791"/>
      <c r="J48" s="791"/>
      <c r="K48" s="791"/>
      <c r="L48" s="791"/>
      <c r="M48" s="791"/>
      <c r="N48" s="791"/>
      <c r="O48" s="792">
        <f>D48/$D$108</f>
        <v>3.1293511666108745E-4</v>
      </c>
      <c r="P48" s="792">
        <f t="shared" si="1"/>
        <v>-2.4636135325660224E-2</v>
      </c>
      <c r="Q48" s="802"/>
    </row>
    <row r="49" spans="1:17" s="788" customFormat="1" ht="14.45" customHeight="1">
      <c r="A49" s="783" t="s">
        <v>27</v>
      </c>
      <c r="B49" s="784"/>
      <c r="C49" s="801">
        <v>292419.8307142859</v>
      </c>
      <c r="D49" s="785">
        <v>291492.04152186564</v>
      </c>
      <c r="E49" s="785">
        <f>SUM(E50:E50)</f>
        <v>0</v>
      </c>
      <c r="F49" s="785">
        <f t="shared" ref="F49:N49" si="7">SUM(F50:F50)</f>
        <v>0</v>
      </c>
      <c r="G49" s="785">
        <f>SUM(G50:G50)</f>
        <v>0</v>
      </c>
      <c r="H49" s="785">
        <f t="shared" si="7"/>
        <v>0</v>
      </c>
      <c r="I49" s="785">
        <f t="shared" si="7"/>
        <v>0</v>
      </c>
      <c r="J49" s="785">
        <f t="shared" si="7"/>
        <v>0</v>
      </c>
      <c r="K49" s="785">
        <f t="shared" si="7"/>
        <v>0</v>
      </c>
      <c r="L49" s="785">
        <f t="shared" si="7"/>
        <v>0</v>
      </c>
      <c r="M49" s="785">
        <f t="shared" si="7"/>
        <v>0</v>
      </c>
      <c r="N49" s="785">
        <f t="shared" si="7"/>
        <v>0</v>
      </c>
      <c r="O49" s="786">
        <f>SUBTOTAL(9,O50)</f>
        <v>3.5548362622307011E-2</v>
      </c>
      <c r="P49" s="786">
        <f t="shared" si="1"/>
        <v>-3.1727984731882986E-3</v>
      </c>
      <c r="Q49" s="787"/>
    </row>
    <row r="50" spans="1:17" s="808" customFormat="1">
      <c r="A50" s="805"/>
      <c r="B50" s="790" t="s">
        <v>158</v>
      </c>
      <c r="C50" s="791">
        <v>292419.8307142859</v>
      </c>
      <c r="D50" s="791">
        <v>291492.04152186564</v>
      </c>
      <c r="E50" s="791"/>
      <c r="F50" s="791"/>
      <c r="G50" s="791"/>
      <c r="H50" s="791"/>
      <c r="I50" s="791"/>
      <c r="J50" s="791"/>
      <c r="K50" s="791"/>
      <c r="L50" s="791"/>
      <c r="M50" s="791"/>
      <c r="N50" s="791"/>
      <c r="O50" s="792">
        <f>D50/$D$108</f>
        <v>3.5548362622307011E-2</v>
      </c>
      <c r="P50" s="792">
        <f t="shared" si="1"/>
        <v>-3.1727984731882986E-3</v>
      </c>
      <c r="Q50" s="807"/>
    </row>
    <row r="51" spans="1:17" s="788" customFormat="1">
      <c r="A51" s="783" t="s">
        <v>29</v>
      </c>
      <c r="B51" s="784"/>
      <c r="C51" s="801">
        <v>4550471.4126661848</v>
      </c>
      <c r="D51" s="785">
        <v>4604911.7562346961</v>
      </c>
      <c r="E51" s="785">
        <f t="shared" ref="E51:N51" si="8">SUM(E52:E66)</f>
        <v>0</v>
      </c>
      <c r="F51" s="785">
        <f t="shared" si="8"/>
        <v>0</v>
      </c>
      <c r="G51" s="785">
        <f t="shared" si="8"/>
        <v>0</v>
      </c>
      <c r="H51" s="785">
        <f t="shared" si="8"/>
        <v>0</v>
      </c>
      <c r="I51" s="785">
        <f t="shared" si="8"/>
        <v>0</v>
      </c>
      <c r="J51" s="785">
        <f t="shared" si="8"/>
        <v>0</v>
      </c>
      <c r="K51" s="785">
        <f t="shared" si="8"/>
        <v>0</v>
      </c>
      <c r="L51" s="785">
        <f t="shared" si="8"/>
        <v>0</v>
      </c>
      <c r="M51" s="785">
        <f t="shared" si="8"/>
        <v>0</v>
      </c>
      <c r="N51" s="785">
        <f t="shared" si="8"/>
        <v>0</v>
      </c>
      <c r="O51" s="786">
        <f>SUBTOTAL(9,O52:O66)</f>
        <v>0.56158333551647299</v>
      </c>
      <c r="P51" s="786">
        <f t="shared" si="1"/>
        <v>1.1963671152174893E-2</v>
      </c>
      <c r="Q51" s="787"/>
    </row>
    <row r="52" spans="1:17" s="808" customFormat="1">
      <c r="A52" s="810"/>
      <c r="B52" s="811" t="s">
        <v>129</v>
      </c>
      <c r="C52" s="791">
        <v>348965.97148250742</v>
      </c>
      <c r="D52" s="791">
        <v>349869.56874052552</v>
      </c>
      <c r="E52" s="791"/>
      <c r="F52" s="791"/>
      <c r="G52" s="791"/>
      <c r="H52" s="791"/>
      <c r="I52" s="791"/>
      <c r="J52" s="791"/>
      <c r="K52" s="791"/>
      <c r="L52" s="791"/>
      <c r="M52" s="791"/>
      <c r="N52" s="791"/>
      <c r="O52" s="792">
        <f>D52/$D$108</f>
        <v>4.2667683944864802E-2</v>
      </c>
      <c r="P52" s="792">
        <f t="shared" si="1"/>
        <v>2.5893563609635795E-3</v>
      </c>
      <c r="Q52" s="807"/>
    </row>
    <row r="53" spans="1:17" s="808" customFormat="1" ht="11.25" customHeight="1">
      <c r="A53" s="805"/>
      <c r="B53" s="811" t="s">
        <v>130</v>
      </c>
      <c r="C53" s="791">
        <v>202345.56010641408</v>
      </c>
      <c r="D53" s="791">
        <v>217299.06564723045</v>
      </c>
      <c r="E53" s="791"/>
      <c r="F53" s="791"/>
      <c r="G53" s="791"/>
      <c r="H53" s="791"/>
      <c r="I53" s="791"/>
      <c r="J53" s="791"/>
      <c r="K53" s="791"/>
      <c r="L53" s="791"/>
      <c r="M53" s="791"/>
      <c r="N53" s="791"/>
      <c r="O53" s="792">
        <f t="shared" ref="O53:O66" si="9">D53/$D$108</f>
        <v>2.6500298062294775E-2</v>
      </c>
      <c r="P53" s="792">
        <f t="shared" si="1"/>
        <v>7.3900833469991989E-2</v>
      </c>
      <c r="Q53" s="807"/>
    </row>
    <row r="54" spans="1:17" ht="11.25" customHeight="1">
      <c r="A54" s="803"/>
      <c r="B54" s="811" t="s">
        <v>131</v>
      </c>
      <c r="C54" s="813">
        <v>499104.30866909696</v>
      </c>
      <c r="D54" s="791">
        <v>500417.68605247827</v>
      </c>
      <c r="E54" s="791"/>
      <c r="F54" s="791"/>
      <c r="G54" s="791"/>
      <c r="H54" s="791"/>
      <c r="I54" s="791"/>
      <c r="J54" s="791"/>
      <c r="K54" s="791"/>
      <c r="L54" s="791"/>
      <c r="M54" s="791"/>
      <c r="N54" s="791"/>
      <c r="O54" s="792">
        <f t="shared" si="9"/>
        <v>6.1027495891598386E-2</v>
      </c>
      <c r="P54" s="792">
        <f t="shared" si="1"/>
        <v>2.6314687342281484E-3</v>
      </c>
    </row>
    <row r="55" spans="1:17" ht="11.25" customHeight="1">
      <c r="A55" s="803"/>
      <c r="B55" s="811" t="s">
        <v>132</v>
      </c>
      <c r="C55" s="813">
        <v>534555.93564140052</v>
      </c>
      <c r="D55" s="791">
        <v>541271.84254373144</v>
      </c>
      <c r="E55" s="791"/>
      <c r="F55" s="791"/>
      <c r="G55" s="791"/>
      <c r="H55" s="791"/>
      <c r="I55" s="791"/>
      <c r="J55" s="791"/>
      <c r="K55" s="791"/>
      <c r="L55" s="791"/>
      <c r="M55" s="791"/>
      <c r="N55" s="791"/>
      <c r="O55" s="792">
        <f t="shared" si="9"/>
        <v>6.6009787558970051E-2</v>
      </c>
      <c r="P55" s="792">
        <f t="shared" si="1"/>
        <v>1.2563525076702442E-2</v>
      </c>
    </row>
    <row r="56" spans="1:17" ht="11.25" customHeight="1">
      <c r="A56" s="803"/>
      <c r="B56" s="811" t="s">
        <v>133</v>
      </c>
      <c r="C56" s="791">
        <v>540290.83401457709</v>
      </c>
      <c r="D56" s="791">
        <v>547385.75338484009</v>
      </c>
      <c r="E56" s="791"/>
      <c r="F56" s="791"/>
      <c r="G56" s="791"/>
      <c r="H56" s="791"/>
      <c r="I56" s="791"/>
      <c r="J56" s="791"/>
      <c r="K56" s="791"/>
      <c r="L56" s="791"/>
      <c r="M56" s="791"/>
      <c r="N56" s="791"/>
      <c r="O56" s="792">
        <f t="shared" si="9"/>
        <v>6.6755398034252553E-2</v>
      </c>
      <c r="P56" s="792">
        <f t="shared" si="1"/>
        <v>1.3131667101484723E-2</v>
      </c>
    </row>
    <row r="57" spans="1:17" ht="11.25" customHeight="1">
      <c r="A57" s="803"/>
      <c r="B57" s="811" t="s">
        <v>134</v>
      </c>
      <c r="C57" s="791">
        <v>321357.23248104984</v>
      </c>
      <c r="D57" s="791">
        <v>321024.06188338192</v>
      </c>
      <c r="E57" s="791"/>
      <c r="F57" s="791"/>
      <c r="G57" s="791"/>
      <c r="H57" s="791"/>
      <c r="I57" s="791"/>
      <c r="J57" s="791"/>
      <c r="K57" s="791"/>
      <c r="L57" s="791"/>
      <c r="M57" s="791"/>
      <c r="N57" s="791"/>
      <c r="O57" s="792">
        <f t="shared" si="9"/>
        <v>3.9149884513949407E-2</v>
      </c>
      <c r="P57" s="792">
        <f t="shared" si="1"/>
        <v>-1.0367608505204018E-3</v>
      </c>
    </row>
    <row r="58" spans="1:17" ht="11.25" customHeight="1">
      <c r="A58" s="803"/>
      <c r="B58" s="811" t="s">
        <v>135</v>
      </c>
      <c r="C58" s="813">
        <v>392125.26814723021</v>
      </c>
      <c r="D58" s="791">
        <v>410039.5608833817</v>
      </c>
      <c r="E58" s="791"/>
      <c r="F58" s="791"/>
      <c r="G58" s="791"/>
      <c r="H58" s="791"/>
      <c r="I58" s="791"/>
      <c r="J58" s="791"/>
      <c r="K58" s="791"/>
      <c r="L58" s="791"/>
      <c r="M58" s="791"/>
      <c r="N58" s="791"/>
      <c r="O58" s="792">
        <f t="shared" si="9"/>
        <v>5.0005601949446636E-2</v>
      </c>
      <c r="P58" s="792">
        <f t="shared" si="1"/>
        <v>4.5685127155399963E-2</v>
      </c>
    </row>
    <row r="59" spans="1:17" s="808" customFormat="1" ht="11.25" customHeight="1">
      <c r="A59" s="810"/>
      <c r="B59" s="811" t="s">
        <v>136</v>
      </c>
      <c r="C59" s="813">
        <v>255403.72545772599</v>
      </c>
      <c r="D59" s="791">
        <v>255942.96007871701</v>
      </c>
      <c r="E59" s="791"/>
      <c r="F59" s="791"/>
      <c r="G59" s="791"/>
      <c r="H59" s="791"/>
      <c r="I59" s="791"/>
      <c r="J59" s="791"/>
      <c r="K59" s="791"/>
      <c r="L59" s="791"/>
      <c r="M59" s="791"/>
      <c r="N59" s="791"/>
      <c r="O59" s="792">
        <f t="shared" si="9"/>
        <v>3.1213041385290737E-2</v>
      </c>
      <c r="P59" s="792">
        <f t="shared" si="1"/>
        <v>2.1113028794885746E-3</v>
      </c>
      <c r="Q59" s="807"/>
    </row>
    <row r="60" spans="1:17" s="794" customFormat="1" ht="11.25" customHeight="1">
      <c r="A60" s="789"/>
      <c r="B60" s="804" t="s">
        <v>188</v>
      </c>
      <c r="C60" s="813">
        <v>53348.743339650136</v>
      </c>
      <c r="D60" s="791">
        <v>53099.527104956273</v>
      </c>
      <c r="E60" s="791"/>
      <c r="F60" s="791"/>
      <c r="G60" s="791"/>
      <c r="H60" s="791"/>
      <c r="I60" s="791"/>
      <c r="J60" s="791"/>
      <c r="K60" s="791"/>
      <c r="L60" s="791"/>
      <c r="M60" s="791"/>
      <c r="N60" s="791"/>
      <c r="O60" s="792">
        <f t="shared" si="9"/>
        <v>6.4756527648059687E-3</v>
      </c>
      <c r="P60" s="792">
        <f t="shared" si="1"/>
        <v>-4.6714546415311808E-3</v>
      </c>
      <c r="Q60" s="787"/>
    </row>
    <row r="61" spans="1:17" ht="11.25" customHeight="1">
      <c r="A61" s="803"/>
      <c r="B61" s="811" t="s">
        <v>138</v>
      </c>
      <c r="C61" s="791">
        <v>187406.75158892138</v>
      </c>
      <c r="D61" s="791">
        <v>186547.95725218658</v>
      </c>
      <c r="E61" s="791"/>
      <c r="F61" s="791"/>
      <c r="G61" s="791"/>
      <c r="H61" s="791"/>
      <c r="I61" s="791"/>
      <c r="J61" s="791"/>
      <c r="K61" s="791"/>
      <c r="L61" s="791"/>
      <c r="M61" s="791"/>
      <c r="N61" s="791"/>
      <c r="O61" s="792">
        <f t="shared" si="9"/>
        <v>2.2750104586831094E-2</v>
      </c>
      <c r="P61" s="792">
        <f t="shared" si="1"/>
        <v>-4.5825154614417274E-3</v>
      </c>
    </row>
    <row r="62" spans="1:17" ht="11.25" customHeight="1">
      <c r="A62" s="803"/>
      <c r="B62" s="811" t="s">
        <v>139</v>
      </c>
      <c r="C62" s="813">
        <v>133783.74277113707</v>
      </c>
      <c r="D62" s="791">
        <v>141407.36768513123</v>
      </c>
      <c r="E62" s="791"/>
      <c r="F62" s="791"/>
      <c r="G62" s="791"/>
      <c r="H62" s="791"/>
      <c r="I62" s="791"/>
      <c r="J62" s="791"/>
      <c r="K62" s="791"/>
      <c r="L62" s="791"/>
      <c r="M62" s="791"/>
      <c r="N62" s="791"/>
      <c r="O62" s="792">
        <f t="shared" si="9"/>
        <v>1.7245069051258707E-2</v>
      </c>
      <c r="P62" s="792">
        <f t="shared" si="1"/>
        <v>5.6984688543479045E-2</v>
      </c>
    </row>
    <row r="63" spans="1:17" ht="11.25" customHeight="1">
      <c r="A63" s="803"/>
      <c r="B63" s="811" t="s">
        <v>140</v>
      </c>
      <c r="C63" s="791">
        <v>301183.19265597733</v>
      </c>
      <c r="D63" s="791">
        <v>298819.98471865879</v>
      </c>
      <c r="E63" s="791"/>
      <c r="F63" s="791"/>
      <c r="G63" s="791"/>
      <c r="H63" s="791"/>
      <c r="I63" s="791"/>
      <c r="J63" s="791"/>
      <c r="K63" s="791"/>
      <c r="L63" s="791"/>
      <c r="M63" s="791"/>
      <c r="N63" s="791"/>
      <c r="O63" s="792">
        <f t="shared" si="9"/>
        <v>3.6442028125746595E-2</v>
      </c>
      <c r="P63" s="792">
        <f t="shared" si="1"/>
        <v>-7.846413727401691E-3</v>
      </c>
    </row>
    <row r="64" spans="1:17" ht="11.25" customHeight="1">
      <c r="A64" s="803"/>
      <c r="B64" s="804" t="s">
        <v>141</v>
      </c>
      <c r="C64" s="813">
        <v>360519.88414723048</v>
      </c>
      <c r="D64" s="791">
        <v>360775.16280612268</v>
      </c>
      <c r="E64" s="791"/>
      <c r="F64" s="791"/>
      <c r="G64" s="791"/>
      <c r="H64" s="791"/>
      <c r="I64" s="791"/>
      <c r="J64" s="791"/>
      <c r="K64" s="791"/>
      <c r="L64" s="791"/>
      <c r="M64" s="791"/>
      <c r="N64" s="791"/>
      <c r="O64" s="792">
        <f t="shared" si="9"/>
        <v>4.3997655118113613E-2</v>
      </c>
      <c r="P64" s="792">
        <f t="shared" si="1"/>
        <v>7.0808482449180588E-4</v>
      </c>
      <c r="Q64" s="802"/>
    </row>
    <row r="65" spans="1:17" ht="11.25" customHeight="1">
      <c r="A65" s="803"/>
      <c r="B65" s="804" t="s">
        <v>142</v>
      </c>
      <c r="C65" s="813">
        <v>151442.20239504389</v>
      </c>
      <c r="D65" s="791">
        <v>151824.94981632679</v>
      </c>
      <c r="E65" s="791"/>
      <c r="F65" s="791"/>
      <c r="G65" s="791"/>
      <c r="H65" s="791"/>
      <c r="I65" s="791"/>
      <c r="J65" s="791"/>
      <c r="K65" s="791"/>
      <c r="L65" s="791"/>
      <c r="M65" s="791"/>
      <c r="N65" s="791"/>
      <c r="O65" s="792">
        <f t="shared" si="9"/>
        <v>1.8515525648680514E-2</v>
      </c>
      <c r="P65" s="792">
        <f t="shared" si="1"/>
        <v>2.5273498089024571E-3</v>
      </c>
      <c r="Q65" s="802"/>
    </row>
    <row r="66" spans="1:17" ht="13.5" customHeight="1">
      <c r="A66" s="803"/>
      <c r="B66" s="804" t="s">
        <v>143</v>
      </c>
      <c r="C66" s="813">
        <v>268638.05976822134</v>
      </c>
      <c r="D66" s="791">
        <v>269186.30763702624</v>
      </c>
      <c r="E66" s="791"/>
      <c r="F66" s="791"/>
      <c r="G66" s="791"/>
      <c r="H66" s="791"/>
      <c r="I66" s="791"/>
      <c r="J66" s="791"/>
      <c r="K66" s="791"/>
      <c r="L66" s="791"/>
      <c r="M66" s="791"/>
      <c r="N66" s="791"/>
      <c r="O66" s="792">
        <f t="shared" si="9"/>
        <v>3.2828108880369182E-2</v>
      </c>
      <c r="P66" s="792">
        <f t="shared" si="1"/>
        <v>2.0408421251922881E-3</v>
      </c>
      <c r="Q66" s="802"/>
    </row>
    <row r="67" spans="1:17" s="788" customFormat="1" ht="14.45" customHeight="1">
      <c r="A67" s="814" t="s">
        <v>35</v>
      </c>
      <c r="B67" s="815"/>
      <c r="C67" s="785">
        <v>64428.554510204092</v>
      </c>
      <c r="D67" s="785">
        <v>63665.972416909608</v>
      </c>
      <c r="E67" s="785">
        <f t="shared" ref="E67:O67" si="10">SUM(E68:E82)</f>
        <v>0</v>
      </c>
      <c r="F67" s="785">
        <f t="shared" si="10"/>
        <v>0</v>
      </c>
      <c r="G67" s="785">
        <f t="shared" si="10"/>
        <v>0</v>
      </c>
      <c r="H67" s="785">
        <f t="shared" si="10"/>
        <v>0</v>
      </c>
      <c r="I67" s="785">
        <f t="shared" si="10"/>
        <v>0</v>
      </c>
      <c r="J67" s="785">
        <f t="shared" si="10"/>
        <v>0</v>
      </c>
      <c r="K67" s="785">
        <f t="shared" si="10"/>
        <v>0</v>
      </c>
      <c r="L67" s="785">
        <f t="shared" si="10"/>
        <v>0</v>
      </c>
      <c r="M67" s="785">
        <f t="shared" si="10"/>
        <v>0</v>
      </c>
      <c r="N67" s="785">
        <f t="shared" si="10"/>
        <v>0</v>
      </c>
      <c r="O67" s="786">
        <f t="shared" si="10"/>
        <v>7.7642636909122202E-3</v>
      </c>
      <c r="P67" s="786">
        <f t="shared" si="1"/>
        <v>-1.1836088813287127E-2</v>
      </c>
      <c r="Q67" s="787"/>
    </row>
    <row r="68" spans="1:17" ht="11.25" customHeight="1">
      <c r="A68" s="803"/>
      <c r="B68" s="816" t="s">
        <v>2126</v>
      </c>
      <c r="C68" s="817">
        <v>1664.2836734693878</v>
      </c>
      <c r="D68" s="791">
        <v>1524.8413994169096</v>
      </c>
      <c r="E68" s="791"/>
      <c r="F68" s="791"/>
      <c r="G68" s="791"/>
      <c r="H68" s="791"/>
      <c r="I68" s="791"/>
      <c r="J68" s="791"/>
      <c r="K68" s="791"/>
      <c r="L68" s="791"/>
      <c r="M68" s="791"/>
      <c r="N68" s="791"/>
      <c r="O68" s="792">
        <f>D68/$D$108</f>
        <v>1.8595915938210018E-4</v>
      </c>
      <c r="P68" s="792">
        <f t="shared" si="1"/>
        <v>-8.3785160111434109E-2</v>
      </c>
    </row>
    <row r="69" spans="1:17" ht="11.25" customHeight="1">
      <c r="A69" s="803"/>
      <c r="B69" s="816" t="s">
        <v>192</v>
      </c>
      <c r="C69" s="818">
        <v>1083.0874810495627</v>
      </c>
      <c r="D69" s="791">
        <v>1082.3736997084548</v>
      </c>
      <c r="E69" s="791"/>
      <c r="F69" s="791"/>
      <c r="G69" s="791"/>
      <c r="H69" s="791"/>
      <c r="I69" s="791"/>
      <c r="J69" s="791"/>
      <c r="K69" s="791"/>
      <c r="L69" s="791"/>
      <c r="M69" s="791"/>
      <c r="N69" s="791"/>
      <c r="O69" s="792">
        <f t="shared" ref="O69:O82" si="11">D69/$D$108</f>
        <v>1.3199884487137171E-4</v>
      </c>
      <c r="P69" s="792">
        <f t="shared" si="1"/>
        <v>-6.5902464352762813E-4</v>
      </c>
    </row>
    <row r="70" spans="1:17" ht="11.25" customHeight="1">
      <c r="A70" s="803"/>
      <c r="B70" s="816" t="s">
        <v>1444</v>
      </c>
      <c r="C70" s="818">
        <v>6211.1494169096204</v>
      </c>
      <c r="D70" s="791">
        <v>6089.3739067055394</v>
      </c>
      <c r="E70" s="791"/>
      <c r="F70" s="791"/>
      <c r="G70" s="791"/>
      <c r="H70" s="791"/>
      <c r="I70" s="791"/>
      <c r="J70" s="791"/>
      <c r="K70" s="791"/>
      <c r="L70" s="791"/>
      <c r="M70" s="791"/>
      <c r="N70" s="791"/>
      <c r="O70" s="792">
        <f t="shared" si="11"/>
        <v>7.4261811968593652E-4</v>
      </c>
      <c r="P70" s="792">
        <f t="shared" si="1"/>
        <v>-1.9605954072293263E-2</v>
      </c>
    </row>
    <row r="71" spans="1:17" ht="11.25" customHeight="1">
      <c r="A71" s="803"/>
      <c r="B71" s="816" t="s">
        <v>166</v>
      </c>
      <c r="C71" s="791">
        <v>5742.6471647230328</v>
      </c>
      <c r="D71" s="791">
        <v>5676.6293556851297</v>
      </c>
      <c r="E71" s="791"/>
      <c r="F71" s="791"/>
      <c r="G71" s="791"/>
      <c r="H71" s="791"/>
      <c r="I71" s="791"/>
      <c r="J71" s="791"/>
      <c r="K71" s="791"/>
      <c r="L71" s="791"/>
      <c r="M71" s="791"/>
      <c r="N71" s="791"/>
      <c r="O71" s="792">
        <f t="shared" si="11"/>
        <v>6.9228263576174101E-4</v>
      </c>
      <c r="P71" s="792">
        <f t="shared" si="1"/>
        <v>-1.1496058724180247E-2</v>
      </c>
    </row>
    <row r="72" spans="1:17" ht="11.25" customHeight="1">
      <c r="A72" s="803"/>
      <c r="B72" s="816" t="s">
        <v>172</v>
      </c>
      <c r="C72" s="791">
        <v>7090.4891078717192</v>
      </c>
      <c r="D72" s="819">
        <v>7094.0143090379006</v>
      </c>
      <c r="E72" s="819"/>
      <c r="F72" s="819"/>
      <c r="G72" s="819"/>
      <c r="H72" s="819"/>
      <c r="I72" s="819"/>
      <c r="J72" s="791"/>
      <c r="K72" s="819"/>
      <c r="L72" s="819"/>
      <c r="M72" s="819"/>
      <c r="N72" s="819"/>
      <c r="O72" s="792">
        <f t="shared" si="11"/>
        <v>8.6513714676013614E-4</v>
      </c>
      <c r="P72" s="792">
        <f t="shared" si="1"/>
        <v>4.9717320096687168E-4</v>
      </c>
    </row>
    <row r="73" spans="1:17" s="800" customFormat="1" ht="12.75" customHeight="1">
      <c r="A73" s="803"/>
      <c r="B73" s="816" t="s">
        <v>1445</v>
      </c>
      <c r="C73" s="817">
        <v>880.67886297376094</v>
      </c>
      <c r="D73" s="820">
        <v>880.17880466472286</v>
      </c>
      <c r="E73" s="817"/>
      <c r="F73" s="817"/>
      <c r="G73" s="817"/>
      <c r="H73" s="817"/>
      <c r="I73" s="817"/>
      <c r="J73" s="791"/>
      <c r="K73" s="817"/>
      <c r="L73" s="817"/>
      <c r="M73" s="817"/>
      <c r="N73" s="817"/>
      <c r="O73" s="792">
        <f t="shared" si="11"/>
        <v>1.0734054747200783E-4</v>
      </c>
      <c r="P73" s="792">
        <f t="shared" ref="P73:P109" si="12">D73/C73-1</f>
        <v>-5.6781004979444827E-4</v>
      </c>
      <c r="Q73" s="799"/>
    </row>
    <row r="74" spans="1:17" s="800" customFormat="1" ht="12.75" customHeight="1">
      <c r="A74" s="803"/>
      <c r="B74" s="816" t="s">
        <v>193</v>
      </c>
      <c r="C74" s="817">
        <v>5827.5167186588915</v>
      </c>
      <c r="D74" s="820">
        <v>5807.6408017492722</v>
      </c>
      <c r="E74" s="817"/>
      <c r="F74" s="817"/>
      <c r="G74" s="817"/>
      <c r="H74" s="817"/>
      <c r="I74" s="817"/>
      <c r="J74" s="817"/>
      <c r="K74" s="817"/>
      <c r="L74" s="817"/>
      <c r="M74" s="817"/>
      <c r="N74" s="817"/>
      <c r="O74" s="792">
        <f t="shared" si="11"/>
        <v>7.0825988978228207E-4</v>
      </c>
      <c r="P74" s="792">
        <f t="shared" si="12"/>
        <v>-3.4107009673570721E-3</v>
      </c>
      <c r="Q74" s="799"/>
    </row>
    <row r="75" spans="1:17" s="800" customFormat="1" ht="12.75" customHeight="1">
      <c r="A75" s="803"/>
      <c r="B75" s="816" t="s">
        <v>174</v>
      </c>
      <c r="C75" s="817">
        <v>4560.3158600583092</v>
      </c>
      <c r="D75" s="820">
        <v>4368.2417346938773</v>
      </c>
      <c r="E75" s="817"/>
      <c r="F75" s="817"/>
      <c r="G75" s="817"/>
      <c r="H75" s="817"/>
      <c r="I75" s="817"/>
      <c r="J75" s="817"/>
      <c r="K75" s="817"/>
      <c r="L75" s="817"/>
      <c r="M75" s="817"/>
      <c r="N75" s="817"/>
      <c r="O75" s="792">
        <f t="shared" si="11"/>
        <v>5.3272068903172814E-4</v>
      </c>
      <c r="P75" s="792">
        <f t="shared" si="12"/>
        <v>-4.2118601267670974E-2</v>
      </c>
      <c r="Q75" s="799"/>
    </row>
    <row r="76" spans="1:17" s="800" customFormat="1" ht="12.75" customHeight="1">
      <c r="A76" s="803"/>
      <c r="B76" s="816" t="s">
        <v>194</v>
      </c>
      <c r="C76" s="817">
        <v>5266.3836734693878</v>
      </c>
      <c r="D76" s="820">
        <v>5263.8577259475214</v>
      </c>
      <c r="E76" s="817"/>
      <c r="F76" s="817"/>
      <c r="G76" s="817"/>
      <c r="H76" s="817"/>
      <c r="I76" s="817"/>
      <c r="J76" s="791"/>
      <c r="K76" s="817"/>
      <c r="L76" s="817"/>
      <c r="M76" s="817"/>
      <c r="N76" s="817"/>
      <c r="O76" s="792">
        <f t="shared" si="11"/>
        <v>6.419438495036178E-4</v>
      </c>
      <c r="P76" s="792">
        <f t="shared" si="12"/>
        <v>-4.7963606119150182E-4</v>
      </c>
      <c r="Q76" s="799"/>
    </row>
    <row r="77" spans="1:17" s="800" customFormat="1" ht="12.75" customHeight="1">
      <c r="A77" s="803"/>
      <c r="B77" s="816" t="s">
        <v>175</v>
      </c>
      <c r="C77" s="817">
        <v>8966.8369679300285</v>
      </c>
      <c r="D77" s="817">
        <v>8963.2093294460647</v>
      </c>
      <c r="E77" s="817"/>
      <c r="F77" s="817"/>
      <c r="G77" s="817"/>
      <c r="H77" s="817"/>
      <c r="I77" s="817"/>
      <c r="J77" s="817"/>
      <c r="K77" s="817"/>
      <c r="L77" s="820"/>
      <c r="M77" s="817"/>
      <c r="N77" s="817"/>
      <c r="O77" s="792">
        <f t="shared" si="11"/>
        <v>1.0930913030738536E-3</v>
      </c>
      <c r="P77" s="792">
        <f t="shared" si="12"/>
        <v>-4.0456166393321169E-4</v>
      </c>
      <c r="Q77" s="799"/>
    </row>
    <row r="78" spans="1:17" s="800" customFormat="1" ht="12.75" customHeight="1">
      <c r="A78" s="803"/>
      <c r="B78" s="816" t="s">
        <v>1447</v>
      </c>
      <c r="C78" s="817">
        <v>4825.9618075801745</v>
      </c>
      <c r="D78" s="817">
        <v>4824.0317784256558</v>
      </c>
      <c r="E78" s="817"/>
      <c r="F78" s="817"/>
      <c r="G78" s="817"/>
      <c r="H78" s="817"/>
      <c r="I78" s="817"/>
      <c r="J78" s="817"/>
      <c r="K78" s="817"/>
      <c r="L78" s="820"/>
      <c r="M78" s="817"/>
      <c r="N78" s="817"/>
      <c r="O78" s="792">
        <f t="shared" si="11"/>
        <v>5.8830570490256114E-4</v>
      </c>
      <c r="P78" s="792">
        <f t="shared" si="12"/>
        <v>-3.9992632173080356E-4</v>
      </c>
      <c r="Q78" s="799"/>
    </row>
    <row r="79" spans="1:17" s="800" customFormat="1" ht="12.75" customHeight="1">
      <c r="A79" s="803"/>
      <c r="B79" s="816" t="s">
        <v>176</v>
      </c>
      <c r="C79" s="817">
        <v>4130.4817492711372</v>
      </c>
      <c r="D79" s="820">
        <v>4007.7626822157431</v>
      </c>
      <c r="E79" s="817"/>
      <c r="F79" s="817"/>
      <c r="G79" s="817"/>
      <c r="H79" s="817"/>
      <c r="I79" s="817"/>
      <c r="J79" s="791"/>
      <c r="K79" s="817"/>
      <c r="L79" s="817"/>
      <c r="M79" s="817"/>
      <c r="N79" s="817"/>
      <c r="O79" s="792">
        <f t="shared" si="11"/>
        <v>4.8875914549065995E-4</v>
      </c>
      <c r="P79" s="792">
        <f t="shared" si="12"/>
        <v>-2.9710594188450123E-2</v>
      </c>
      <c r="Q79" s="799"/>
    </row>
    <row r="80" spans="1:17" ht="11.25" customHeight="1">
      <c r="A80" s="795"/>
      <c r="B80" s="816" t="s">
        <v>2648</v>
      </c>
      <c r="C80" s="821">
        <v>3459.9263994169096</v>
      </c>
      <c r="D80" s="791">
        <v>3479.2027201166179</v>
      </c>
      <c r="E80" s="791"/>
      <c r="F80" s="791"/>
      <c r="G80" s="791"/>
      <c r="H80" s="791"/>
      <c r="I80" s="791"/>
      <c r="J80" s="791"/>
      <c r="K80" s="791"/>
      <c r="L80" s="791"/>
      <c r="M80" s="791"/>
      <c r="N80" s="791"/>
      <c r="O80" s="792">
        <f t="shared" si="11"/>
        <v>4.2429961135643862E-4</v>
      </c>
      <c r="P80" s="792">
        <f t="shared" si="12"/>
        <v>5.571309465703278E-3</v>
      </c>
    </row>
    <row r="81" spans="1:17" s="800" customFormat="1" ht="12.75" customHeight="1">
      <c r="A81" s="803"/>
      <c r="B81" s="816" t="s">
        <v>195</v>
      </c>
      <c r="C81" s="817">
        <v>809.77332361516028</v>
      </c>
      <c r="D81" s="820">
        <v>698.88279883381927</v>
      </c>
      <c r="E81" s="817"/>
      <c r="F81" s="817"/>
      <c r="G81" s="817"/>
      <c r="H81" s="817"/>
      <c r="I81" s="817"/>
      <c r="J81" s="791"/>
      <c r="K81" s="817"/>
      <c r="L81" s="817"/>
      <c r="M81" s="817"/>
      <c r="N81" s="817"/>
      <c r="O81" s="792">
        <f t="shared" si="11"/>
        <v>8.5230934723731802E-5</v>
      </c>
      <c r="P81" s="792">
        <f t="shared" si="12"/>
        <v>-0.1369402048048215</v>
      </c>
      <c r="Q81" s="799"/>
    </row>
    <row r="82" spans="1:17" s="800" customFormat="1" ht="12.75" customHeight="1">
      <c r="A82" s="803"/>
      <c r="B82" s="816" t="s">
        <v>177</v>
      </c>
      <c r="C82" s="817">
        <v>3909.0223032069971</v>
      </c>
      <c r="D82" s="820">
        <v>3905.7313702623901</v>
      </c>
      <c r="E82" s="817"/>
      <c r="F82" s="817"/>
      <c r="G82" s="817"/>
      <c r="H82" s="817"/>
      <c r="I82" s="817"/>
      <c r="J82" s="791"/>
      <c r="K82" s="817"/>
      <c r="L82" s="817"/>
      <c r="M82" s="817"/>
      <c r="N82" s="817"/>
      <c r="O82" s="792">
        <f t="shared" si="11"/>
        <v>4.7631610911405461E-4</v>
      </c>
      <c r="P82" s="792">
        <f t="shared" si="12"/>
        <v>-8.418813425308258E-4</v>
      </c>
      <c r="Q82" s="799"/>
    </row>
    <row r="83" spans="1:17" s="788" customFormat="1" ht="14.45" customHeight="1">
      <c r="A83" s="783" t="s">
        <v>2065</v>
      </c>
      <c r="B83" s="784"/>
      <c r="C83" s="785">
        <v>900491.61051603477</v>
      </c>
      <c r="D83" s="785">
        <v>903271.43057725963</v>
      </c>
      <c r="E83" s="785">
        <f t="shared" ref="E83:N83" si="13">SUM(E84:E106)</f>
        <v>0</v>
      </c>
      <c r="F83" s="785">
        <f t="shared" si="13"/>
        <v>0</v>
      </c>
      <c r="G83" s="785">
        <f t="shared" si="13"/>
        <v>0</v>
      </c>
      <c r="H83" s="785">
        <f t="shared" si="13"/>
        <v>0</v>
      </c>
      <c r="I83" s="785">
        <f t="shared" si="13"/>
        <v>0</v>
      </c>
      <c r="J83" s="785">
        <f t="shared" si="13"/>
        <v>0</v>
      </c>
      <c r="K83" s="785">
        <f t="shared" si="13"/>
        <v>0</v>
      </c>
      <c r="L83" s="785">
        <f t="shared" si="13"/>
        <v>0</v>
      </c>
      <c r="M83" s="785">
        <f t="shared" si="13"/>
        <v>0</v>
      </c>
      <c r="N83" s="785">
        <f t="shared" si="13"/>
        <v>0</v>
      </c>
      <c r="O83" s="786">
        <f>SUBTOTAL(9,O84:O106)</f>
        <v>0.11015676514832665</v>
      </c>
      <c r="P83" s="786">
        <f t="shared" si="12"/>
        <v>3.0870027313545378E-3</v>
      </c>
      <c r="Q83" s="787"/>
    </row>
    <row r="84" spans="1:17" s="794" customFormat="1" ht="10.5" customHeight="1">
      <c r="A84" s="789"/>
      <c r="B84" s="811" t="s">
        <v>1358</v>
      </c>
      <c r="C84" s="791">
        <v>30076.361199708455</v>
      </c>
      <c r="D84" s="791">
        <v>30104.904720116614</v>
      </c>
      <c r="E84" s="791"/>
      <c r="F84" s="791"/>
      <c r="G84" s="791"/>
      <c r="H84" s="791"/>
      <c r="I84" s="791"/>
      <c r="J84" s="791"/>
      <c r="K84" s="791"/>
      <c r="L84" s="791"/>
      <c r="M84" s="791"/>
      <c r="N84" s="791"/>
      <c r="O84" s="792">
        <f>D84/$D$108</f>
        <v>3.6713869240249226E-3</v>
      </c>
      <c r="P84" s="792">
        <f t="shared" si="12"/>
        <v>9.4903503181886784E-4</v>
      </c>
      <c r="Q84" s="787"/>
    </row>
    <row r="85" spans="1:17" ht="10.5" customHeight="1">
      <c r="A85" s="795"/>
      <c r="B85" s="811" t="s">
        <v>1361</v>
      </c>
      <c r="C85" s="791">
        <v>10302.688714285714</v>
      </c>
      <c r="D85" s="791">
        <v>10341.824368804666</v>
      </c>
      <c r="E85" s="791"/>
      <c r="F85" s="791"/>
      <c r="G85" s="791"/>
      <c r="H85" s="791"/>
      <c r="I85" s="791"/>
      <c r="J85" s="791"/>
      <c r="K85" s="791"/>
      <c r="L85" s="791"/>
      <c r="M85" s="791"/>
      <c r="N85" s="791"/>
      <c r="O85" s="792">
        <f t="shared" ref="O85:O106" si="14">D85/$D$108</f>
        <v>1.2612177022709632E-3</v>
      </c>
      <c r="P85" s="792">
        <f t="shared" si="12"/>
        <v>3.7985865247667228E-3</v>
      </c>
    </row>
    <row r="86" spans="1:17" s="794" customFormat="1" ht="10.5" customHeight="1">
      <c r="A86" s="789"/>
      <c r="B86" s="811" t="s">
        <v>1364</v>
      </c>
      <c r="C86" s="791">
        <v>43731.071918367343</v>
      </c>
      <c r="D86" s="791">
        <v>43700.990693877553</v>
      </c>
      <c r="E86" s="791"/>
      <c r="F86" s="791"/>
      <c r="G86" s="791"/>
      <c r="H86" s="791"/>
      <c r="I86" s="791"/>
      <c r="J86" s="791"/>
      <c r="K86" s="791"/>
      <c r="L86" s="791"/>
      <c r="M86" s="791"/>
      <c r="N86" s="791"/>
      <c r="O86" s="792">
        <f t="shared" si="14"/>
        <v>5.3294719678426998E-3</v>
      </c>
      <c r="P86" s="792">
        <f t="shared" si="12"/>
        <v>-6.8786844616897103E-4</v>
      </c>
      <c r="Q86" s="787"/>
    </row>
    <row r="87" spans="1:17" s="794" customFormat="1" ht="10.5" customHeight="1">
      <c r="A87" s="789"/>
      <c r="B87" s="811" t="s">
        <v>1367</v>
      </c>
      <c r="C87" s="791">
        <v>40824.131367346934</v>
      </c>
      <c r="D87" s="791">
        <v>40891.301346938773</v>
      </c>
      <c r="E87" s="791"/>
      <c r="F87" s="791"/>
      <c r="G87" s="791"/>
      <c r="H87" s="791"/>
      <c r="I87" s="791"/>
      <c r="J87" s="791"/>
      <c r="K87" s="791"/>
      <c r="L87" s="791"/>
      <c r="M87" s="791"/>
      <c r="N87" s="791"/>
      <c r="O87" s="792">
        <f t="shared" si="14"/>
        <v>4.9868215982492633E-3</v>
      </c>
      <c r="P87" s="792">
        <f t="shared" si="12"/>
        <v>1.6453498786643816E-3</v>
      </c>
      <c r="Q87" s="787"/>
    </row>
    <row r="88" spans="1:17" ht="11.25" customHeight="1">
      <c r="A88" s="795"/>
      <c r="B88" s="811" t="s">
        <v>1369</v>
      </c>
      <c r="C88" s="791">
        <v>37018.91620408163</v>
      </c>
      <c r="D88" s="791">
        <v>37103.302416909617</v>
      </c>
      <c r="E88" s="791"/>
      <c r="F88" s="791"/>
      <c r="G88" s="791"/>
      <c r="H88" s="791"/>
      <c r="I88" s="791"/>
      <c r="J88" s="791"/>
      <c r="K88" s="791"/>
      <c r="L88" s="791"/>
      <c r="M88" s="791"/>
      <c r="N88" s="791"/>
      <c r="O88" s="792">
        <f t="shared" si="14"/>
        <v>4.5248633270232319E-3</v>
      </c>
      <c r="P88" s="792">
        <f t="shared" si="12"/>
        <v>2.2795430412596573E-3</v>
      </c>
    </row>
    <row r="89" spans="1:17" ht="10.5" customHeight="1">
      <c r="A89" s="795"/>
      <c r="B89" s="811" t="s">
        <v>1371</v>
      </c>
      <c r="C89" s="791">
        <v>36952.515244897957</v>
      </c>
      <c r="D89" s="791">
        <v>37077.709979591833</v>
      </c>
      <c r="E89" s="791"/>
      <c r="F89" s="791"/>
      <c r="G89" s="791"/>
      <c r="H89" s="791"/>
      <c r="I89" s="791"/>
      <c r="J89" s="791"/>
      <c r="K89" s="791"/>
      <c r="L89" s="791"/>
      <c r="M89" s="791"/>
      <c r="N89" s="791"/>
      <c r="O89" s="792">
        <f t="shared" si="14"/>
        <v>4.5217422495577499E-3</v>
      </c>
      <c r="P89" s="792">
        <f t="shared" si="12"/>
        <v>3.38798952829511E-3</v>
      </c>
    </row>
    <row r="90" spans="1:17" ht="10.5" customHeight="1">
      <c r="A90" s="795"/>
      <c r="B90" s="811" t="s">
        <v>1374</v>
      </c>
      <c r="C90" s="791">
        <v>22372.834387755101</v>
      </c>
      <c r="D90" s="791">
        <v>22403.930428571432</v>
      </c>
      <c r="E90" s="791"/>
      <c r="F90" s="791"/>
      <c r="G90" s="791"/>
      <c r="H90" s="791"/>
      <c r="I90" s="791"/>
      <c r="J90" s="791"/>
      <c r="K90" s="791"/>
      <c r="L90" s="791"/>
      <c r="M90" s="791"/>
      <c r="N90" s="791"/>
      <c r="O90" s="792">
        <f t="shared" si="14"/>
        <v>2.7322291163824224E-3</v>
      </c>
      <c r="P90" s="792">
        <f t="shared" si="12"/>
        <v>1.3899017119327617E-3</v>
      </c>
    </row>
    <row r="91" spans="1:17" ht="10.5" customHeight="1">
      <c r="A91" s="795"/>
      <c r="B91" s="811" t="s">
        <v>1376</v>
      </c>
      <c r="C91" s="791">
        <v>14712.330903790087</v>
      </c>
      <c r="D91" s="791">
        <v>14760.275653061224</v>
      </c>
      <c r="E91" s="791"/>
      <c r="F91" s="791"/>
      <c r="G91" s="791"/>
      <c r="H91" s="791"/>
      <c r="I91" s="791"/>
      <c r="J91" s="791"/>
      <c r="K91" s="791"/>
      <c r="L91" s="791"/>
      <c r="M91" s="791"/>
      <c r="N91" s="791"/>
      <c r="O91" s="792">
        <f t="shared" si="14"/>
        <v>1.8000616023023403E-3</v>
      </c>
      <c r="P91" s="792">
        <f t="shared" si="12"/>
        <v>3.2588139557672147E-3</v>
      </c>
    </row>
    <row r="92" spans="1:17" ht="10.5" customHeight="1">
      <c r="A92" s="795"/>
      <c r="B92" s="811" t="s">
        <v>1413</v>
      </c>
      <c r="C92" s="791">
        <v>54169.925940233232</v>
      </c>
      <c r="D92" s="791">
        <v>54454.360999999997</v>
      </c>
      <c r="E92" s="791"/>
      <c r="F92" s="791"/>
      <c r="G92" s="791"/>
      <c r="H92" s="791"/>
      <c r="I92" s="791"/>
      <c r="J92" s="791"/>
      <c r="K92" s="791"/>
      <c r="L92" s="791"/>
      <c r="M92" s="791"/>
      <c r="N92" s="791"/>
      <c r="O92" s="792">
        <f t="shared" si="14"/>
        <v>6.6408789793624785E-3</v>
      </c>
      <c r="P92" s="792">
        <f t="shared" si="12"/>
        <v>5.2507928491647426E-3</v>
      </c>
    </row>
    <row r="93" spans="1:17" ht="10.5" customHeight="1">
      <c r="A93" s="795"/>
      <c r="B93" s="811" t="s">
        <v>1379</v>
      </c>
      <c r="C93" s="791">
        <v>16051.263731778425</v>
      </c>
      <c r="D93" s="791">
        <v>16090.248979591835</v>
      </c>
      <c r="E93" s="791"/>
      <c r="F93" s="791"/>
      <c r="G93" s="791"/>
      <c r="H93" s="791"/>
      <c r="I93" s="791"/>
      <c r="J93" s="791"/>
      <c r="K93" s="791"/>
      <c r="L93" s="791"/>
      <c r="M93" s="791"/>
      <c r="N93" s="791"/>
      <c r="O93" s="792">
        <f t="shared" si="14"/>
        <v>1.9622559930742738E-3</v>
      </c>
      <c r="P93" s="792">
        <f t="shared" si="12"/>
        <v>2.428796166137781E-3</v>
      </c>
    </row>
    <row r="94" spans="1:17" ht="10.5" customHeight="1">
      <c r="A94" s="803"/>
      <c r="B94" s="811" t="s">
        <v>1381</v>
      </c>
      <c r="C94" s="791">
        <v>17571.486699708457</v>
      </c>
      <c r="D94" s="791">
        <v>17622.098763848397</v>
      </c>
      <c r="E94" s="791"/>
      <c r="F94" s="791"/>
      <c r="G94" s="791"/>
      <c r="H94" s="791"/>
      <c r="I94" s="791"/>
      <c r="J94" s="791"/>
      <c r="K94" s="791"/>
      <c r="L94" s="791"/>
      <c r="M94" s="791"/>
      <c r="N94" s="791"/>
      <c r="O94" s="792">
        <f t="shared" si="14"/>
        <v>2.1490698468225591E-3</v>
      </c>
      <c r="P94" s="792">
        <f t="shared" si="12"/>
        <v>2.8803518452868992E-3</v>
      </c>
    </row>
    <row r="95" spans="1:17" ht="10.5" customHeight="1">
      <c r="A95" s="795"/>
      <c r="B95" s="811" t="s">
        <v>1415</v>
      </c>
      <c r="C95" s="791">
        <v>78179.630199708452</v>
      </c>
      <c r="D95" s="791">
        <v>77973.111230320705</v>
      </c>
      <c r="E95" s="791"/>
      <c r="F95" s="791"/>
      <c r="G95" s="791"/>
      <c r="H95" s="791"/>
      <c r="I95" s="791"/>
      <c r="J95" s="791"/>
      <c r="K95" s="791"/>
      <c r="L95" s="791"/>
      <c r="M95" s="791"/>
      <c r="N95" s="791"/>
      <c r="O95" s="792">
        <f t="shared" si="14"/>
        <v>9.5090638438476809E-3</v>
      </c>
      <c r="P95" s="792">
        <f t="shared" si="12"/>
        <v>-2.641595628684823E-3</v>
      </c>
    </row>
    <row r="96" spans="1:17" ht="10.5" customHeight="1">
      <c r="A96" s="795"/>
      <c r="B96" s="811" t="s">
        <v>1385</v>
      </c>
      <c r="C96" s="791">
        <v>81203.268431486882</v>
      </c>
      <c r="D96" s="791">
        <v>81428.159440233241</v>
      </c>
      <c r="E96" s="791"/>
      <c r="F96" s="791"/>
      <c r="G96" s="791"/>
      <c r="H96" s="791"/>
      <c r="I96" s="791"/>
      <c r="J96" s="791"/>
      <c r="K96" s="791"/>
      <c r="L96" s="791"/>
      <c r="M96" s="791"/>
      <c r="N96" s="791"/>
      <c r="O96" s="792">
        <f t="shared" si="14"/>
        <v>9.9304177374300896E-3</v>
      </c>
      <c r="P96" s="792">
        <f t="shared" si="12"/>
        <v>2.7694822276285169E-3</v>
      </c>
    </row>
    <row r="97" spans="1:35" ht="10.5" customHeight="1">
      <c r="A97" s="795"/>
      <c r="B97" s="811" t="s">
        <v>1387</v>
      </c>
      <c r="C97" s="791">
        <v>12779.975125364432</v>
      </c>
      <c r="D97" s="791">
        <v>12801.094064139941</v>
      </c>
      <c r="E97" s="791"/>
      <c r="F97" s="791"/>
      <c r="G97" s="791"/>
      <c r="H97" s="791"/>
      <c r="I97" s="791"/>
      <c r="J97" s="791"/>
      <c r="K97" s="791"/>
      <c r="L97" s="791"/>
      <c r="M97" s="791"/>
      <c r="N97" s="791"/>
      <c r="O97" s="792">
        <f t="shared" si="14"/>
        <v>1.561133303600583E-3</v>
      </c>
      <c r="P97" s="792">
        <f t="shared" si="12"/>
        <v>1.6525023380988824E-3</v>
      </c>
    </row>
    <row r="98" spans="1:35" s="794" customFormat="1" ht="10.5" customHeight="1">
      <c r="A98" s="789"/>
      <c r="B98" s="811" t="s">
        <v>1389</v>
      </c>
      <c r="C98" s="791">
        <v>28255.176104956266</v>
      </c>
      <c r="D98" s="791">
        <v>28314.314448979589</v>
      </c>
      <c r="E98" s="791"/>
      <c r="F98" s="791"/>
      <c r="G98" s="791"/>
      <c r="H98" s="791"/>
      <c r="I98" s="791"/>
      <c r="J98" s="791"/>
      <c r="K98" s="791"/>
      <c r="L98" s="791"/>
      <c r="M98" s="791"/>
      <c r="N98" s="791"/>
      <c r="O98" s="792">
        <f t="shared" si="14"/>
        <v>3.453018861782032E-3</v>
      </c>
      <c r="P98" s="792">
        <f t="shared" si="12"/>
        <v>2.0930092172721793E-3</v>
      </c>
      <c r="Q98" s="787"/>
    </row>
    <row r="99" spans="1:35" ht="10.5" customHeight="1">
      <c r="A99" s="795"/>
      <c r="B99" s="811" t="s">
        <v>1391</v>
      </c>
      <c r="C99" s="791">
        <v>18427.520743440233</v>
      </c>
      <c r="D99" s="791">
        <v>18456.710364431485</v>
      </c>
      <c r="E99" s="791"/>
      <c r="F99" s="791"/>
      <c r="G99" s="791"/>
      <c r="H99" s="791"/>
      <c r="I99" s="791"/>
      <c r="J99" s="791"/>
      <c r="K99" s="791"/>
      <c r="L99" s="791"/>
      <c r="M99" s="791"/>
      <c r="N99" s="791"/>
      <c r="O99" s="792">
        <f t="shared" si="14"/>
        <v>2.2508533317898019E-3</v>
      </c>
      <c r="P99" s="792">
        <f t="shared" si="12"/>
        <v>1.584023233382803E-3</v>
      </c>
    </row>
    <row r="100" spans="1:35" ht="10.5" customHeight="1">
      <c r="A100" s="795"/>
      <c r="B100" s="811" t="s">
        <v>1393</v>
      </c>
      <c r="C100" s="791">
        <v>36403.173000000003</v>
      </c>
      <c r="D100" s="791">
        <v>36546.232867346931</v>
      </c>
      <c r="E100" s="791"/>
      <c r="F100" s="791"/>
      <c r="G100" s="791"/>
      <c r="H100" s="791"/>
      <c r="I100" s="791"/>
      <c r="J100" s="791"/>
      <c r="K100" s="791"/>
      <c r="L100" s="791"/>
      <c r="M100" s="791"/>
      <c r="N100" s="791"/>
      <c r="O100" s="792">
        <f t="shared" si="14"/>
        <v>4.4569269598747178E-3</v>
      </c>
      <c r="P100" s="792">
        <f t="shared" si="12"/>
        <v>3.9298735675301621E-3</v>
      </c>
    </row>
    <row r="101" spans="1:35" s="794" customFormat="1" ht="10.5" customHeight="1">
      <c r="A101" s="789"/>
      <c r="B101" s="811" t="s">
        <v>1395</v>
      </c>
      <c r="C101" s="791">
        <v>20006.848473760932</v>
      </c>
      <c r="D101" s="791">
        <v>20061.332043731774</v>
      </c>
      <c r="E101" s="791"/>
      <c r="F101" s="791"/>
      <c r="G101" s="791"/>
      <c r="H101" s="791"/>
      <c r="I101" s="791"/>
      <c r="J101" s="791"/>
      <c r="K101" s="791"/>
      <c r="L101" s="791"/>
      <c r="M101" s="791"/>
      <c r="N101" s="791"/>
      <c r="O101" s="792">
        <f t="shared" si="14"/>
        <v>2.4465419448633191E-3</v>
      </c>
      <c r="P101" s="792">
        <f t="shared" si="12"/>
        <v>2.7232459946051613E-3</v>
      </c>
      <c r="Q101" s="787"/>
    </row>
    <row r="102" spans="1:35" s="794" customFormat="1" ht="10.5" customHeight="1">
      <c r="A102" s="789"/>
      <c r="B102" s="811" t="s">
        <v>1397</v>
      </c>
      <c r="C102" s="791">
        <v>110128.24194023323</v>
      </c>
      <c r="D102" s="791">
        <v>111165.29183673469</v>
      </c>
      <c r="E102" s="791"/>
      <c r="F102" s="791"/>
      <c r="G102" s="791"/>
      <c r="H102" s="791"/>
      <c r="I102" s="791"/>
      <c r="J102" s="791"/>
      <c r="K102" s="791"/>
      <c r="L102" s="791"/>
      <c r="M102" s="791"/>
      <c r="N102" s="791"/>
      <c r="O102" s="792">
        <f t="shared" si="14"/>
        <v>1.3556953680776215E-2</v>
      </c>
      <c r="P102" s="792">
        <f t="shared" si="12"/>
        <v>9.4167479497608841E-3</v>
      </c>
      <c r="Q102" s="787"/>
    </row>
    <row r="103" spans="1:35" ht="10.5" customHeight="1">
      <c r="A103" s="795"/>
      <c r="B103" s="811" t="s">
        <v>1399</v>
      </c>
      <c r="C103" s="791">
        <v>52217.886236151593</v>
      </c>
      <c r="D103" s="791">
        <v>52373.599806122438</v>
      </c>
      <c r="E103" s="791"/>
      <c r="F103" s="791"/>
      <c r="G103" s="791"/>
      <c r="H103" s="791"/>
      <c r="I103" s="791"/>
      <c r="J103" s="791"/>
      <c r="K103" s="791"/>
      <c r="L103" s="791"/>
      <c r="M103" s="791"/>
      <c r="N103" s="791"/>
      <c r="O103" s="792">
        <f t="shared" si="14"/>
        <v>6.3871236690486791E-3</v>
      </c>
      <c r="P103" s="792">
        <f t="shared" si="12"/>
        <v>2.9819968059725532E-3</v>
      </c>
    </row>
    <row r="104" spans="1:35" ht="10.5" customHeight="1">
      <c r="A104" s="803"/>
      <c r="B104" s="811" t="s">
        <v>1402</v>
      </c>
      <c r="C104" s="791">
        <v>61178.365989795915</v>
      </c>
      <c r="D104" s="791">
        <v>61497.441612244889</v>
      </c>
      <c r="E104" s="791"/>
      <c r="F104" s="791"/>
      <c r="G104" s="791"/>
      <c r="H104" s="791"/>
      <c r="I104" s="791"/>
      <c r="J104" s="791"/>
      <c r="K104" s="791"/>
      <c r="L104" s="791"/>
      <c r="M104" s="791"/>
      <c r="N104" s="791"/>
      <c r="O104" s="792">
        <f t="shared" si="14"/>
        <v>7.4998046031121085E-3</v>
      </c>
      <c r="P104" s="792">
        <f t="shared" si="12"/>
        <v>5.2154976238201201E-3</v>
      </c>
    </row>
    <row r="105" spans="1:35" s="794" customFormat="1" ht="10.5" customHeight="1">
      <c r="A105" s="789"/>
      <c r="B105" s="811" t="s">
        <v>1404</v>
      </c>
      <c r="C105" s="791">
        <v>37905.864658892126</v>
      </c>
      <c r="D105" s="791">
        <v>37998.985578717198</v>
      </c>
      <c r="E105" s="791"/>
      <c r="F105" s="791"/>
      <c r="G105" s="791"/>
      <c r="H105" s="791"/>
      <c r="I105" s="791"/>
      <c r="J105" s="791"/>
      <c r="K105" s="791"/>
      <c r="L105" s="791"/>
      <c r="M105" s="791"/>
      <c r="N105" s="791"/>
      <c r="O105" s="792">
        <f t="shared" si="14"/>
        <v>4.634094679153448E-3</v>
      </c>
      <c r="P105" s="792">
        <f t="shared" si="12"/>
        <v>2.4566362135001185E-3</v>
      </c>
      <c r="Q105" s="787"/>
    </row>
    <row r="106" spans="1:35" ht="10.5" customHeight="1">
      <c r="A106" s="795"/>
      <c r="B106" s="811" t="s">
        <v>1406</v>
      </c>
      <c r="C106" s="791">
        <v>40022.133300291542</v>
      </c>
      <c r="D106" s="791">
        <v>40104.208932944603</v>
      </c>
      <c r="E106" s="791"/>
      <c r="F106" s="791"/>
      <c r="G106" s="791"/>
      <c r="H106" s="791"/>
      <c r="I106" s="791"/>
      <c r="J106" s="791"/>
      <c r="K106" s="791"/>
      <c r="L106" s="791"/>
      <c r="M106" s="791"/>
      <c r="N106" s="791"/>
      <c r="O106" s="792">
        <f t="shared" si="14"/>
        <v>4.8908332261350523E-3</v>
      </c>
      <c r="P106" s="792">
        <f t="shared" si="12"/>
        <v>2.0507560663305391E-3</v>
      </c>
    </row>
    <row r="107" spans="1:35" s="775" customFormat="1" ht="10.5" customHeight="1">
      <c r="A107" s="1576" t="s">
        <v>2649</v>
      </c>
      <c r="B107" s="1577"/>
      <c r="C107" s="822">
        <v>103064.93131195335</v>
      </c>
      <c r="D107" s="822">
        <v>120994.08434256559</v>
      </c>
      <c r="E107" s="822"/>
      <c r="F107" s="822"/>
      <c r="G107" s="822"/>
      <c r="H107" s="822"/>
      <c r="I107" s="822"/>
      <c r="J107" s="822"/>
      <c r="K107" s="822"/>
      <c r="L107" s="822"/>
      <c r="M107" s="822"/>
      <c r="N107" s="822"/>
      <c r="O107" s="823">
        <f>D107/$D$108</f>
        <v>1.4755605548979901E-2</v>
      </c>
      <c r="P107" s="823">
        <f t="shared" si="12"/>
        <v>0.17395978246320176</v>
      </c>
      <c r="Q107" s="809"/>
    </row>
    <row r="108" spans="1:35" s="775" customFormat="1" ht="12" customHeight="1">
      <c r="A108" s="824" t="s">
        <v>2650</v>
      </c>
      <c r="B108" s="825"/>
      <c r="C108" s="826">
        <v>8138789.7488542311</v>
      </c>
      <c r="D108" s="826">
        <v>8199872.5122419847</v>
      </c>
      <c r="E108" s="826">
        <f t="shared" ref="E108:O108" si="15">E8+E31+E33+E45+E47+E49+E51+E67+E83+E107</f>
        <v>0</v>
      </c>
      <c r="F108" s="826">
        <f t="shared" si="15"/>
        <v>0</v>
      </c>
      <c r="G108" s="826">
        <f t="shared" si="15"/>
        <v>0</v>
      </c>
      <c r="H108" s="826">
        <f t="shared" si="15"/>
        <v>0</v>
      </c>
      <c r="I108" s="826">
        <f t="shared" si="15"/>
        <v>0</v>
      </c>
      <c r="J108" s="826">
        <f t="shared" si="15"/>
        <v>0</v>
      </c>
      <c r="K108" s="826">
        <f t="shared" si="15"/>
        <v>0</v>
      </c>
      <c r="L108" s="826">
        <f t="shared" si="15"/>
        <v>0</v>
      </c>
      <c r="M108" s="826">
        <f t="shared" si="15"/>
        <v>0</v>
      </c>
      <c r="N108" s="826">
        <f t="shared" si="15"/>
        <v>0</v>
      </c>
      <c r="O108" s="827">
        <f t="shared" si="15"/>
        <v>0.99999999999999978</v>
      </c>
      <c r="P108" s="827">
        <f t="shared" si="12"/>
        <v>7.5051408468136405E-3</v>
      </c>
      <c r="Q108" s="809"/>
    </row>
    <row r="109" spans="1:35" s="833" customFormat="1" ht="11.25" customHeight="1">
      <c r="A109" s="828" t="s">
        <v>2651</v>
      </c>
      <c r="B109" s="828"/>
      <c r="C109" s="829">
        <v>1083833</v>
      </c>
      <c r="D109" s="829">
        <v>1086880</v>
      </c>
      <c r="E109" s="829"/>
      <c r="F109" s="829"/>
      <c r="G109" s="829"/>
      <c r="H109" s="829"/>
      <c r="I109" s="829"/>
      <c r="J109" s="829"/>
      <c r="K109" s="829"/>
      <c r="L109" s="829"/>
      <c r="M109" s="830"/>
      <c r="N109" s="830"/>
      <c r="O109" s="823"/>
      <c r="P109" s="823">
        <f t="shared" si="12"/>
        <v>2.8113187179206189E-3</v>
      </c>
      <c r="Q109" s="832"/>
    </row>
    <row r="110" spans="1:35" ht="11.25" customHeight="1">
      <c r="A110" s="834" t="s">
        <v>2652</v>
      </c>
      <c r="B110" s="803"/>
      <c r="C110" s="835"/>
      <c r="D110" s="835"/>
      <c r="E110" s="835"/>
      <c r="F110" s="835"/>
      <c r="G110" s="835"/>
      <c r="H110" s="835"/>
      <c r="I110" s="835"/>
      <c r="J110" s="835"/>
      <c r="K110" s="835"/>
      <c r="L110" s="835"/>
      <c r="M110" s="835"/>
      <c r="N110" s="835"/>
      <c r="O110" s="835"/>
      <c r="P110" s="836" t="s">
        <v>2653</v>
      </c>
    </row>
    <row r="111" spans="1:35" ht="24" customHeight="1">
      <c r="K111" s="837"/>
      <c r="M111" s="838"/>
      <c r="P111" s="839"/>
      <c r="Q111" s="840"/>
      <c r="R111" s="840"/>
      <c r="S111" s="840"/>
      <c r="Y111" s="782"/>
      <c r="Z111" s="782"/>
      <c r="AA111" s="782"/>
      <c r="AD111" s="782"/>
      <c r="AE111" s="782"/>
      <c r="AF111" s="782"/>
      <c r="AH111" s="782"/>
      <c r="AI111" s="782"/>
    </row>
    <row r="112" spans="1:35" ht="12">
      <c r="I112" s="837"/>
      <c r="K112" s="837"/>
      <c r="N112" s="841"/>
      <c r="P112" s="839"/>
      <c r="Q112" s="843"/>
      <c r="R112" s="843"/>
      <c r="S112" s="844"/>
      <c r="U112" s="842"/>
      <c r="V112" s="845"/>
      <c r="X112" s="842"/>
      <c r="Y112" s="845"/>
      <c r="Z112" s="845"/>
      <c r="AA112" s="845"/>
      <c r="AG112" s="846"/>
      <c r="AH112" s="847"/>
      <c r="AI112" s="847"/>
    </row>
    <row r="113" spans="3:35" ht="12">
      <c r="C113" s="1578"/>
      <c r="D113" s="1578"/>
      <c r="E113" s="848"/>
      <c r="F113" s="848"/>
      <c r="G113" s="848"/>
      <c r="P113" s="839"/>
      <c r="Q113" s="843"/>
      <c r="R113" s="843"/>
      <c r="S113" s="844"/>
      <c r="U113" s="842"/>
      <c r="V113" s="845"/>
      <c r="X113" s="842"/>
      <c r="Y113" s="845"/>
      <c r="Z113" s="845"/>
      <c r="AA113" s="845"/>
      <c r="AC113" s="782"/>
      <c r="AD113" s="845"/>
      <c r="AE113" s="845"/>
      <c r="AF113" s="845"/>
      <c r="AG113" s="846"/>
      <c r="AH113" s="847"/>
      <c r="AI113" s="849"/>
    </row>
    <row r="114" spans="3:35" ht="12">
      <c r="C114" s="1578"/>
      <c r="D114" s="1578"/>
      <c r="E114" s="848"/>
      <c r="F114" s="848"/>
      <c r="G114" s="848"/>
      <c r="P114" s="839"/>
      <c r="Q114" s="843"/>
      <c r="R114" s="850"/>
      <c r="S114" s="844"/>
      <c r="U114" s="842"/>
      <c r="V114" s="845"/>
      <c r="X114" s="842"/>
      <c r="Y114" s="845"/>
      <c r="Z114" s="845"/>
      <c r="AA114" s="845"/>
      <c r="AC114" s="782"/>
      <c r="AD114" s="845"/>
      <c r="AE114" s="845"/>
      <c r="AF114" s="845"/>
      <c r="AG114" s="846"/>
      <c r="AH114" s="847"/>
    </row>
    <row r="115" spans="3:35" ht="12">
      <c r="P115" s="839"/>
      <c r="Q115" s="843"/>
      <c r="R115" s="843"/>
      <c r="S115" s="844"/>
      <c r="U115" s="842"/>
      <c r="V115" s="845"/>
      <c r="X115" s="842"/>
      <c r="Y115" s="845"/>
      <c r="Z115" s="845"/>
      <c r="AA115" s="845"/>
      <c r="AG115" s="846"/>
      <c r="AH115" s="847"/>
      <c r="AI115" s="849"/>
    </row>
    <row r="116" spans="3:35" ht="12">
      <c r="P116" s="839"/>
      <c r="Q116" s="843"/>
      <c r="R116" s="843"/>
      <c r="S116" s="844"/>
      <c r="U116" s="842"/>
      <c r="V116" s="845"/>
      <c r="X116" s="842"/>
      <c r="Y116" s="845"/>
      <c r="Z116" s="845"/>
      <c r="AA116" s="845"/>
      <c r="AC116" s="782"/>
      <c r="AD116" s="845"/>
      <c r="AE116" s="845"/>
      <c r="AF116" s="845"/>
      <c r="AG116" s="846"/>
      <c r="AH116" s="847"/>
      <c r="AI116" s="849"/>
    </row>
    <row r="117" spans="3:35" ht="12">
      <c r="P117" s="839"/>
      <c r="Q117" s="843"/>
      <c r="R117" s="843"/>
      <c r="S117" s="844"/>
      <c r="U117" s="842"/>
      <c r="V117" s="845"/>
      <c r="X117" s="842"/>
      <c r="Y117" s="845"/>
      <c r="Z117" s="845"/>
      <c r="AA117" s="845"/>
      <c r="AC117" s="782"/>
      <c r="AD117" s="845"/>
      <c r="AE117" s="845"/>
      <c r="AF117" s="845"/>
      <c r="AG117" s="846"/>
      <c r="AH117" s="847"/>
      <c r="AI117" s="849"/>
    </row>
    <row r="118" spans="3:35" ht="12">
      <c r="P118" s="839"/>
      <c r="Q118" s="843"/>
      <c r="R118" s="850"/>
      <c r="S118" s="851"/>
      <c r="U118" s="842"/>
      <c r="V118" s="845"/>
      <c r="X118" s="842"/>
      <c r="Y118" s="845"/>
      <c r="Z118" s="845"/>
      <c r="AA118" s="845"/>
      <c r="AG118" s="846"/>
      <c r="AH118" s="847"/>
    </row>
    <row r="119" spans="3:35" ht="12">
      <c r="P119" s="839"/>
      <c r="Q119" s="850"/>
      <c r="R119" s="850"/>
      <c r="S119" s="851"/>
      <c r="U119" s="842"/>
      <c r="V119" s="845"/>
      <c r="X119" s="842"/>
      <c r="Y119" s="845"/>
      <c r="Z119" s="845"/>
      <c r="AA119" s="845"/>
      <c r="AG119" s="846"/>
      <c r="AH119" s="847"/>
      <c r="AI119" s="849"/>
    </row>
    <row r="120" spans="3:35" ht="12">
      <c r="P120" s="839"/>
      <c r="Q120" s="852"/>
      <c r="R120" s="850"/>
      <c r="S120" s="850"/>
      <c r="U120" s="842"/>
      <c r="V120" s="845"/>
      <c r="X120" s="842"/>
      <c r="Y120" s="845"/>
      <c r="Z120" s="845"/>
      <c r="AA120" s="845"/>
      <c r="AC120" s="782"/>
      <c r="AD120" s="853"/>
      <c r="AE120" s="853"/>
      <c r="AG120" s="846"/>
      <c r="AH120" s="847"/>
      <c r="AI120" s="849"/>
    </row>
    <row r="121" spans="3:35" ht="12">
      <c r="P121" s="839"/>
      <c r="Q121" s="843"/>
      <c r="R121" s="843"/>
      <c r="S121" s="844"/>
      <c r="Y121" s="845"/>
      <c r="Z121" s="845"/>
      <c r="AA121" s="845"/>
      <c r="AC121" s="782"/>
      <c r="AD121" s="853"/>
      <c r="AE121" s="853"/>
      <c r="AG121" s="854"/>
      <c r="AH121" s="855"/>
      <c r="AI121" s="855"/>
    </row>
    <row r="122" spans="3:35" ht="12">
      <c r="P122" s="856"/>
      <c r="Q122" s="858"/>
      <c r="R122" s="858"/>
      <c r="S122" s="859"/>
      <c r="U122" s="857"/>
      <c r="Y122" s="845"/>
      <c r="Z122" s="845"/>
    </row>
    <row r="123" spans="3:35">
      <c r="P123" s="839"/>
      <c r="Q123" s="796"/>
    </row>
    <row r="124" spans="3:35">
      <c r="P124" s="839"/>
    </row>
    <row r="125" spans="3:35">
      <c r="P125" s="856"/>
    </row>
    <row r="126" spans="3:35">
      <c r="P126" s="839"/>
    </row>
    <row r="127" spans="3:35">
      <c r="P127" s="839"/>
      <c r="R127" s="860"/>
    </row>
    <row r="128" spans="3:35">
      <c r="P128" s="839"/>
    </row>
    <row r="129" spans="5:18">
      <c r="P129" s="839"/>
    </row>
    <row r="130" spans="5:18">
      <c r="P130" s="839"/>
    </row>
    <row r="131" spans="5:18">
      <c r="P131" s="839"/>
      <c r="R131" s="860"/>
    </row>
    <row r="132" spans="5:18">
      <c r="P132" s="839"/>
    </row>
    <row r="133" spans="5:18">
      <c r="P133" s="856"/>
    </row>
    <row r="134" spans="5:18">
      <c r="P134" s="839"/>
    </row>
    <row r="135" spans="5:18">
      <c r="P135" s="839"/>
    </row>
    <row r="136" spans="5:18">
      <c r="P136" s="839"/>
    </row>
    <row r="137" spans="5:18">
      <c r="E137" s="831"/>
      <c r="F137" s="831"/>
      <c r="G137" s="831"/>
      <c r="H137" s="831"/>
      <c r="I137" s="831"/>
      <c r="J137" s="861"/>
      <c r="P137" s="839"/>
    </row>
    <row r="138" spans="5:18">
      <c r="J138" s="861"/>
      <c r="P138" s="839"/>
    </row>
    <row r="139" spans="5:18">
      <c r="J139" s="861"/>
      <c r="P139" s="839"/>
    </row>
    <row r="140" spans="5:18">
      <c r="P140" s="856"/>
    </row>
    <row r="141" spans="5:18">
      <c r="P141" s="839"/>
    </row>
    <row r="142" spans="5:18">
      <c r="P142" s="862"/>
    </row>
    <row r="143" spans="5:18">
      <c r="P143" s="863"/>
    </row>
    <row r="144" spans="5:18">
      <c r="J144" s="861"/>
      <c r="P144" s="864"/>
    </row>
    <row r="145" spans="3:16">
      <c r="P145" s="863"/>
    </row>
    <row r="150" spans="3:16" ht="13.5">
      <c r="C150" s="865"/>
      <c r="D150" s="831"/>
    </row>
    <row r="151" spans="3:16" ht="13.5">
      <c r="C151" s="865"/>
      <c r="D151" s="831"/>
    </row>
    <row r="152" spans="3:16" ht="13.5">
      <c r="C152" s="865"/>
      <c r="D152" s="831"/>
    </row>
    <row r="153" spans="3:16" ht="13.5">
      <c r="C153" s="865"/>
      <c r="D153" s="831"/>
    </row>
    <row r="154" spans="3:16" ht="13.5">
      <c r="C154" s="865"/>
      <c r="D154" s="831"/>
    </row>
    <row r="155" spans="3:16" ht="13.5">
      <c r="C155" s="865"/>
      <c r="D155" s="831"/>
    </row>
    <row r="156" spans="3:16" ht="13.5">
      <c r="C156" s="865"/>
      <c r="D156" s="831"/>
    </row>
    <row r="157" spans="3:16" ht="13.5">
      <c r="C157" s="865"/>
      <c r="D157" s="831"/>
      <c r="G157" s="866"/>
      <c r="H157" s="866"/>
      <c r="I157" s="866"/>
      <c r="J157" s="866"/>
      <c r="K157" s="866"/>
    </row>
    <row r="158" spans="3:16" ht="13.5">
      <c r="C158" s="865"/>
      <c r="D158" s="831"/>
      <c r="G158" s="842"/>
      <c r="H158" s="843"/>
      <c r="I158" s="843"/>
      <c r="J158" s="843"/>
      <c r="K158" s="843"/>
    </row>
    <row r="159" spans="3:16" ht="13.5">
      <c r="C159" s="865"/>
      <c r="G159" s="842"/>
      <c r="H159" s="843"/>
      <c r="I159" s="843"/>
      <c r="J159" s="843"/>
      <c r="K159" s="843"/>
    </row>
    <row r="160" spans="3:16" ht="12">
      <c r="G160" s="842"/>
      <c r="H160" s="843"/>
      <c r="I160" s="843"/>
      <c r="J160" s="843"/>
      <c r="K160" s="843"/>
    </row>
    <row r="161" spans="7:29" ht="12">
      <c r="G161" s="842"/>
      <c r="H161" s="843"/>
      <c r="I161" s="843"/>
      <c r="J161" s="843"/>
      <c r="K161" s="843"/>
    </row>
    <row r="162" spans="7:29" ht="12">
      <c r="G162" s="842"/>
      <c r="H162" s="843"/>
      <c r="I162" s="843"/>
      <c r="J162" s="843"/>
      <c r="K162" s="843"/>
    </row>
    <row r="163" spans="7:29" ht="12">
      <c r="G163" s="842"/>
      <c r="H163" s="843"/>
      <c r="I163" s="843"/>
      <c r="J163" s="843"/>
      <c r="K163" s="843"/>
    </row>
    <row r="164" spans="7:29" ht="12">
      <c r="G164" s="842"/>
      <c r="H164" s="843"/>
      <c r="I164" s="843"/>
      <c r="J164" s="843"/>
      <c r="K164" s="843"/>
    </row>
    <row r="165" spans="7:29" ht="12">
      <c r="G165" s="842"/>
      <c r="H165" s="843"/>
      <c r="I165" s="843"/>
      <c r="J165" s="843"/>
      <c r="K165" s="843"/>
      <c r="AC165" s="796" t="s">
        <v>2654</v>
      </c>
    </row>
    <row r="166" spans="7:29" ht="12">
      <c r="G166" s="842"/>
      <c r="H166" s="843"/>
      <c r="I166" s="843"/>
      <c r="J166" s="843"/>
      <c r="K166" s="843"/>
    </row>
    <row r="167" spans="7:29" ht="12">
      <c r="G167" s="842"/>
      <c r="H167" s="843"/>
      <c r="I167" s="843"/>
      <c r="J167" s="843"/>
      <c r="K167" s="843"/>
    </row>
    <row r="168" spans="7:29" ht="12">
      <c r="G168" s="842"/>
      <c r="H168" s="843"/>
      <c r="I168" s="843"/>
      <c r="J168" s="843"/>
      <c r="K168" s="843"/>
    </row>
    <row r="169" spans="7:29" ht="12">
      <c r="G169" s="867"/>
      <c r="H169" s="859"/>
      <c r="I169" s="859"/>
      <c r="J169" s="859"/>
      <c r="K169" s="859"/>
    </row>
    <row r="170" spans="7:29">
      <c r="G170" s="802"/>
      <c r="H170" s="802"/>
      <c r="I170" s="802"/>
      <c r="J170" s="802"/>
      <c r="K170" s="802"/>
    </row>
    <row r="171" spans="7:29">
      <c r="G171" s="802"/>
      <c r="H171" s="802"/>
      <c r="I171" s="802"/>
      <c r="J171" s="802"/>
      <c r="K171" s="802"/>
    </row>
  </sheetData>
  <autoFilter ref="A6:P110" xr:uid="{00000000-0009-0000-0000-000001000000}"/>
  <mergeCells count="3">
    <mergeCell ref="A107:B107"/>
    <mergeCell ref="C113:D113"/>
    <mergeCell ref="C114:D114"/>
  </mergeCells>
  <hyperlinks>
    <hyperlink ref="P1" location="Indice!B3" display="Indice" xr:uid="{CD2260B0-E21C-4500-8D95-CB66F7D59D79}"/>
  </hyperlinks>
  <printOptions horizontalCentered="1"/>
  <pageMargins left="0.19685039370078741" right="0.19685039370078741" top="0.39370078740157483" bottom="0.19685039370078741" header="0" footer="0"/>
  <pageSetup scale="54" orientation="portrait" r:id="rId1"/>
  <headerFooter alignWithMargins="0"/>
  <rowBreaks count="1" manualBreakCount="1">
    <brk id="110"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102D1-1BFD-49C4-86CE-83B2D840CE06}">
  <sheetPr>
    <pageSetUpPr fitToPage="1"/>
  </sheetPr>
  <dimension ref="A1:T117"/>
  <sheetViews>
    <sheetView showGridLines="0" showZeros="0" view="pageBreakPreview" zoomScaleNormal="100" zoomScaleSheetLayoutView="100" workbookViewId="0">
      <pane xSplit="2" ySplit="6" topLeftCell="C7" activePane="bottomRight" state="frozenSplit"/>
      <selection activeCell="E2" sqref="E2"/>
      <selection pane="topRight" activeCell="E2" sqref="E2"/>
      <selection pane="bottomLeft" activeCell="E2" sqref="E2"/>
      <selection pane="bottomRight" activeCell="C8" sqref="C8"/>
    </sheetView>
  </sheetViews>
  <sheetFormatPr baseColWidth="10" defaultRowHeight="11.25"/>
  <cols>
    <col min="1" max="1" width="6" style="775" customWidth="1"/>
    <col min="2" max="2" width="17.85546875" style="775" bestFit="1" customWidth="1"/>
    <col min="3" max="3" width="11.85546875" style="928" bestFit="1" customWidth="1"/>
    <col min="4" max="4" width="12.28515625" style="926" bestFit="1" customWidth="1"/>
    <col min="5" max="9" width="11.85546875" style="775" bestFit="1" customWidth="1"/>
    <col min="10" max="10" width="12" style="775" bestFit="1" customWidth="1"/>
    <col min="11" max="11" width="15" style="775" bestFit="1" customWidth="1"/>
    <col min="12" max="12" width="12.42578125" style="775" bestFit="1" customWidth="1"/>
    <col min="13" max="13" width="14.5703125" style="775" bestFit="1" customWidth="1"/>
    <col min="14" max="14" width="14" style="775" bestFit="1" customWidth="1"/>
    <col min="15" max="15" width="9.85546875" style="775" customWidth="1"/>
    <col min="16" max="16" width="10.5703125" style="841" customWidth="1"/>
    <col min="17" max="17" width="11.42578125" style="775" customWidth="1"/>
    <col min="18" max="16384" width="11.42578125" style="775"/>
  </cols>
  <sheetData>
    <row r="1" spans="1:17" s="876" customFormat="1" ht="17.25">
      <c r="A1" s="868" t="s">
        <v>2491</v>
      </c>
      <c r="B1" s="869"/>
      <c r="C1" s="870"/>
      <c r="D1" s="871"/>
      <c r="E1" s="871"/>
      <c r="F1" s="872"/>
      <c r="G1" s="872"/>
      <c r="H1" s="872"/>
      <c r="I1" s="872"/>
      <c r="J1" s="873"/>
      <c r="K1" s="872"/>
      <c r="L1" s="872"/>
      <c r="M1" s="872"/>
      <c r="N1" s="872"/>
      <c r="O1" s="869"/>
      <c r="P1" s="1037" t="s">
        <v>3055</v>
      </c>
    </row>
    <row r="2" spans="1:17" s="876" customFormat="1" ht="16.5">
      <c r="A2" s="877" t="s">
        <v>2655</v>
      </c>
      <c r="B2" s="869"/>
      <c r="C2" s="870"/>
      <c r="D2" s="871"/>
      <c r="E2" s="871"/>
      <c r="F2" s="871"/>
      <c r="G2" s="869"/>
      <c r="H2" s="869"/>
      <c r="I2" s="869"/>
      <c r="J2" s="869"/>
      <c r="K2" s="869"/>
      <c r="L2" s="878"/>
      <c r="M2" s="869"/>
      <c r="N2" s="869"/>
      <c r="O2" s="869"/>
      <c r="P2" s="874"/>
    </row>
    <row r="3" spans="1:17" s="876" customFormat="1" ht="16.5">
      <c r="A3" s="879" t="s">
        <v>2645</v>
      </c>
      <c r="B3" s="869"/>
      <c r="C3" s="870"/>
      <c r="D3" s="871"/>
      <c r="E3" s="871"/>
      <c r="F3" s="880"/>
      <c r="G3" s="869"/>
      <c r="H3" s="869"/>
      <c r="I3" s="869"/>
      <c r="J3" s="869"/>
      <c r="K3" s="869"/>
      <c r="L3" s="869"/>
      <c r="M3" s="869"/>
      <c r="N3" s="869"/>
      <c r="O3" s="881"/>
      <c r="P3" s="766" t="str">
        <f>'[1]8.01'!P3</f>
        <v>al 28FEB2019</v>
      </c>
    </row>
    <row r="4" spans="1:17" s="887" customFormat="1" ht="15">
      <c r="A4" s="882" t="s">
        <v>1421</v>
      </c>
      <c r="B4" s="883"/>
      <c r="C4" s="884"/>
      <c r="D4" s="880"/>
      <c r="E4" s="880"/>
      <c r="F4" s="880"/>
      <c r="G4" s="883"/>
      <c r="H4" s="883"/>
      <c r="I4" s="883"/>
      <c r="J4" s="883"/>
      <c r="K4" s="883"/>
      <c r="L4" s="883"/>
      <c r="M4" s="883"/>
      <c r="N4" s="883"/>
      <c r="O4" s="885"/>
      <c r="P4" s="766" t="s">
        <v>60</v>
      </c>
    </row>
    <row r="5" spans="1:17" s="887" customFormat="1" ht="12.75">
      <c r="A5" s="883"/>
      <c r="B5" s="883"/>
      <c r="C5" s="888"/>
      <c r="D5" s="889"/>
      <c r="E5" s="889"/>
      <c r="F5" s="889"/>
      <c r="G5" s="883"/>
      <c r="H5" s="883"/>
      <c r="I5" s="883"/>
      <c r="J5" s="883"/>
      <c r="K5" s="883"/>
      <c r="L5" s="883"/>
      <c r="M5" s="883"/>
      <c r="N5" s="883"/>
      <c r="O5" s="883"/>
      <c r="P5" s="890"/>
    </row>
    <row r="6" spans="1:17" ht="24.75" customHeight="1">
      <c r="A6" s="773" t="s">
        <v>61</v>
      </c>
      <c r="B6" s="773" t="s">
        <v>181</v>
      </c>
      <c r="C6" s="773" t="s">
        <v>200</v>
      </c>
      <c r="D6" s="773" t="s">
        <v>201</v>
      </c>
      <c r="E6" s="773" t="s">
        <v>202</v>
      </c>
      <c r="F6" s="773" t="s">
        <v>203</v>
      </c>
      <c r="G6" s="773" t="s">
        <v>204</v>
      </c>
      <c r="H6" s="773" t="s">
        <v>205</v>
      </c>
      <c r="I6" s="773" t="s">
        <v>206</v>
      </c>
      <c r="J6" s="773" t="s">
        <v>207</v>
      </c>
      <c r="K6" s="773" t="s">
        <v>208</v>
      </c>
      <c r="L6" s="773" t="s">
        <v>209</v>
      </c>
      <c r="M6" s="773" t="s">
        <v>210</v>
      </c>
      <c r="N6" s="773" t="s">
        <v>211</v>
      </c>
      <c r="O6" s="774" t="str">
        <f>'[1]8.01'!O6</f>
        <v>Feb. Part.
 %</v>
      </c>
      <c r="P6" s="774" t="str">
        <f>'[1]8.01'!P6</f>
        <v>Var. %
Feb/Ene</v>
      </c>
    </row>
    <row r="7" spans="1:17" s="788" customFormat="1" ht="14.45" customHeight="1">
      <c r="A7" s="892" t="s">
        <v>21</v>
      </c>
      <c r="B7" s="893"/>
      <c r="C7" s="894">
        <f>SUM(C8:C29)</f>
        <v>444033.73866999999</v>
      </c>
      <c r="D7" s="894">
        <f t="shared" ref="D7:N7" si="0">SUM(D8:D29)</f>
        <v>439035.69744000008</v>
      </c>
      <c r="E7" s="894">
        <f t="shared" si="0"/>
        <v>0</v>
      </c>
      <c r="F7" s="894">
        <f t="shared" si="0"/>
        <v>0</v>
      </c>
      <c r="G7" s="894">
        <f t="shared" si="0"/>
        <v>0</v>
      </c>
      <c r="H7" s="894">
        <f t="shared" si="0"/>
        <v>0</v>
      </c>
      <c r="I7" s="894">
        <f t="shared" si="0"/>
        <v>0</v>
      </c>
      <c r="J7" s="894">
        <f t="shared" si="0"/>
        <v>0</v>
      </c>
      <c r="K7" s="894">
        <f t="shared" si="0"/>
        <v>0</v>
      </c>
      <c r="L7" s="894">
        <f t="shared" si="0"/>
        <v>0</v>
      </c>
      <c r="M7" s="894">
        <f t="shared" si="0"/>
        <v>0</v>
      </c>
      <c r="N7" s="894">
        <f t="shared" si="0"/>
        <v>0</v>
      </c>
      <c r="O7" s="895">
        <f>SUM(O8:O29)</f>
        <v>4.7183945763663283E-2</v>
      </c>
      <c r="P7" s="895">
        <f>D7/C7-1</f>
        <v>-1.1255994296673011E-2</v>
      </c>
      <c r="Q7" s="787"/>
    </row>
    <row r="8" spans="1:17" s="794" customFormat="1" ht="11.25" customHeight="1">
      <c r="A8" s="789"/>
      <c r="B8" s="811" t="s">
        <v>2114</v>
      </c>
      <c r="C8" s="897">
        <v>98050.62606000001</v>
      </c>
      <c r="D8" s="897">
        <v>94441.918430000005</v>
      </c>
      <c r="E8" s="897"/>
      <c r="F8" s="897"/>
      <c r="G8" s="897"/>
      <c r="H8" s="897"/>
      <c r="I8" s="897"/>
      <c r="J8" s="897"/>
      <c r="K8" s="897"/>
      <c r="L8" s="897"/>
      <c r="M8" s="897"/>
      <c r="N8" s="897"/>
      <c r="O8" s="898">
        <v>1.0149840623441382E-2</v>
      </c>
      <c r="P8" s="898">
        <v>-3.6804534300390213E-2</v>
      </c>
      <c r="Q8" s="787"/>
    </row>
    <row r="9" spans="1:17" s="901" customFormat="1">
      <c r="A9" s="899"/>
      <c r="B9" s="811" t="s">
        <v>147</v>
      </c>
      <c r="C9" s="897">
        <v>18537.347109999999</v>
      </c>
      <c r="D9" s="897">
        <v>17785.3842</v>
      </c>
      <c r="E9" s="897"/>
      <c r="F9" s="897"/>
      <c r="G9" s="897"/>
      <c r="H9" s="897"/>
      <c r="I9" s="897"/>
      <c r="J9" s="897"/>
      <c r="K9" s="897"/>
      <c r="L9" s="897"/>
      <c r="M9" s="897"/>
      <c r="N9" s="897"/>
      <c r="O9" s="898">
        <v>1.9114268119243298E-3</v>
      </c>
      <c r="P9" s="898">
        <v>-4.0564753173033652E-2</v>
      </c>
      <c r="Q9" s="900"/>
    </row>
    <row r="10" spans="1:17" ht="12" customHeight="1">
      <c r="A10" s="902"/>
      <c r="B10" s="811" t="s">
        <v>1437</v>
      </c>
      <c r="C10" s="897">
        <v>1165.9692500000001</v>
      </c>
      <c r="D10" s="897">
        <v>1154.98776</v>
      </c>
      <c r="E10" s="897"/>
      <c r="F10" s="897"/>
      <c r="G10" s="897"/>
      <c r="H10" s="897"/>
      <c r="I10" s="897"/>
      <c r="J10" s="897"/>
      <c r="K10" s="897"/>
      <c r="L10" s="897"/>
      <c r="M10" s="897"/>
      <c r="N10" s="897"/>
      <c r="O10" s="898">
        <v>1.2412858485837054E-4</v>
      </c>
      <c r="P10" s="898">
        <v>-9.418335860915783E-3</v>
      </c>
      <c r="Q10" s="809"/>
    </row>
    <row r="11" spans="1:17">
      <c r="A11" s="902"/>
      <c r="B11" s="811" t="s">
        <v>148</v>
      </c>
      <c r="C11" s="897">
        <v>23541.985230000002</v>
      </c>
      <c r="D11" s="897">
        <v>23602.167550000002</v>
      </c>
      <c r="E11" s="897"/>
      <c r="F11" s="897"/>
      <c r="G11" s="897"/>
      <c r="H11" s="897"/>
      <c r="I11" s="897"/>
      <c r="J11" s="897"/>
      <c r="K11" s="897"/>
      <c r="L11" s="897"/>
      <c r="M11" s="897"/>
      <c r="N11" s="897"/>
      <c r="O11" s="898">
        <v>2.5365668442855665E-3</v>
      </c>
      <c r="P11" s="898">
        <v>2.5563825400463092E-3</v>
      </c>
      <c r="Q11" s="809"/>
    </row>
    <row r="12" spans="1:17">
      <c r="A12" s="902"/>
      <c r="B12" s="811" t="s">
        <v>149</v>
      </c>
      <c r="C12" s="897">
        <v>4022.1146699999999</v>
      </c>
      <c r="D12" s="897">
        <v>4033.62608</v>
      </c>
      <c r="E12" s="897"/>
      <c r="F12" s="897"/>
      <c r="G12" s="897"/>
      <c r="H12" s="897"/>
      <c r="I12" s="897"/>
      <c r="J12" s="897"/>
      <c r="K12" s="897"/>
      <c r="L12" s="897"/>
      <c r="M12" s="897"/>
      <c r="N12" s="897"/>
      <c r="O12" s="898">
        <v>4.3350095516009329E-4</v>
      </c>
      <c r="P12" s="898">
        <v>2.8620292916710088E-3</v>
      </c>
      <c r="Q12" s="809"/>
    </row>
    <row r="13" spans="1:17" ht="12" customHeight="1">
      <c r="A13" s="902"/>
      <c r="B13" s="811" t="s">
        <v>150</v>
      </c>
      <c r="C13" s="897">
        <v>2651.40969</v>
      </c>
      <c r="D13" s="897">
        <v>2660.2011000000002</v>
      </c>
      <c r="E13" s="897"/>
      <c r="F13" s="897"/>
      <c r="G13" s="897"/>
      <c r="H13" s="897"/>
      <c r="I13" s="897"/>
      <c r="J13" s="897"/>
      <c r="K13" s="897"/>
      <c r="L13" s="897"/>
      <c r="M13" s="897"/>
      <c r="N13" s="897"/>
      <c r="O13" s="898">
        <v>2.8589653450672127E-4</v>
      </c>
      <c r="P13" s="898">
        <v>3.3157493665192384E-3</v>
      </c>
      <c r="Q13" s="809"/>
    </row>
    <row r="14" spans="1:17">
      <c r="A14" s="902"/>
      <c r="B14" s="811" t="s">
        <v>151</v>
      </c>
      <c r="C14" s="897">
        <v>11086.960929999999</v>
      </c>
      <c r="D14" s="897">
        <v>11112.33411</v>
      </c>
      <c r="E14" s="897"/>
      <c r="F14" s="897"/>
      <c r="G14" s="897"/>
      <c r="H14" s="897"/>
      <c r="I14" s="897"/>
      <c r="J14" s="897"/>
      <c r="K14" s="897"/>
      <c r="L14" s="897"/>
      <c r="M14" s="897"/>
      <c r="N14" s="897"/>
      <c r="O14" s="898">
        <v>1.1942622730025301E-3</v>
      </c>
      <c r="P14" s="898">
        <v>2.2885604233837675E-3</v>
      </c>
      <c r="Q14" s="809"/>
    </row>
    <row r="15" spans="1:17">
      <c r="A15" s="902"/>
      <c r="B15" s="811" t="s">
        <v>1438</v>
      </c>
      <c r="C15" s="897">
        <v>2332.7136299999997</v>
      </c>
      <c r="D15" s="897">
        <v>2340.4844600000001</v>
      </c>
      <c r="E15" s="897"/>
      <c r="F15" s="897"/>
      <c r="G15" s="897"/>
      <c r="H15" s="897"/>
      <c r="I15" s="897"/>
      <c r="J15" s="897"/>
      <c r="K15" s="897"/>
      <c r="L15" s="897"/>
      <c r="M15" s="897"/>
      <c r="N15" s="897"/>
      <c r="O15" s="898">
        <v>2.5153601965687288E-4</v>
      </c>
      <c r="P15" s="898">
        <v>3.3312404489189706E-3</v>
      </c>
      <c r="Q15" s="809"/>
    </row>
    <row r="16" spans="1:17" ht="12" customHeight="1">
      <c r="A16" s="902"/>
      <c r="B16" s="811" t="s">
        <v>1439</v>
      </c>
      <c r="C16" s="897">
        <v>38920.354960000004</v>
      </c>
      <c r="D16" s="897">
        <v>39053.725380000003</v>
      </c>
      <c r="E16" s="897"/>
      <c r="F16" s="897"/>
      <c r="G16" s="897"/>
      <c r="H16" s="897"/>
      <c r="I16" s="897"/>
      <c r="J16" s="897"/>
      <c r="K16" s="897"/>
      <c r="L16" s="897"/>
      <c r="M16" s="897"/>
      <c r="N16" s="897"/>
      <c r="O16" s="898">
        <v>4.1971731933045167E-3</v>
      </c>
      <c r="P16" s="898">
        <v>3.4267524059601318E-3</v>
      </c>
      <c r="Q16" s="809"/>
    </row>
    <row r="17" spans="1:17">
      <c r="A17" s="902"/>
      <c r="B17" s="811" t="s">
        <v>138</v>
      </c>
      <c r="C17" s="897">
        <v>559.50400000000002</v>
      </c>
      <c r="D17" s="897">
        <v>561.03300000000002</v>
      </c>
      <c r="E17" s="897"/>
      <c r="F17" s="897"/>
      <c r="G17" s="897"/>
      <c r="H17" s="897"/>
      <c r="I17" s="897"/>
      <c r="J17" s="897"/>
      <c r="K17" s="897"/>
      <c r="L17" s="897"/>
      <c r="M17" s="897"/>
      <c r="N17" s="897"/>
      <c r="O17" s="898">
        <v>6.0295212434845381E-5</v>
      </c>
      <c r="P17" s="898">
        <v>2.7327776030197093E-3</v>
      </c>
      <c r="Q17" s="806"/>
    </row>
    <row r="18" spans="1:17">
      <c r="A18" s="902"/>
      <c r="B18" s="804" t="s">
        <v>142</v>
      </c>
      <c r="C18" s="897">
        <v>320.83557000000002</v>
      </c>
      <c r="D18" s="897">
        <v>322.33120000000002</v>
      </c>
      <c r="E18" s="897"/>
      <c r="F18" s="897"/>
      <c r="G18" s="897"/>
      <c r="H18" s="897"/>
      <c r="I18" s="897"/>
      <c r="J18" s="897"/>
      <c r="K18" s="897"/>
      <c r="L18" s="897"/>
      <c r="M18" s="897"/>
      <c r="N18" s="897"/>
      <c r="O18" s="898">
        <v>3.4641506254317719E-5</v>
      </c>
      <c r="P18" s="898">
        <v>4.6616713975946578E-3</v>
      </c>
      <c r="Q18" s="806"/>
    </row>
    <row r="19" spans="1:17" s="901" customFormat="1">
      <c r="A19" s="899"/>
      <c r="B19" s="811" t="s">
        <v>1440</v>
      </c>
      <c r="C19" s="897">
        <v>14936.741800000002</v>
      </c>
      <c r="D19" s="897">
        <v>14725.72437</v>
      </c>
      <c r="E19" s="897"/>
      <c r="F19" s="897"/>
      <c r="G19" s="897"/>
      <c r="H19" s="897"/>
      <c r="I19" s="897"/>
      <c r="J19" s="897"/>
      <c r="K19" s="897"/>
      <c r="L19" s="897"/>
      <c r="M19" s="897"/>
      <c r="N19" s="897"/>
      <c r="O19" s="898">
        <v>1.5825997386002778E-3</v>
      </c>
      <c r="P19" s="898">
        <v>-1.4127406955645516E-2</v>
      </c>
      <c r="Q19" s="900"/>
    </row>
    <row r="20" spans="1:17">
      <c r="A20" s="902"/>
      <c r="B20" s="811" t="s">
        <v>1457</v>
      </c>
      <c r="C20" s="897">
        <v>4900.2791999999999</v>
      </c>
      <c r="D20" s="897">
        <v>4903.7015999999994</v>
      </c>
      <c r="E20" s="897"/>
      <c r="F20" s="897"/>
      <c r="G20" s="897"/>
      <c r="H20" s="897"/>
      <c r="I20" s="897"/>
      <c r="J20" s="897"/>
      <c r="K20" s="897"/>
      <c r="L20" s="897"/>
      <c r="M20" s="897"/>
      <c r="N20" s="897"/>
      <c r="O20" s="898">
        <v>5.2700951582008743E-4</v>
      </c>
      <c r="P20" s="898">
        <v>6.9840918452146461E-4</v>
      </c>
      <c r="Q20" s="809"/>
    </row>
    <row r="21" spans="1:17" s="901" customFormat="1">
      <c r="A21" s="899"/>
      <c r="B21" s="811" t="s">
        <v>1441</v>
      </c>
      <c r="C21" s="897">
        <v>9924.691060000001</v>
      </c>
      <c r="D21" s="897">
        <v>9739.8087200000009</v>
      </c>
      <c r="E21" s="897"/>
      <c r="F21" s="897"/>
      <c r="G21" s="897"/>
      <c r="H21" s="897"/>
      <c r="I21" s="897"/>
      <c r="J21" s="897"/>
      <c r="K21" s="897"/>
      <c r="L21" s="897"/>
      <c r="M21" s="897"/>
      <c r="N21" s="897"/>
      <c r="O21" s="898">
        <v>1.0467545328833767E-3</v>
      </c>
      <c r="P21" s="898">
        <v>-1.8628523435368249E-2</v>
      </c>
      <c r="Q21" s="900"/>
    </row>
    <row r="22" spans="1:17" s="901" customFormat="1">
      <c r="A22" s="899"/>
      <c r="B22" s="811" t="s">
        <v>170</v>
      </c>
      <c r="C22" s="897">
        <v>17735.125319999999</v>
      </c>
      <c r="D22" s="897">
        <v>17796.413840000001</v>
      </c>
      <c r="E22" s="897"/>
      <c r="F22" s="897"/>
      <c r="G22" s="897"/>
      <c r="H22" s="897"/>
      <c r="I22" s="897"/>
      <c r="J22" s="897"/>
      <c r="K22" s="897"/>
      <c r="L22" s="897"/>
      <c r="M22" s="897"/>
      <c r="N22" s="897"/>
      <c r="O22" s="898">
        <v>1.9126121869145352E-3</v>
      </c>
      <c r="P22" s="898">
        <v>3.4557703367839032E-3</v>
      </c>
      <c r="Q22" s="900"/>
    </row>
    <row r="23" spans="1:17" ht="12" customHeight="1">
      <c r="A23" s="902"/>
      <c r="B23" s="811" t="s">
        <v>189</v>
      </c>
      <c r="C23" s="897">
        <v>8545.864160000001</v>
      </c>
      <c r="D23" s="897">
        <v>8575.3389399999996</v>
      </c>
      <c r="E23" s="897"/>
      <c r="F23" s="897"/>
      <c r="G23" s="897"/>
      <c r="H23" s="897"/>
      <c r="I23" s="897"/>
      <c r="J23" s="897"/>
      <c r="K23" s="897"/>
      <c r="L23" s="897"/>
      <c r="M23" s="897"/>
      <c r="N23" s="897"/>
      <c r="O23" s="898">
        <v>9.2160689850347794E-4</v>
      </c>
      <c r="P23" s="898">
        <v>3.4490110594034284E-3</v>
      </c>
      <c r="Q23" s="809"/>
    </row>
    <row r="24" spans="1:17" ht="12" customHeight="1">
      <c r="A24" s="902"/>
      <c r="B24" s="811" t="s">
        <v>190</v>
      </c>
      <c r="C24" s="897">
        <v>28779.718260000001</v>
      </c>
      <c r="D24" s="897">
        <v>28902.31366</v>
      </c>
      <c r="E24" s="897"/>
      <c r="F24" s="897"/>
      <c r="G24" s="897"/>
      <c r="H24" s="897"/>
      <c r="I24" s="897"/>
      <c r="J24" s="897"/>
      <c r="K24" s="897"/>
      <c r="L24" s="897"/>
      <c r="M24" s="897"/>
      <c r="N24" s="897"/>
      <c r="O24" s="898">
        <v>3.1061829553488537E-3</v>
      </c>
      <c r="P24" s="898">
        <v>4.2597845778911125E-3</v>
      </c>
      <c r="Q24" s="809"/>
    </row>
    <row r="25" spans="1:17" ht="12" customHeight="1">
      <c r="A25" s="902"/>
      <c r="B25" s="811" t="s">
        <v>152</v>
      </c>
      <c r="C25" s="897">
        <v>12076.69124</v>
      </c>
      <c r="D25" s="897">
        <v>12118.96593</v>
      </c>
      <c r="E25" s="897"/>
      <c r="F25" s="897"/>
      <c r="G25" s="897"/>
      <c r="H25" s="897"/>
      <c r="I25" s="897"/>
      <c r="J25" s="897"/>
      <c r="K25" s="897"/>
      <c r="L25" s="897"/>
      <c r="M25" s="897"/>
      <c r="N25" s="897"/>
      <c r="O25" s="898">
        <v>1.3024467816331721E-3</v>
      </c>
      <c r="P25" s="898">
        <v>3.5005192365917814E-3</v>
      </c>
      <c r="Q25" s="809"/>
    </row>
    <row r="26" spans="1:17">
      <c r="A26" s="902"/>
      <c r="B26" s="811" t="s">
        <v>153</v>
      </c>
      <c r="C26" s="897">
        <v>2201.9078100000002</v>
      </c>
      <c r="D26" s="897">
        <v>2209.6603700000001</v>
      </c>
      <c r="E26" s="897"/>
      <c r="F26" s="897"/>
      <c r="G26" s="897"/>
      <c r="H26" s="897"/>
      <c r="I26" s="897"/>
      <c r="J26" s="897"/>
      <c r="K26" s="897"/>
      <c r="L26" s="897"/>
      <c r="M26" s="897"/>
      <c r="N26" s="897"/>
      <c r="O26" s="898">
        <v>2.3747612247053033E-4</v>
      </c>
      <c r="P26" s="898">
        <v>3.5208376866604496E-3</v>
      </c>
      <c r="Q26" s="809"/>
    </row>
    <row r="27" spans="1:17">
      <c r="A27" s="902"/>
      <c r="B27" s="811" t="s">
        <v>154</v>
      </c>
      <c r="C27" s="897">
        <v>4576.9583700000003</v>
      </c>
      <c r="D27" s="897">
        <v>4182.5787700000001</v>
      </c>
      <c r="E27" s="897"/>
      <c r="F27" s="897"/>
      <c r="G27" s="897"/>
      <c r="H27" s="897"/>
      <c r="I27" s="897"/>
      <c r="J27" s="897"/>
      <c r="K27" s="897"/>
      <c r="L27" s="897"/>
      <c r="M27" s="897"/>
      <c r="N27" s="897"/>
      <c r="O27" s="898">
        <v>4.4950916516965005E-4</v>
      </c>
      <c r="P27" s="898">
        <v>-8.6166306992213282E-2</v>
      </c>
      <c r="Q27" s="809"/>
    </row>
    <row r="28" spans="1:17" ht="12" customHeight="1">
      <c r="A28" s="902"/>
      <c r="B28" s="811" t="s">
        <v>155</v>
      </c>
      <c r="C28" s="897">
        <v>112229.60075</v>
      </c>
      <c r="D28" s="897">
        <v>111860.38897</v>
      </c>
      <c r="E28" s="897"/>
      <c r="F28" s="897"/>
      <c r="G28" s="897"/>
      <c r="H28" s="897"/>
      <c r="I28" s="897"/>
      <c r="J28" s="897"/>
      <c r="K28" s="897"/>
      <c r="L28" s="897"/>
      <c r="M28" s="897"/>
      <c r="N28" s="897"/>
      <c r="O28" s="898">
        <v>1.2021834572994074E-2</v>
      </c>
      <c r="P28" s="898">
        <v>-3.289789659168818E-3</v>
      </c>
      <c r="Q28" s="809"/>
    </row>
    <row r="29" spans="1:17" ht="12" customHeight="1">
      <c r="A29" s="902"/>
      <c r="B29" s="811" t="s">
        <v>156</v>
      </c>
      <c r="C29" s="897">
        <v>26936.339600000003</v>
      </c>
      <c r="D29" s="897">
        <v>26952.609</v>
      </c>
      <c r="E29" s="897"/>
      <c r="F29" s="897"/>
      <c r="G29" s="897"/>
      <c r="H29" s="897"/>
      <c r="I29" s="897"/>
      <c r="J29" s="897"/>
      <c r="K29" s="897"/>
      <c r="L29" s="897"/>
      <c r="M29" s="897"/>
      <c r="N29" s="897"/>
      <c r="O29" s="898">
        <v>2.8966447344956989E-3</v>
      </c>
      <c r="P29" s="898">
        <v>6.0399446404346691E-4</v>
      </c>
      <c r="Q29" s="809"/>
    </row>
    <row r="30" spans="1:17" ht="12" customHeight="1">
      <c r="A30" s="892" t="s">
        <v>18</v>
      </c>
      <c r="B30" s="893"/>
      <c r="C30" s="894">
        <v>182843.35161999997</v>
      </c>
      <c r="D30" s="894">
        <v>182566.40643</v>
      </c>
      <c r="E30" s="894">
        <f t="shared" ref="E30:N30" si="1">SUM(E31:E41)</f>
        <v>0</v>
      </c>
      <c r="F30" s="894">
        <f t="shared" si="1"/>
        <v>0</v>
      </c>
      <c r="G30" s="894">
        <f t="shared" si="1"/>
        <v>0</v>
      </c>
      <c r="H30" s="894">
        <f t="shared" si="1"/>
        <v>0</v>
      </c>
      <c r="I30" s="894">
        <f t="shared" si="1"/>
        <v>0</v>
      </c>
      <c r="J30" s="894">
        <f t="shared" si="1"/>
        <v>0</v>
      </c>
      <c r="K30" s="894">
        <f t="shared" si="1"/>
        <v>0</v>
      </c>
      <c r="L30" s="894">
        <f t="shared" si="1"/>
        <v>0</v>
      </c>
      <c r="M30" s="894">
        <f t="shared" si="1"/>
        <v>0</v>
      </c>
      <c r="N30" s="894">
        <f t="shared" si="1"/>
        <v>0</v>
      </c>
      <c r="O30" s="895">
        <v>1.9620735784103914E-2</v>
      </c>
      <c r="P30" s="895">
        <v>-1.5146582445915158E-3</v>
      </c>
      <c r="Q30" s="809"/>
    </row>
    <row r="31" spans="1:17" ht="12" customHeight="1">
      <c r="A31" s="902"/>
      <c r="B31" s="790" t="s">
        <v>129</v>
      </c>
      <c r="C31" s="897">
        <v>3876.8347999999996</v>
      </c>
      <c r="D31" s="897">
        <v>3891.7785400000002</v>
      </c>
      <c r="E31" s="897"/>
      <c r="F31" s="897"/>
      <c r="G31" s="897"/>
      <c r="H31" s="897"/>
      <c r="I31" s="897"/>
      <c r="J31" s="897"/>
      <c r="K31" s="897"/>
      <c r="L31" s="897"/>
      <c r="M31" s="897"/>
      <c r="N31" s="897"/>
      <c r="O31" s="898">
        <v>4.1825634823383368E-4</v>
      </c>
      <c r="P31" s="898">
        <v>3.8546238802852351E-3</v>
      </c>
      <c r="Q31" s="809"/>
    </row>
    <row r="32" spans="1:17" ht="12" customHeight="1">
      <c r="A32" s="902"/>
      <c r="B32" s="798" t="s">
        <v>130</v>
      </c>
      <c r="C32" s="897">
        <v>16224.722669999999</v>
      </c>
      <c r="D32" s="897">
        <v>16278.941480000001</v>
      </c>
      <c r="E32" s="897"/>
      <c r="F32" s="897"/>
      <c r="G32" s="897"/>
      <c r="H32" s="897"/>
      <c r="I32" s="897"/>
      <c r="J32" s="897"/>
      <c r="K32" s="897"/>
      <c r="L32" s="897"/>
      <c r="M32" s="897"/>
      <c r="N32" s="897"/>
      <c r="O32" s="898">
        <v>1.7495267386250298E-3</v>
      </c>
      <c r="P32" s="898">
        <v>3.3417403244897503E-3</v>
      </c>
      <c r="Q32" s="809"/>
    </row>
    <row r="33" spans="1:17" ht="12" customHeight="1">
      <c r="A33" s="902"/>
      <c r="B33" s="790" t="s">
        <v>131</v>
      </c>
      <c r="C33" s="897">
        <v>14941.61888</v>
      </c>
      <c r="D33" s="897">
        <v>14987.873079999999</v>
      </c>
      <c r="E33" s="897"/>
      <c r="F33" s="897"/>
      <c r="G33" s="897"/>
      <c r="H33" s="897"/>
      <c r="I33" s="897"/>
      <c r="J33" s="897"/>
      <c r="K33" s="897"/>
      <c r="L33" s="897"/>
      <c r="M33" s="897"/>
      <c r="N33" s="897"/>
      <c r="O33" s="898">
        <v>1.6107733258205849E-3</v>
      </c>
      <c r="P33" s="898">
        <v>3.0956618805149105E-3</v>
      </c>
      <c r="Q33" s="809"/>
    </row>
    <row r="34" spans="1:17" ht="12" customHeight="1">
      <c r="A34" s="902"/>
      <c r="B34" s="790" t="s">
        <v>132</v>
      </c>
      <c r="C34" s="897">
        <v>37992.996509999997</v>
      </c>
      <c r="D34" s="897">
        <v>38052.484729999996</v>
      </c>
      <c r="E34" s="897"/>
      <c r="F34" s="897"/>
      <c r="G34" s="897"/>
      <c r="H34" s="897"/>
      <c r="I34" s="897"/>
      <c r="J34" s="897"/>
      <c r="K34" s="897"/>
      <c r="L34" s="897"/>
      <c r="M34" s="897"/>
      <c r="N34" s="897"/>
      <c r="O34" s="898">
        <v>4.089568083283977E-3</v>
      </c>
      <c r="P34" s="898">
        <v>1.565768048443994E-3</v>
      </c>
      <c r="Q34" s="809"/>
    </row>
    <row r="35" spans="1:17" ht="12" customHeight="1">
      <c r="A35" s="902"/>
      <c r="B35" s="790" t="s">
        <v>133</v>
      </c>
      <c r="C35" s="897">
        <v>21007.42427</v>
      </c>
      <c r="D35" s="897">
        <v>21055.18275</v>
      </c>
      <c r="E35" s="897"/>
      <c r="F35" s="897"/>
      <c r="G35" s="897"/>
      <c r="H35" s="897"/>
      <c r="I35" s="897"/>
      <c r="J35" s="897"/>
      <c r="K35" s="897"/>
      <c r="L35" s="897"/>
      <c r="M35" s="897"/>
      <c r="N35" s="897"/>
      <c r="O35" s="898">
        <v>2.2628378665171959E-3</v>
      </c>
      <c r="P35" s="898">
        <v>2.2734095996814752E-3</v>
      </c>
      <c r="Q35" s="809"/>
    </row>
    <row r="36" spans="1:17" ht="12" customHeight="1">
      <c r="A36" s="902"/>
      <c r="B36" s="790" t="s">
        <v>134</v>
      </c>
      <c r="C36" s="897">
        <v>39947.6976</v>
      </c>
      <c r="D36" s="897">
        <v>39628.659590000003</v>
      </c>
      <c r="E36" s="897"/>
      <c r="F36" s="897"/>
      <c r="G36" s="897"/>
      <c r="H36" s="897"/>
      <c r="I36" s="897"/>
      <c r="J36" s="897"/>
      <c r="K36" s="897"/>
      <c r="L36" s="897"/>
      <c r="M36" s="897"/>
      <c r="N36" s="897"/>
      <c r="O36" s="898">
        <v>4.2589623934549707E-3</v>
      </c>
      <c r="P36" s="898">
        <v>-7.9863929379498932E-3</v>
      </c>
      <c r="Q36" s="809"/>
    </row>
    <row r="37" spans="1:17" ht="12" customHeight="1">
      <c r="A37" s="902"/>
      <c r="B37" s="804" t="s">
        <v>135</v>
      </c>
      <c r="C37" s="897">
        <v>3974.91417</v>
      </c>
      <c r="D37" s="897">
        <v>3921.1904500000001</v>
      </c>
      <c r="E37" s="897"/>
      <c r="F37" s="897"/>
      <c r="G37" s="897"/>
      <c r="H37" s="897"/>
      <c r="I37" s="897"/>
      <c r="J37" s="897"/>
      <c r="K37" s="897"/>
      <c r="L37" s="897"/>
      <c r="M37" s="897"/>
      <c r="N37" s="897"/>
      <c r="O37" s="898">
        <v>4.2141729841245869E-4</v>
      </c>
      <c r="P37" s="898">
        <v>-1.3515693094827252E-2</v>
      </c>
      <c r="Q37" s="809"/>
    </row>
    <row r="38" spans="1:17" ht="12" customHeight="1">
      <c r="A38" s="902"/>
      <c r="B38" s="804" t="s">
        <v>188</v>
      </c>
      <c r="C38" s="897">
        <v>377.28735</v>
      </c>
      <c r="D38" s="897">
        <v>378.66454999999996</v>
      </c>
      <c r="E38" s="897"/>
      <c r="F38" s="897"/>
      <c r="G38" s="897"/>
      <c r="H38" s="897"/>
      <c r="I38" s="897"/>
      <c r="J38" s="897"/>
      <c r="K38" s="897"/>
      <c r="L38" s="897"/>
      <c r="M38" s="897"/>
      <c r="N38" s="897"/>
      <c r="O38" s="898">
        <v>4.0695751379678429E-5</v>
      </c>
      <c r="P38" s="898">
        <v>3.65026815767866E-3</v>
      </c>
      <c r="Q38" s="809"/>
    </row>
    <row r="39" spans="1:17" ht="12" customHeight="1">
      <c r="A39" s="902"/>
      <c r="B39" s="804" t="s">
        <v>139</v>
      </c>
      <c r="C39" s="897">
        <v>4044.05305</v>
      </c>
      <c r="D39" s="897">
        <v>4058.6369500000001</v>
      </c>
      <c r="E39" s="897"/>
      <c r="F39" s="897"/>
      <c r="G39" s="897"/>
      <c r="H39" s="897"/>
      <c r="I39" s="897"/>
      <c r="J39" s="897"/>
      <c r="K39" s="897"/>
      <c r="L39" s="897"/>
      <c r="M39" s="897"/>
      <c r="N39" s="897"/>
      <c r="O39" s="898">
        <v>4.3618891775735639E-4</v>
      </c>
      <c r="P39" s="898">
        <v>3.6062583303648754E-3</v>
      </c>
      <c r="Q39" s="809"/>
    </row>
    <row r="40" spans="1:17" ht="12" customHeight="1">
      <c r="A40" s="902"/>
      <c r="B40" s="804" t="s">
        <v>140</v>
      </c>
      <c r="C40" s="897">
        <v>35470.520100000002</v>
      </c>
      <c r="D40" s="897">
        <v>35316.709179999998</v>
      </c>
      <c r="E40" s="897"/>
      <c r="F40" s="897"/>
      <c r="G40" s="897"/>
      <c r="H40" s="897"/>
      <c r="I40" s="897"/>
      <c r="J40" s="897"/>
      <c r="K40" s="897"/>
      <c r="L40" s="897"/>
      <c r="M40" s="897"/>
      <c r="N40" s="897"/>
      <c r="O40" s="898">
        <v>3.7955494284788128E-3</v>
      </c>
      <c r="P40" s="898">
        <v>-4.3363029232831307E-3</v>
      </c>
      <c r="Q40" s="809"/>
    </row>
    <row r="41" spans="1:17" ht="12" customHeight="1">
      <c r="A41" s="902"/>
      <c r="B41" s="804" t="s">
        <v>143</v>
      </c>
      <c r="C41" s="897">
        <v>4985.2822200000001</v>
      </c>
      <c r="D41" s="897">
        <v>4996.2851300000002</v>
      </c>
      <c r="E41" s="897"/>
      <c r="F41" s="897"/>
      <c r="G41" s="897"/>
      <c r="H41" s="897"/>
      <c r="I41" s="897"/>
      <c r="J41" s="897"/>
      <c r="K41" s="897"/>
      <c r="L41" s="897"/>
      <c r="M41" s="897"/>
      <c r="N41" s="897"/>
      <c r="O41" s="898">
        <v>5.3695963214001508E-4</v>
      </c>
      <c r="P41" s="898">
        <v>2.2070786596311009E-3</v>
      </c>
      <c r="Q41" s="809"/>
    </row>
    <row r="42" spans="1:17" s="788" customFormat="1" ht="15" customHeight="1">
      <c r="A42" s="892" t="s">
        <v>29</v>
      </c>
      <c r="B42" s="893"/>
      <c r="C42" s="894">
        <v>4793473.4608500004</v>
      </c>
      <c r="D42" s="894">
        <v>4851120.369020001</v>
      </c>
      <c r="E42" s="894">
        <f t="shared" ref="E42:N42" si="2">SUBTOTAL(9,E43:E56)</f>
        <v>0</v>
      </c>
      <c r="F42" s="894">
        <f t="shared" si="2"/>
        <v>0</v>
      </c>
      <c r="G42" s="894">
        <f t="shared" si="2"/>
        <v>0</v>
      </c>
      <c r="H42" s="894">
        <f t="shared" si="2"/>
        <v>0</v>
      </c>
      <c r="I42" s="894">
        <f t="shared" si="2"/>
        <v>0</v>
      </c>
      <c r="J42" s="894">
        <f t="shared" si="2"/>
        <v>0</v>
      </c>
      <c r="K42" s="894">
        <f t="shared" si="2"/>
        <v>0</v>
      </c>
      <c r="L42" s="894">
        <f t="shared" si="2"/>
        <v>0</v>
      </c>
      <c r="M42" s="894">
        <f t="shared" si="2"/>
        <v>0</v>
      </c>
      <c r="N42" s="894">
        <f t="shared" si="2"/>
        <v>0</v>
      </c>
      <c r="O42" s="895">
        <v>0.52135851758642793</v>
      </c>
      <c r="P42" s="895">
        <v>1.2026124404531213E-2</v>
      </c>
      <c r="Q42" s="787"/>
    </row>
    <row r="43" spans="1:17" s="901" customFormat="1" ht="10.5" customHeight="1">
      <c r="A43" s="899"/>
      <c r="B43" s="811" t="s">
        <v>129</v>
      </c>
      <c r="C43" s="897">
        <v>211327.46591</v>
      </c>
      <c r="D43" s="897">
        <v>219132.93387000001</v>
      </c>
      <c r="E43" s="897"/>
      <c r="F43" s="897"/>
      <c r="G43" s="897"/>
      <c r="H43" s="897"/>
      <c r="I43" s="897"/>
      <c r="J43" s="897"/>
      <c r="K43" s="897"/>
      <c r="L43" s="897"/>
      <c r="M43" s="897"/>
      <c r="N43" s="897"/>
      <c r="O43" s="898">
        <v>2.3550605399615662E-2</v>
      </c>
      <c r="P43" s="898">
        <v>3.6935416446644886E-2</v>
      </c>
      <c r="Q43" s="900"/>
    </row>
    <row r="44" spans="1:17" s="901" customFormat="1">
      <c r="A44" s="899"/>
      <c r="B44" s="811" t="s">
        <v>130</v>
      </c>
      <c r="C44" s="897">
        <v>306449.58532999997</v>
      </c>
      <c r="D44" s="897">
        <v>336490.54204999999</v>
      </c>
      <c r="E44" s="897"/>
      <c r="F44" s="897"/>
      <c r="G44" s="897"/>
      <c r="H44" s="897"/>
      <c r="I44" s="897"/>
      <c r="J44" s="897"/>
      <c r="K44" s="897"/>
      <c r="L44" s="897"/>
      <c r="M44" s="897"/>
      <c r="N44" s="897"/>
      <c r="O44" s="898">
        <v>3.6163235879566838E-2</v>
      </c>
      <c r="P44" s="898">
        <v>9.8029033674985833E-2</v>
      </c>
      <c r="Q44" s="900"/>
    </row>
    <row r="45" spans="1:17">
      <c r="A45" s="902"/>
      <c r="B45" s="811" t="s">
        <v>131</v>
      </c>
      <c r="C45" s="897">
        <v>544535.43196000007</v>
      </c>
      <c r="D45" s="897">
        <v>560421.52558000002</v>
      </c>
      <c r="E45" s="897"/>
      <c r="F45" s="897"/>
      <c r="G45" s="897"/>
      <c r="H45" s="897"/>
      <c r="I45" s="897"/>
      <c r="J45" s="897"/>
      <c r="K45" s="897"/>
      <c r="L45" s="897"/>
      <c r="M45" s="897"/>
      <c r="N45" s="897"/>
      <c r="O45" s="898">
        <v>6.0229496193461407E-2</v>
      </c>
      <c r="P45" s="898">
        <v>2.9173663801489669E-2</v>
      </c>
      <c r="Q45" s="809"/>
    </row>
    <row r="46" spans="1:17">
      <c r="A46" s="902"/>
      <c r="B46" s="811" t="s">
        <v>132</v>
      </c>
      <c r="C46" s="897">
        <v>700684.45155</v>
      </c>
      <c r="D46" s="897">
        <v>702051.79586000007</v>
      </c>
      <c r="E46" s="897"/>
      <c r="F46" s="897"/>
      <c r="G46" s="897"/>
      <c r="H46" s="897"/>
      <c r="I46" s="897"/>
      <c r="J46" s="897"/>
      <c r="K46" s="897"/>
      <c r="L46" s="897"/>
      <c r="M46" s="897"/>
      <c r="N46" s="897"/>
      <c r="O46" s="898">
        <v>7.5450752757223558E-2</v>
      </c>
      <c r="P46" s="898">
        <v>1.951440918912084E-3</v>
      </c>
      <c r="Q46" s="809"/>
    </row>
    <row r="47" spans="1:17" s="901" customFormat="1">
      <c r="A47" s="899"/>
      <c r="B47" s="811" t="s">
        <v>133</v>
      </c>
      <c r="C47" s="897">
        <v>484612.11323000002</v>
      </c>
      <c r="D47" s="897">
        <v>492449.73497000005</v>
      </c>
      <c r="E47" s="897"/>
      <c r="F47" s="897"/>
      <c r="G47" s="897"/>
      <c r="H47" s="897"/>
      <c r="I47" s="897"/>
      <c r="J47" s="897"/>
      <c r="K47" s="897"/>
      <c r="L47" s="897"/>
      <c r="M47" s="897"/>
      <c r="N47" s="897"/>
      <c r="O47" s="898">
        <v>5.2924447195618542E-2</v>
      </c>
      <c r="P47" s="898">
        <v>1.6172979432481194E-2</v>
      </c>
      <c r="Q47" s="900"/>
    </row>
    <row r="48" spans="1:17">
      <c r="A48" s="902"/>
      <c r="B48" s="811" t="s">
        <v>134</v>
      </c>
      <c r="C48" s="897">
        <v>269473.31513</v>
      </c>
      <c r="D48" s="897">
        <v>269324.30842000002</v>
      </c>
      <c r="E48" s="897"/>
      <c r="F48" s="897"/>
      <c r="G48" s="897"/>
      <c r="H48" s="897"/>
      <c r="I48" s="897"/>
      <c r="J48" s="897"/>
      <c r="K48" s="897"/>
      <c r="L48" s="897"/>
      <c r="M48" s="897"/>
      <c r="N48" s="897"/>
      <c r="O48" s="898">
        <v>2.8944761520359259E-2</v>
      </c>
      <c r="P48" s="898">
        <v>-5.5295534523747136E-4</v>
      </c>
      <c r="Q48" s="809"/>
    </row>
    <row r="49" spans="1:17">
      <c r="A49" s="902"/>
      <c r="B49" s="811" t="s">
        <v>135</v>
      </c>
      <c r="C49" s="897">
        <v>448645.91175999999</v>
      </c>
      <c r="D49" s="897">
        <v>449707.71535000001</v>
      </c>
      <c r="E49" s="897"/>
      <c r="F49" s="897"/>
      <c r="G49" s="897"/>
      <c r="H49" s="897"/>
      <c r="I49" s="897"/>
      <c r="J49" s="897"/>
      <c r="K49" s="897"/>
      <c r="L49" s="897"/>
      <c r="M49" s="897"/>
      <c r="N49" s="897"/>
      <c r="O49" s="898">
        <v>4.8330886473018926E-2</v>
      </c>
      <c r="P49" s="898">
        <v>2.3666850898844682E-3</v>
      </c>
      <c r="Q49" s="809"/>
    </row>
    <row r="50" spans="1:17" s="901" customFormat="1">
      <c r="A50" s="899"/>
      <c r="B50" s="811" t="s">
        <v>136</v>
      </c>
      <c r="C50" s="897">
        <v>429186.99514999997</v>
      </c>
      <c r="D50" s="897">
        <v>430215.74452000001</v>
      </c>
      <c r="E50" s="897"/>
      <c r="F50" s="897"/>
      <c r="G50" s="897"/>
      <c r="H50" s="897"/>
      <c r="I50" s="897"/>
      <c r="J50" s="897"/>
      <c r="K50" s="897"/>
      <c r="L50" s="897"/>
      <c r="M50" s="897"/>
      <c r="N50" s="897"/>
      <c r="O50" s="898">
        <v>4.6236049766499594E-2</v>
      </c>
      <c r="P50" s="898">
        <v>2.396972372474826E-3</v>
      </c>
      <c r="Q50" s="900"/>
    </row>
    <row r="51" spans="1:17">
      <c r="A51" s="902"/>
      <c r="B51" s="811" t="s">
        <v>138</v>
      </c>
      <c r="C51" s="897">
        <v>33997.471020000005</v>
      </c>
      <c r="D51" s="897">
        <v>34073.335859999999</v>
      </c>
      <c r="E51" s="897"/>
      <c r="F51" s="897"/>
      <c r="G51" s="897"/>
      <c r="H51" s="897"/>
      <c r="I51" s="897"/>
      <c r="J51" s="897"/>
      <c r="K51" s="897"/>
      <c r="L51" s="897"/>
      <c r="M51" s="897"/>
      <c r="N51" s="897"/>
      <c r="O51" s="898">
        <v>3.6619218905884947E-3</v>
      </c>
      <c r="P51" s="898">
        <v>2.2314848053068825E-3</v>
      </c>
      <c r="Q51" s="809"/>
    </row>
    <row r="52" spans="1:17" s="901" customFormat="1">
      <c r="A52" s="899"/>
      <c r="B52" s="811" t="s">
        <v>139</v>
      </c>
      <c r="C52" s="897">
        <v>39053.547709999999</v>
      </c>
      <c r="D52" s="897">
        <v>39129.856749999999</v>
      </c>
      <c r="E52" s="897"/>
      <c r="F52" s="897"/>
      <c r="G52" s="897"/>
      <c r="H52" s="897"/>
      <c r="I52" s="897"/>
      <c r="J52" s="897"/>
      <c r="K52" s="897"/>
      <c r="L52" s="897"/>
      <c r="M52" s="897"/>
      <c r="N52" s="897"/>
      <c r="O52" s="898">
        <v>4.2053551667839825E-3</v>
      </c>
      <c r="P52" s="898">
        <v>1.9539592296875519E-3</v>
      </c>
      <c r="Q52" s="900"/>
    </row>
    <row r="53" spans="1:17" s="901" customFormat="1">
      <c r="A53" s="899"/>
      <c r="B53" s="811" t="s">
        <v>140</v>
      </c>
      <c r="C53" s="897">
        <v>231756.37604</v>
      </c>
      <c r="D53" s="897">
        <v>222351.89893999998</v>
      </c>
      <c r="E53" s="897"/>
      <c r="F53" s="897"/>
      <c r="G53" s="897"/>
      <c r="H53" s="897"/>
      <c r="I53" s="897"/>
      <c r="J53" s="897"/>
      <c r="K53" s="897"/>
      <c r="L53" s="897"/>
      <c r="M53" s="897"/>
      <c r="N53" s="897"/>
      <c r="O53" s="898">
        <v>2.3896553289875229E-2</v>
      </c>
      <c r="P53" s="898">
        <v>-4.05791515240852E-2</v>
      </c>
      <c r="Q53" s="900"/>
    </row>
    <row r="54" spans="1:17">
      <c r="A54" s="902"/>
      <c r="B54" s="811" t="s">
        <v>141</v>
      </c>
      <c r="C54" s="897">
        <v>220424.14846</v>
      </c>
      <c r="D54" s="897">
        <v>220757.82271000001</v>
      </c>
      <c r="E54" s="897"/>
      <c r="F54" s="897"/>
      <c r="G54" s="897"/>
      <c r="H54" s="897"/>
      <c r="I54" s="897"/>
      <c r="J54" s="897"/>
      <c r="K54" s="897"/>
      <c r="L54" s="897"/>
      <c r="M54" s="897"/>
      <c r="N54" s="897"/>
      <c r="O54" s="898">
        <v>2.3725235087692496E-2</v>
      </c>
      <c r="P54" s="898">
        <v>1.5137826428330836E-3</v>
      </c>
      <c r="Q54" s="809"/>
    </row>
    <row r="55" spans="1:17" s="901" customFormat="1">
      <c r="A55" s="899"/>
      <c r="B55" s="811" t="s">
        <v>142</v>
      </c>
      <c r="C55" s="897">
        <v>858523.58679999993</v>
      </c>
      <c r="D55" s="897">
        <v>860167.16674000002</v>
      </c>
      <c r="E55" s="897"/>
      <c r="F55" s="897"/>
      <c r="G55" s="897"/>
      <c r="H55" s="897"/>
      <c r="I55" s="897"/>
      <c r="J55" s="897"/>
      <c r="K55" s="897"/>
      <c r="L55" s="897"/>
      <c r="M55" s="897"/>
      <c r="N55" s="897"/>
      <c r="O55" s="898">
        <v>9.2443692346203102E-2</v>
      </c>
      <c r="P55" s="898">
        <v>1.9144260743333419E-3</v>
      </c>
      <c r="Q55" s="900"/>
    </row>
    <row r="56" spans="1:17" s="901" customFormat="1">
      <c r="A56" s="899"/>
      <c r="B56" s="811" t="s">
        <v>143</v>
      </c>
      <c r="C56" s="897">
        <v>14803.060800000001</v>
      </c>
      <c r="D56" s="897">
        <v>14845.9874</v>
      </c>
      <c r="E56" s="897"/>
      <c r="F56" s="897"/>
      <c r="G56" s="897"/>
      <c r="H56" s="897"/>
      <c r="I56" s="897"/>
      <c r="J56" s="897"/>
      <c r="K56" s="897"/>
      <c r="L56" s="897"/>
      <c r="M56" s="897"/>
      <c r="N56" s="897"/>
      <c r="O56" s="898">
        <v>1.5955246199208207E-3</v>
      </c>
      <c r="P56" s="898">
        <v>2.8998462263964964E-3</v>
      </c>
      <c r="Q56" s="900"/>
    </row>
    <row r="57" spans="1:17">
      <c r="A57" s="892" t="s">
        <v>33</v>
      </c>
      <c r="B57" s="893"/>
      <c r="C57" s="894">
        <v>2504.4109500000004</v>
      </c>
      <c r="D57" s="894">
        <v>2723.4070999999999</v>
      </c>
      <c r="E57" s="894">
        <f t="shared" ref="E57:N57" si="3">+E58+E59</f>
        <v>0</v>
      </c>
      <c r="F57" s="894">
        <f t="shared" si="3"/>
        <v>0</v>
      </c>
      <c r="G57" s="894">
        <f t="shared" si="3"/>
        <v>0</v>
      </c>
      <c r="H57" s="894">
        <f t="shared" si="3"/>
        <v>0</v>
      </c>
      <c r="I57" s="894">
        <f t="shared" si="3"/>
        <v>0</v>
      </c>
      <c r="J57" s="894">
        <f t="shared" si="3"/>
        <v>0</v>
      </c>
      <c r="K57" s="894">
        <f t="shared" si="3"/>
        <v>0</v>
      </c>
      <c r="L57" s="894">
        <f t="shared" si="3"/>
        <v>0</v>
      </c>
      <c r="M57" s="894">
        <f t="shared" si="3"/>
        <v>0</v>
      </c>
      <c r="N57" s="894">
        <f t="shared" si="3"/>
        <v>0</v>
      </c>
      <c r="O57" s="895">
        <v>2.9268939552765376E-4</v>
      </c>
      <c r="P57" s="895">
        <v>8.7444175246079059E-2</v>
      </c>
      <c r="Q57" s="809"/>
    </row>
    <row r="58" spans="1:17">
      <c r="A58" s="902"/>
      <c r="B58" s="811" t="s">
        <v>164</v>
      </c>
      <c r="C58" s="897">
        <v>2504.4109500000004</v>
      </c>
      <c r="D58" s="897">
        <v>2510.9788599999997</v>
      </c>
      <c r="E58" s="897"/>
      <c r="F58" s="897"/>
      <c r="G58" s="897"/>
      <c r="H58" s="897"/>
      <c r="I58" s="897"/>
      <c r="J58" s="897"/>
      <c r="K58" s="897"/>
      <c r="L58" s="897"/>
      <c r="M58" s="897"/>
      <c r="N58" s="897"/>
      <c r="O58" s="898">
        <v>2.6985935548016934E-4</v>
      </c>
      <c r="P58" s="898">
        <v>2.6225368484351641E-3</v>
      </c>
      <c r="Q58" s="809"/>
    </row>
    <row r="59" spans="1:17">
      <c r="A59" s="902"/>
      <c r="B59" s="811" t="s">
        <v>163</v>
      </c>
      <c r="C59" s="897">
        <v>0</v>
      </c>
      <c r="D59" s="897">
        <v>212.42823999999999</v>
      </c>
      <c r="E59" s="897"/>
      <c r="F59" s="897"/>
      <c r="G59" s="897"/>
      <c r="H59" s="897"/>
      <c r="I59" s="897"/>
      <c r="J59" s="897"/>
      <c r="K59" s="897"/>
      <c r="L59" s="897"/>
      <c r="M59" s="897"/>
      <c r="N59" s="897"/>
      <c r="O59" s="898">
        <v>2.2830040047484402E-5</v>
      </c>
      <c r="P59" s="898"/>
      <c r="Q59" s="809"/>
    </row>
    <row r="60" spans="1:17">
      <c r="A60" s="892" t="s">
        <v>986</v>
      </c>
      <c r="B60" s="893"/>
      <c r="C60" s="894">
        <v>3126.94344</v>
      </c>
      <c r="D60" s="894">
        <v>3049.9076400000004</v>
      </c>
      <c r="E60" s="894">
        <f>+E61</f>
        <v>0</v>
      </c>
      <c r="F60" s="894">
        <f t="shared" ref="F60:N62" si="4">+F61</f>
        <v>0</v>
      </c>
      <c r="G60" s="894">
        <f t="shared" si="4"/>
        <v>0</v>
      </c>
      <c r="H60" s="894">
        <f>+H61</f>
        <v>0</v>
      </c>
      <c r="I60" s="894">
        <f>+I61</f>
        <v>0</v>
      </c>
      <c r="J60" s="894">
        <f t="shared" si="4"/>
        <v>0</v>
      </c>
      <c r="K60" s="894">
        <f t="shared" si="4"/>
        <v>0</v>
      </c>
      <c r="L60" s="894">
        <f t="shared" si="4"/>
        <v>0</v>
      </c>
      <c r="M60" s="894">
        <f t="shared" si="4"/>
        <v>0</v>
      </c>
      <c r="N60" s="894">
        <f t="shared" si="4"/>
        <v>0</v>
      </c>
      <c r="O60" s="895">
        <v>3.2777898815302835E-4</v>
      </c>
      <c r="P60" s="895">
        <v>-2.4636134768078688E-2</v>
      </c>
      <c r="Q60" s="809"/>
    </row>
    <row r="61" spans="1:17">
      <c r="A61" s="902"/>
      <c r="B61" s="811" t="s">
        <v>1443</v>
      </c>
      <c r="C61" s="897">
        <v>3126.94344</v>
      </c>
      <c r="D61" s="897">
        <v>3049.9076400000004</v>
      </c>
      <c r="E61" s="897"/>
      <c r="F61" s="897"/>
      <c r="G61" s="897"/>
      <c r="H61" s="897"/>
      <c r="I61" s="897"/>
      <c r="J61" s="897"/>
      <c r="K61" s="897"/>
      <c r="L61" s="897"/>
      <c r="M61" s="897"/>
      <c r="N61" s="897"/>
      <c r="O61" s="898">
        <v>3.2777898815302835E-4</v>
      </c>
      <c r="P61" s="898">
        <v>-2.4636134768078688E-2</v>
      </c>
      <c r="Q61" s="809"/>
    </row>
    <row r="62" spans="1:17">
      <c r="A62" s="892" t="s">
        <v>23</v>
      </c>
      <c r="B62" s="893"/>
      <c r="C62" s="894">
        <v>8610.39185</v>
      </c>
      <c r="D62" s="894">
        <v>8637.5918299999994</v>
      </c>
      <c r="E62" s="894">
        <f>+E63</f>
        <v>0</v>
      </c>
      <c r="F62" s="894">
        <f t="shared" si="4"/>
        <v>0</v>
      </c>
      <c r="G62" s="894">
        <f t="shared" si="4"/>
        <v>0</v>
      </c>
      <c r="H62" s="894">
        <f>+H63</f>
        <v>0</v>
      </c>
      <c r="I62" s="894">
        <f>+I63</f>
        <v>0</v>
      </c>
      <c r="J62" s="894">
        <f t="shared" si="4"/>
        <v>0</v>
      </c>
      <c r="K62" s="894">
        <f t="shared" si="4"/>
        <v>0</v>
      </c>
      <c r="L62" s="894">
        <f t="shared" si="4"/>
        <v>0</v>
      </c>
      <c r="M62" s="894">
        <f t="shared" si="4"/>
        <v>0</v>
      </c>
      <c r="N62" s="894">
        <f t="shared" si="4"/>
        <v>0</v>
      </c>
      <c r="O62" s="895">
        <v>9.2829732710078517E-4</v>
      </c>
      <c r="P62" s="895">
        <v>3.1589712145330129E-3</v>
      </c>
      <c r="Q62" s="809"/>
    </row>
    <row r="63" spans="1:17">
      <c r="A63" s="902"/>
      <c r="B63" s="811" t="s">
        <v>191</v>
      </c>
      <c r="C63" s="897">
        <v>8610.39185</v>
      </c>
      <c r="D63" s="897">
        <v>8637.5918299999994</v>
      </c>
      <c r="E63" s="897"/>
      <c r="F63" s="897"/>
      <c r="G63" s="897"/>
      <c r="H63" s="897"/>
      <c r="I63" s="897"/>
      <c r="J63" s="897"/>
      <c r="K63" s="897"/>
      <c r="L63" s="897"/>
      <c r="M63" s="897"/>
      <c r="N63" s="897"/>
      <c r="O63" s="898">
        <v>9.2829732710078517E-4</v>
      </c>
      <c r="P63" s="898">
        <v>3.1589712145330129E-3</v>
      </c>
      <c r="Q63" s="809"/>
    </row>
    <row r="64" spans="1:17" s="788" customFormat="1" ht="14.25" customHeight="1">
      <c r="A64" s="892" t="s">
        <v>158</v>
      </c>
      <c r="B64" s="893"/>
      <c r="C64" s="894">
        <v>2882503.3692299998</v>
      </c>
      <c r="D64" s="894">
        <v>2874006.9609599998</v>
      </c>
      <c r="E64" s="894">
        <f>E65</f>
        <v>0</v>
      </c>
      <c r="F64" s="894">
        <f t="shared" ref="F64:N64" si="5">F65</f>
        <v>0</v>
      </c>
      <c r="G64" s="894">
        <f t="shared" si="5"/>
        <v>0</v>
      </c>
      <c r="H64" s="894">
        <f>H65</f>
        <v>0</v>
      </c>
      <c r="I64" s="894">
        <f t="shared" si="5"/>
        <v>0</v>
      </c>
      <c r="J64" s="894">
        <f t="shared" si="5"/>
        <v>0</v>
      </c>
      <c r="K64" s="894">
        <f t="shared" si="5"/>
        <v>0</v>
      </c>
      <c r="L64" s="894">
        <f t="shared" si="5"/>
        <v>0</v>
      </c>
      <c r="M64" s="894">
        <f t="shared" si="5"/>
        <v>0</v>
      </c>
      <c r="N64" s="894">
        <f t="shared" si="5"/>
        <v>0</v>
      </c>
      <c r="O64" s="895">
        <v>0.30887462992427817</v>
      </c>
      <c r="P64" s="895">
        <v>-2.9475796492371975E-3</v>
      </c>
      <c r="Q64" s="787"/>
    </row>
    <row r="65" spans="1:17" ht="10.5" customHeight="1">
      <c r="A65" s="902"/>
      <c r="B65" s="811" t="s">
        <v>158</v>
      </c>
      <c r="C65" s="897">
        <v>2882503.3692299998</v>
      </c>
      <c r="D65" s="897">
        <v>2874006.9609599998</v>
      </c>
      <c r="E65" s="897"/>
      <c r="F65" s="897"/>
      <c r="G65" s="897"/>
      <c r="H65" s="897"/>
      <c r="I65" s="897"/>
      <c r="J65" s="897"/>
      <c r="K65" s="897"/>
      <c r="L65" s="897"/>
      <c r="M65" s="897"/>
      <c r="N65" s="897"/>
      <c r="O65" s="898">
        <v>0.30887462992427817</v>
      </c>
      <c r="P65" s="898">
        <v>-2.9475796492371975E-3</v>
      </c>
      <c r="Q65" s="809"/>
    </row>
    <row r="66" spans="1:17" s="788" customFormat="1" ht="14.25" customHeight="1">
      <c r="A66" s="892" t="s">
        <v>35</v>
      </c>
      <c r="B66" s="893"/>
      <c r="C66" s="894">
        <v>70526.137919999994</v>
      </c>
      <c r="D66" s="894">
        <v>69626.044600000008</v>
      </c>
      <c r="E66" s="894">
        <f t="shared" ref="E66:N66" si="6">SUM(E67:E82)</f>
        <v>0</v>
      </c>
      <c r="F66" s="894">
        <f t="shared" si="6"/>
        <v>0</v>
      </c>
      <c r="G66" s="894">
        <f t="shared" si="6"/>
        <v>0</v>
      </c>
      <c r="H66" s="894">
        <f t="shared" si="6"/>
        <v>0</v>
      </c>
      <c r="I66" s="894">
        <f t="shared" si="6"/>
        <v>0</v>
      </c>
      <c r="J66" s="894">
        <f t="shared" si="6"/>
        <v>0</v>
      </c>
      <c r="K66" s="894">
        <f t="shared" si="6"/>
        <v>0</v>
      </c>
      <c r="L66" s="894">
        <f t="shared" si="6"/>
        <v>0</v>
      </c>
      <c r="M66" s="894">
        <f t="shared" si="6"/>
        <v>0</v>
      </c>
      <c r="N66" s="894">
        <f t="shared" si="6"/>
        <v>0</v>
      </c>
      <c r="O66" s="895">
        <v>7.4828346107181209E-3</v>
      </c>
      <c r="P66" s="895">
        <v>-1.2762549411410973E-2</v>
      </c>
      <c r="Q66" s="787"/>
    </row>
    <row r="67" spans="1:17" s="794" customFormat="1" ht="11.25" customHeight="1">
      <c r="A67" s="789"/>
      <c r="B67" s="811" t="s">
        <v>2126</v>
      </c>
      <c r="C67" s="817">
        <v>1664.28367</v>
      </c>
      <c r="D67" s="903">
        <v>1524.8413999999998</v>
      </c>
      <c r="E67" s="903"/>
      <c r="F67" s="903"/>
      <c r="G67" s="903"/>
      <c r="H67" s="903"/>
      <c r="I67" s="903"/>
      <c r="J67" s="903"/>
      <c r="K67" s="903"/>
      <c r="L67" s="903"/>
      <c r="M67" s="903"/>
      <c r="N67" s="903"/>
      <c r="O67" s="898">
        <v>1.6387741209955033E-4</v>
      </c>
      <c r="P67" s="898">
        <v>-8.3785157851125391E-2</v>
      </c>
      <c r="Q67" s="787"/>
    </row>
    <row r="68" spans="1:17" ht="9.75" customHeight="1">
      <c r="A68" s="902"/>
      <c r="B68" s="811" t="s">
        <v>192</v>
      </c>
      <c r="C68" s="897">
        <v>2925.9641699999997</v>
      </c>
      <c r="D68" s="897">
        <v>2924.1613500000003</v>
      </c>
      <c r="E68" s="897"/>
      <c r="F68" s="897"/>
      <c r="G68" s="897"/>
      <c r="H68" s="897"/>
      <c r="I68" s="897"/>
      <c r="J68" s="897"/>
      <c r="K68" s="897"/>
      <c r="L68" s="897"/>
      <c r="M68" s="897"/>
      <c r="N68" s="897"/>
      <c r="O68" s="898">
        <v>3.1426481114660683E-4</v>
      </c>
      <c r="P68" s="898">
        <v>-6.1614561739464779E-4</v>
      </c>
      <c r="Q68" s="809"/>
    </row>
    <row r="69" spans="1:17" ht="9.75" customHeight="1">
      <c r="A69" s="902"/>
      <c r="B69" s="811" t="s">
        <v>1444</v>
      </c>
      <c r="C69" s="897">
        <v>5724.8935700000002</v>
      </c>
      <c r="D69" s="897">
        <v>5589.4868699999997</v>
      </c>
      <c r="E69" s="897"/>
      <c r="F69" s="897"/>
      <c r="G69" s="897"/>
      <c r="H69" s="897"/>
      <c r="I69" s="897"/>
      <c r="J69" s="897"/>
      <c r="K69" s="897"/>
      <c r="L69" s="897"/>
      <c r="M69" s="897"/>
      <c r="N69" s="897"/>
      <c r="O69" s="898">
        <v>6.0071207616740722E-4</v>
      </c>
      <c r="P69" s="898">
        <v>-2.3652265032413577E-2</v>
      </c>
      <c r="Q69" s="809"/>
    </row>
    <row r="70" spans="1:17" ht="9.75" customHeight="1">
      <c r="A70" s="902"/>
      <c r="B70" s="811" t="s">
        <v>166</v>
      </c>
      <c r="C70" s="897">
        <v>459.71247999999997</v>
      </c>
      <c r="D70" s="897">
        <v>459.42869000000002</v>
      </c>
      <c r="E70" s="897"/>
      <c r="F70" s="897"/>
      <c r="G70" s="897"/>
      <c r="H70" s="897"/>
      <c r="I70" s="897"/>
      <c r="J70" s="897"/>
      <c r="K70" s="897"/>
      <c r="L70" s="897"/>
      <c r="M70" s="897"/>
      <c r="N70" s="897"/>
      <c r="O70" s="898">
        <v>4.9375616874965864E-5</v>
      </c>
      <c r="P70" s="898">
        <v>-6.1732063484543076E-4</v>
      </c>
      <c r="Q70" s="809"/>
    </row>
    <row r="71" spans="1:17" ht="11.25" customHeight="1">
      <c r="A71" s="902"/>
      <c r="B71" s="904" t="s">
        <v>172</v>
      </c>
      <c r="C71" s="905">
        <v>7090.4891100000004</v>
      </c>
      <c r="D71" s="897">
        <v>7094.0143099999996</v>
      </c>
      <c r="E71" s="897"/>
      <c r="F71" s="897"/>
      <c r="G71" s="897"/>
      <c r="H71" s="897"/>
      <c r="I71" s="897"/>
      <c r="J71" s="897"/>
      <c r="K71" s="897"/>
      <c r="L71" s="897"/>
      <c r="M71" s="897"/>
      <c r="N71" s="897"/>
      <c r="O71" s="898">
        <v>7.6240631092517382E-4</v>
      </c>
      <c r="P71" s="898">
        <v>4.9717303634633225E-4</v>
      </c>
      <c r="Q71" s="809"/>
    </row>
    <row r="72" spans="1:17" ht="11.25" customHeight="1">
      <c r="A72" s="902"/>
      <c r="B72" s="904" t="s">
        <v>1445</v>
      </c>
      <c r="C72" s="905">
        <v>2768.7294999999999</v>
      </c>
      <c r="D72" s="897">
        <v>2764.7430899999999</v>
      </c>
      <c r="E72" s="897"/>
      <c r="F72" s="897"/>
      <c r="G72" s="897"/>
      <c r="H72" s="897"/>
      <c r="I72" s="897"/>
      <c r="J72" s="897"/>
      <c r="K72" s="897"/>
      <c r="L72" s="897"/>
      <c r="M72" s="897"/>
      <c r="N72" s="897"/>
      <c r="O72" s="898">
        <v>2.9713184775106066E-4</v>
      </c>
      <c r="P72" s="898">
        <v>-1.4397975678014374E-3</v>
      </c>
      <c r="Q72" s="809"/>
    </row>
    <row r="73" spans="1:17" ht="11.25" customHeight="1">
      <c r="A73" s="902"/>
      <c r="B73" s="811" t="s">
        <v>1446</v>
      </c>
      <c r="C73" s="817">
        <v>662.63641000000007</v>
      </c>
      <c r="D73" s="897">
        <v>644.07739000000004</v>
      </c>
      <c r="E73" s="897"/>
      <c r="F73" s="897"/>
      <c r="G73" s="897"/>
      <c r="H73" s="897"/>
      <c r="I73" s="897"/>
      <c r="J73" s="897"/>
      <c r="K73" s="897"/>
      <c r="L73" s="897"/>
      <c r="M73" s="897"/>
      <c r="N73" s="897"/>
      <c r="O73" s="898">
        <v>6.9220140445447513E-5</v>
      </c>
      <c r="P73" s="898">
        <v>-2.8007848225545029E-2</v>
      </c>
      <c r="Q73" s="809"/>
    </row>
    <row r="74" spans="1:17" ht="11.25" customHeight="1">
      <c r="A74" s="902"/>
      <c r="B74" s="811" t="s">
        <v>173</v>
      </c>
      <c r="C74" s="817">
        <v>5838.03791</v>
      </c>
      <c r="D74" s="897">
        <v>5832.6880499999997</v>
      </c>
      <c r="E74" s="897"/>
      <c r="F74" s="897"/>
      <c r="G74" s="897"/>
      <c r="H74" s="897"/>
      <c r="I74" s="897"/>
      <c r="J74" s="897"/>
      <c r="K74" s="897"/>
      <c r="L74" s="897"/>
      <c r="M74" s="897"/>
      <c r="N74" s="897"/>
      <c r="O74" s="898">
        <v>6.2684933870366631E-4</v>
      </c>
      <c r="P74" s="898">
        <v>-9.1637979788317114E-4</v>
      </c>
      <c r="Q74" s="809"/>
    </row>
    <row r="75" spans="1:17" ht="11.25" customHeight="1">
      <c r="A75" s="902"/>
      <c r="B75" s="811" t="s">
        <v>193</v>
      </c>
      <c r="C75" s="817">
        <v>6267.2937099999999</v>
      </c>
      <c r="D75" s="897">
        <v>6246.1377300000004</v>
      </c>
      <c r="E75" s="897"/>
      <c r="F75" s="897"/>
      <c r="G75" s="897"/>
      <c r="H75" s="897"/>
      <c r="I75" s="897"/>
      <c r="J75" s="897"/>
      <c r="K75" s="897"/>
      <c r="L75" s="897"/>
      <c r="M75" s="897"/>
      <c r="N75" s="897"/>
      <c r="O75" s="898">
        <v>6.7128350975370946E-4</v>
      </c>
      <c r="P75" s="898">
        <v>-3.3756164907738917E-3</v>
      </c>
      <c r="Q75" s="809"/>
    </row>
    <row r="76" spans="1:17" ht="11.25" customHeight="1">
      <c r="A76" s="902"/>
      <c r="B76" s="811" t="s">
        <v>174</v>
      </c>
      <c r="C76" s="817">
        <v>7357.6004699999994</v>
      </c>
      <c r="D76" s="897">
        <v>7164.2924800000001</v>
      </c>
      <c r="E76" s="897"/>
      <c r="F76" s="897"/>
      <c r="G76" s="897"/>
      <c r="H76" s="897"/>
      <c r="I76" s="897"/>
      <c r="J76" s="897"/>
      <c r="K76" s="897"/>
      <c r="L76" s="897"/>
      <c r="M76" s="897"/>
      <c r="N76" s="897"/>
      <c r="O76" s="898">
        <v>7.6995923061025861E-4</v>
      </c>
      <c r="P76" s="898">
        <v>-2.6273238236867669E-2</v>
      </c>
      <c r="Q76" s="809"/>
    </row>
    <row r="77" spans="1:17" ht="11.25" customHeight="1">
      <c r="A77" s="902"/>
      <c r="B77" s="811" t="s">
        <v>194</v>
      </c>
      <c r="C77" s="817">
        <v>4772.6536500000002</v>
      </c>
      <c r="D77" s="897">
        <v>4770.3668099999995</v>
      </c>
      <c r="E77" s="897"/>
      <c r="F77" s="897"/>
      <c r="G77" s="897"/>
      <c r="H77" s="897"/>
      <c r="I77" s="897"/>
      <c r="J77" s="897"/>
      <c r="K77" s="897"/>
      <c r="L77" s="897"/>
      <c r="M77" s="897"/>
      <c r="N77" s="897"/>
      <c r="O77" s="898">
        <v>5.1267978924784399E-4</v>
      </c>
      <c r="P77" s="898">
        <v>-4.7915481987692576E-4</v>
      </c>
      <c r="Q77" s="809"/>
    </row>
    <row r="78" spans="1:17" ht="11.25" customHeight="1">
      <c r="A78" s="902"/>
      <c r="B78" s="811" t="s">
        <v>175</v>
      </c>
      <c r="C78" s="817">
        <v>9200.4306699999997</v>
      </c>
      <c r="D78" s="817">
        <v>9196.7370300000002</v>
      </c>
      <c r="E78" s="817"/>
      <c r="F78" s="817"/>
      <c r="G78" s="817"/>
      <c r="H78" s="817"/>
      <c r="I78" s="817"/>
      <c r="J78" s="817"/>
      <c r="K78" s="817"/>
      <c r="L78" s="817"/>
      <c r="M78" s="817"/>
      <c r="N78" s="817"/>
      <c r="O78" s="898">
        <v>9.8838965431847841E-4</v>
      </c>
      <c r="P78" s="898">
        <v>-4.0146381538896936E-4</v>
      </c>
      <c r="Q78" s="809"/>
    </row>
    <row r="79" spans="1:17" ht="11.25" customHeight="1">
      <c r="A79" s="902"/>
      <c r="B79" s="811" t="s">
        <v>1447</v>
      </c>
      <c r="C79" s="817">
        <v>5703.6131100000002</v>
      </c>
      <c r="D79" s="817">
        <v>5701.3516100000006</v>
      </c>
      <c r="E79" s="817"/>
      <c r="F79" s="817"/>
      <c r="G79" s="817"/>
      <c r="H79" s="817"/>
      <c r="I79" s="817"/>
      <c r="J79" s="817"/>
      <c r="K79" s="817"/>
      <c r="L79" s="817"/>
      <c r="M79" s="817"/>
      <c r="N79" s="817"/>
      <c r="O79" s="898">
        <v>6.1273437835331925E-4</v>
      </c>
      <c r="P79" s="898">
        <v>-3.9650305102822969E-4</v>
      </c>
      <c r="Q79" s="809"/>
    </row>
    <row r="80" spans="1:17" ht="11.25" customHeight="1">
      <c r="A80" s="902"/>
      <c r="B80" s="811" t="s">
        <v>176</v>
      </c>
      <c r="C80" s="817">
        <v>4309.4746999999998</v>
      </c>
      <c r="D80" s="897">
        <v>4174.8436899999997</v>
      </c>
      <c r="E80" s="897"/>
      <c r="F80" s="897"/>
      <c r="G80" s="897"/>
      <c r="H80" s="897"/>
      <c r="I80" s="897"/>
      <c r="J80" s="897"/>
      <c r="K80" s="897"/>
      <c r="L80" s="897"/>
      <c r="M80" s="897"/>
      <c r="N80" s="897"/>
      <c r="O80" s="898">
        <v>4.4867786239102467E-4</v>
      </c>
      <c r="P80" s="898">
        <v>-3.1240700867787963E-2</v>
      </c>
      <c r="Q80" s="809"/>
    </row>
    <row r="81" spans="1:17" ht="11.25" customHeight="1">
      <c r="A81" s="902"/>
      <c r="B81" s="811" t="s">
        <v>195</v>
      </c>
      <c r="C81" s="817">
        <v>3278.6024900000002</v>
      </c>
      <c r="D81" s="897">
        <v>3038.7507300000002</v>
      </c>
      <c r="E81" s="897"/>
      <c r="F81" s="897"/>
      <c r="G81" s="897"/>
      <c r="H81" s="897"/>
      <c r="I81" s="897"/>
      <c r="J81" s="897"/>
      <c r="K81" s="897"/>
      <c r="L81" s="897"/>
      <c r="M81" s="897"/>
      <c r="N81" s="897"/>
      <c r="O81" s="898">
        <v>3.2657993522999801E-4</v>
      </c>
      <c r="P81" s="898">
        <v>-7.3156706472214061E-2</v>
      </c>
      <c r="Q81" s="809"/>
    </row>
    <row r="82" spans="1:17" ht="11.25" customHeight="1">
      <c r="A82" s="902"/>
      <c r="B82" s="811" t="s">
        <v>177</v>
      </c>
      <c r="C82" s="817">
        <v>2501.7222999999999</v>
      </c>
      <c r="D82" s="897">
        <v>2500.1233700000003</v>
      </c>
      <c r="E82" s="897"/>
      <c r="F82" s="897"/>
      <c r="G82" s="897"/>
      <c r="H82" s="897"/>
      <c r="I82" s="897"/>
      <c r="J82" s="897"/>
      <c r="K82" s="897"/>
      <c r="L82" s="897"/>
      <c r="M82" s="897"/>
      <c r="N82" s="897"/>
      <c r="O82" s="898">
        <v>2.6869269669960866E-4</v>
      </c>
      <c r="P82" s="898">
        <v>-6.3913168939644383E-4</v>
      </c>
      <c r="Q82" s="809"/>
    </row>
    <row r="83" spans="1:17" s="788" customFormat="1" ht="14.45" customHeight="1">
      <c r="A83" s="892" t="s">
        <v>2065</v>
      </c>
      <c r="B83" s="893"/>
      <c r="C83" s="894">
        <v>713670.79863999994</v>
      </c>
      <c r="D83" s="894">
        <v>716517.39171000011</v>
      </c>
      <c r="E83" s="894">
        <f t="shared" ref="E83:N83" si="7">SUM(E84:E103)</f>
        <v>0</v>
      </c>
      <c r="F83" s="894">
        <f t="shared" si="7"/>
        <v>0</v>
      </c>
      <c r="G83" s="894">
        <f t="shared" si="7"/>
        <v>0</v>
      </c>
      <c r="H83" s="894">
        <f t="shared" si="7"/>
        <v>0</v>
      </c>
      <c r="I83" s="894">
        <f t="shared" si="7"/>
        <v>0</v>
      </c>
      <c r="J83" s="894">
        <f t="shared" si="7"/>
        <v>0</v>
      </c>
      <c r="K83" s="894">
        <f t="shared" si="7"/>
        <v>0</v>
      </c>
      <c r="L83" s="894">
        <f t="shared" si="7"/>
        <v>0</v>
      </c>
      <c r="M83" s="894">
        <f t="shared" si="7"/>
        <v>0</v>
      </c>
      <c r="N83" s="894">
        <f t="shared" si="7"/>
        <v>0</v>
      </c>
      <c r="O83" s="895">
        <v>7.7005396022008982E-2</v>
      </c>
      <c r="P83" s="895">
        <v>3.9886640667163853E-3</v>
      </c>
      <c r="Q83" s="787"/>
    </row>
    <row r="84" spans="1:17" ht="11.25" customHeight="1">
      <c r="A84" s="902"/>
      <c r="B84" s="904" t="s">
        <v>1361</v>
      </c>
      <c r="C84" s="897">
        <v>10302.688749999999</v>
      </c>
      <c r="D84" s="897">
        <v>10341.824369999998</v>
      </c>
      <c r="E84" s="897"/>
      <c r="F84" s="897"/>
      <c r="G84" s="897"/>
      <c r="H84" s="897"/>
      <c r="I84" s="897"/>
      <c r="J84" s="897"/>
      <c r="K84" s="897"/>
      <c r="L84" s="897"/>
      <c r="M84" s="897"/>
      <c r="N84" s="897"/>
      <c r="O84" s="898">
        <v>1.1114542234645928E-3</v>
      </c>
      <c r="P84" s="898">
        <v>3.798583161118918E-3</v>
      </c>
      <c r="Q84" s="809"/>
    </row>
    <row r="85" spans="1:17" ht="11.25" customHeight="1">
      <c r="A85" s="902"/>
      <c r="B85" s="811" t="s">
        <v>1364</v>
      </c>
      <c r="C85" s="897">
        <v>43731.073469999996</v>
      </c>
      <c r="D85" s="897">
        <v>43700.991840000002</v>
      </c>
      <c r="E85" s="897"/>
      <c r="F85" s="897"/>
      <c r="G85" s="897"/>
      <c r="H85" s="897"/>
      <c r="I85" s="897"/>
      <c r="J85" s="897"/>
      <c r="K85" s="897"/>
      <c r="L85" s="897"/>
      <c r="M85" s="897"/>
      <c r="N85" s="897"/>
      <c r="O85" s="898">
        <v>4.6966231694147128E-3</v>
      </c>
      <c r="P85" s="898">
        <v>-6.8787769457867576E-4</v>
      </c>
      <c r="Q85" s="809"/>
    </row>
    <row r="86" spans="1:17" ht="11.25" customHeight="1">
      <c r="A86" s="902"/>
      <c r="B86" s="811" t="s">
        <v>1409</v>
      </c>
      <c r="C86" s="897">
        <v>4419.91</v>
      </c>
      <c r="D86" s="897">
        <v>4431.8339999999998</v>
      </c>
      <c r="E86" s="897"/>
      <c r="F86" s="897"/>
      <c r="G86" s="897"/>
      <c r="H86" s="897"/>
      <c r="I86" s="897"/>
      <c r="J86" s="897"/>
      <c r="K86" s="897"/>
      <c r="L86" s="897"/>
      <c r="M86" s="897"/>
      <c r="N86" s="897"/>
      <c r="O86" s="898">
        <v>4.7629706720633282E-4</v>
      </c>
      <c r="P86" s="898">
        <v>2.6977924889872718E-3</v>
      </c>
      <c r="Q86" s="809"/>
    </row>
    <row r="87" spans="1:17" ht="11.25" customHeight="1">
      <c r="A87" s="902"/>
      <c r="B87" s="811" t="s">
        <v>1367</v>
      </c>
      <c r="C87" s="897">
        <v>40824.130619999996</v>
      </c>
      <c r="D87" s="897">
        <v>40891.302040000002</v>
      </c>
      <c r="E87" s="897"/>
      <c r="F87" s="897"/>
      <c r="G87" s="897"/>
      <c r="H87" s="897"/>
      <c r="I87" s="897"/>
      <c r="J87" s="897"/>
      <c r="K87" s="897"/>
      <c r="L87" s="897"/>
      <c r="M87" s="897"/>
      <c r="N87" s="897"/>
      <c r="O87" s="898">
        <v>4.3946608189522297E-3</v>
      </c>
      <c r="P87" s="898">
        <v>1.6453851920388285E-3</v>
      </c>
      <c r="Q87" s="809"/>
    </row>
    <row r="88" spans="1:17" ht="11.25" customHeight="1">
      <c r="A88" s="902"/>
      <c r="B88" s="811" t="s">
        <v>1369</v>
      </c>
      <c r="C88" s="897">
        <v>37018.916320000004</v>
      </c>
      <c r="D88" s="897">
        <v>37103.302040000002</v>
      </c>
      <c r="E88" s="897"/>
      <c r="F88" s="897"/>
      <c r="G88" s="897"/>
      <c r="H88" s="897"/>
      <c r="I88" s="897"/>
      <c r="J88" s="897"/>
      <c r="K88" s="897"/>
      <c r="L88" s="897"/>
      <c r="M88" s="897"/>
      <c r="N88" s="897"/>
      <c r="O88" s="898">
        <v>3.9875577346359875E-3</v>
      </c>
      <c r="P88" s="898">
        <v>2.27952972125256E-3</v>
      </c>
      <c r="Q88" s="809"/>
    </row>
    <row r="89" spans="1:17" ht="11.25" customHeight="1">
      <c r="A89" s="902"/>
      <c r="B89" s="811" t="s">
        <v>1371</v>
      </c>
      <c r="C89" s="897">
        <v>36952.514289999999</v>
      </c>
      <c r="D89" s="897">
        <v>37077.710200000001</v>
      </c>
      <c r="E89" s="897"/>
      <c r="F89" s="897"/>
      <c r="G89" s="897"/>
      <c r="H89" s="897"/>
      <c r="I89" s="897"/>
      <c r="J89" s="897"/>
      <c r="K89" s="897"/>
      <c r="L89" s="897"/>
      <c r="M89" s="897"/>
      <c r="N89" s="897"/>
      <c r="O89" s="898">
        <v>3.9848073341615083E-3</v>
      </c>
      <c r="P89" s="898">
        <v>3.388021421694809E-3</v>
      </c>
      <c r="Q89" s="809"/>
    </row>
    <row r="90" spans="1:17" ht="11.25" customHeight="1">
      <c r="A90" s="902"/>
      <c r="B90" s="811" t="s">
        <v>1376</v>
      </c>
      <c r="C90" s="897">
        <v>11034.248180000001</v>
      </c>
      <c r="D90" s="897">
        <v>11070.2027</v>
      </c>
      <c r="E90" s="897"/>
      <c r="F90" s="897"/>
      <c r="G90" s="897"/>
      <c r="H90" s="897"/>
      <c r="I90" s="897"/>
      <c r="J90" s="897"/>
      <c r="K90" s="897"/>
      <c r="L90" s="897"/>
      <c r="M90" s="897"/>
      <c r="N90" s="897"/>
      <c r="O90" s="898">
        <v>1.1897343355797233E-3</v>
      </c>
      <c r="P90" s="898">
        <v>3.2584476453201283E-3</v>
      </c>
      <c r="Q90" s="809"/>
    </row>
    <row r="91" spans="1:17" ht="11.25" customHeight="1">
      <c r="A91" s="902"/>
      <c r="B91" s="811" t="s">
        <v>1374</v>
      </c>
      <c r="C91" s="897">
        <v>22372.83469</v>
      </c>
      <c r="D91" s="897">
        <v>22403.930609999999</v>
      </c>
      <c r="E91" s="897"/>
      <c r="F91" s="897"/>
      <c r="G91" s="897"/>
      <c r="H91" s="897"/>
      <c r="I91" s="897"/>
      <c r="J91" s="897"/>
      <c r="K91" s="897"/>
      <c r="L91" s="897"/>
      <c r="M91" s="897"/>
      <c r="N91" s="897"/>
      <c r="O91" s="898">
        <v>2.4077901932782653E-3</v>
      </c>
      <c r="P91" s="898">
        <v>1.3898962930207759E-3</v>
      </c>
      <c r="Q91" s="809"/>
    </row>
    <row r="92" spans="1:17" ht="11.25" customHeight="1">
      <c r="A92" s="902"/>
      <c r="B92" s="811" t="s">
        <v>1413</v>
      </c>
      <c r="C92" s="897">
        <v>54169.934000000001</v>
      </c>
      <c r="D92" s="897">
        <v>54454.374000000003</v>
      </c>
      <c r="E92" s="897"/>
      <c r="F92" s="897"/>
      <c r="G92" s="897"/>
      <c r="H92" s="897"/>
      <c r="I92" s="897"/>
      <c r="J92" s="897"/>
      <c r="K92" s="897"/>
      <c r="L92" s="897"/>
      <c r="M92" s="897"/>
      <c r="N92" s="897"/>
      <c r="O92" s="898">
        <v>5.8523082391526366E-3</v>
      </c>
      <c r="P92" s="898">
        <v>5.2508832667212957E-3</v>
      </c>
      <c r="Q92" s="809"/>
    </row>
    <row r="93" spans="1:17" ht="10.5" customHeight="1">
      <c r="A93" s="902"/>
      <c r="B93" s="904" t="s">
        <v>1379</v>
      </c>
      <c r="C93" s="897">
        <v>16051.263560000001</v>
      </c>
      <c r="D93" s="897">
        <v>16090.24898</v>
      </c>
      <c r="E93" s="897"/>
      <c r="F93" s="897"/>
      <c r="G93" s="897"/>
      <c r="H93" s="897"/>
      <c r="I93" s="897"/>
      <c r="J93" s="897"/>
      <c r="K93" s="897"/>
      <c r="L93" s="897"/>
      <c r="M93" s="897"/>
      <c r="N93" s="897"/>
      <c r="O93" s="898">
        <v>1.7292476206901451E-3</v>
      </c>
      <c r="P93" s="898">
        <v>2.4288069194222661E-3</v>
      </c>
      <c r="Q93" s="809"/>
    </row>
    <row r="94" spans="1:17" ht="11.25" customHeight="1">
      <c r="A94" s="902"/>
      <c r="B94" s="811" t="s">
        <v>1381</v>
      </c>
      <c r="C94" s="897">
        <v>17571.468800000002</v>
      </c>
      <c r="D94" s="897">
        <v>17622.062969999999</v>
      </c>
      <c r="E94" s="897"/>
      <c r="F94" s="897"/>
      <c r="G94" s="897"/>
      <c r="H94" s="897"/>
      <c r="I94" s="897"/>
      <c r="J94" s="897"/>
      <c r="K94" s="897"/>
      <c r="L94" s="897"/>
      <c r="M94" s="897"/>
      <c r="N94" s="897"/>
      <c r="O94" s="898">
        <v>1.8938743894144768E-3</v>
      </c>
      <c r="P94" s="898">
        <v>2.879336416088174E-3</v>
      </c>
      <c r="Q94" s="809"/>
    </row>
    <row r="95" spans="1:17">
      <c r="A95" s="902"/>
      <c r="B95" s="904" t="s">
        <v>1391</v>
      </c>
      <c r="C95" s="897">
        <v>18427.520399999998</v>
      </c>
      <c r="D95" s="897">
        <v>18456.709920000001</v>
      </c>
      <c r="E95" s="897"/>
      <c r="F95" s="897"/>
      <c r="G95" s="897"/>
      <c r="H95" s="897"/>
      <c r="I95" s="897"/>
      <c r="J95" s="897"/>
      <c r="K95" s="897"/>
      <c r="L95" s="897"/>
      <c r="M95" s="897"/>
      <c r="N95" s="897"/>
      <c r="O95" s="898">
        <v>1.9835753787650961E-3</v>
      </c>
      <c r="P95" s="898">
        <v>1.5840177824468782E-3</v>
      </c>
      <c r="Q95" s="809"/>
    </row>
    <row r="96" spans="1:17">
      <c r="A96" s="902"/>
      <c r="B96" s="904" t="s">
        <v>1389</v>
      </c>
      <c r="C96" s="897">
        <v>28255.175520000001</v>
      </c>
      <c r="D96" s="897">
        <v>28314.314859999999</v>
      </c>
      <c r="E96" s="897"/>
      <c r="F96" s="897"/>
      <c r="G96" s="897"/>
      <c r="H96" s="897"/>
      <c r="I96" s="897"/>
      <c r="J96" s="897"/>
      <c r="K96" s="897"/>
      <c r="L96" s="897"/>
      <c r="M96" s="897"/>
      <c r="N96" s="897"/>
      <c r="O96" s="898">
        <v>3.0429896805193261E-3</v>
      </c>
      <c r="P96" s="898">
        <v>2.0930445099567319E-3</v>
      </c>
      <c r="Q96" s="809"/>
    </row>
    <row r="97" spans="1:17">
      <c r="A97" s="902"/>
      <c r="B97" s="811" t="s">
        <v>1393</v>
      </c>
      <c r="C97" s="897">
        <v>36403.172450000005</v>
      </c>
      <c r="D97" s="897">
        <v>36546.232649999998</v>
      </c>
      <c r="E97" s="897"/>
      <c r="F97" s="897"/>
      <c r="G97" s="897"/>
      <c r="H97" s="897"/>
      <c r="I97" s="897"/>
      <c r="J97" s="897"/>
      <c r="K97" s="897"/>
      <c r="L97" s="897"/>
      <c r="M97" s="897"/>
      <c r="N97" s="897"/>
      <c r="O97" s="898">
        <v>3.927688498403894E-3</v>
      </c>
      <c r="P97" s="898">
        <v>3.9298827649290047E-3</v>
      </c>
      <c r="Q97" s="809"/>
    </row>
    <row r="98" spans="1:17">
      <c r="A98" s="902"/>
      <c r="B98" s="811" t="s">
        <v>1395</v>
      </c>
      <c r="C98" s="897">
        <v>20006.848100000003</v>
      </c>
      <c r="D98" s="897">
        <v>20061.33178</v>
      </c>
      <c r="E98" s="897"/>
      <c r="F98" s="897"/>
      <c r="G98" s="897"/>
      <c r="H98" s="897"/>
      <c r="I98" s="897"/>
      <c r="J98" s="897"/>
      <c r="K98" s="897"/>
      <c r="L98" s="897"/>
      <c r="M98" s="897"/>
      <c r="N98" s="897"/>
      <c r="O98" s="898">
        <v>2.1560269385241418E-3</v>
      </c>
      <c r="P98" s="898">
        <v>2.7232515450545947E-3</v>
      </c>
      <c r="Q98" s="809"/>
    </row>
    <row r="99" spans="1:17" ht="11.25" customHeight="1">
      <c r="A99" s="902"/>
      <c r="B99" s="811" t="s">
        <v>1397</v>
      </c>
      <c r="C99" s="897">
        <v>110128.2398</v>
      </c>
      <c r="D99" s="897">
        <v>111165.29081000001</v>
      </c>
      <c r="E99" s="897"/>
      <c r="F99" s="897"/>
      <c r="G99" s="897"/>
      <c r="H99" s="897"/>
      <c r="I99" s="897"/>
      <c r="J99" s="897"/>
      <c r="K99" s="897"/>
      <c r="L99" s="897"/>
      <c r="M99" s="897"/>
      <c r="N99" s="897"/>
      <c r="O99" s="898">
        <v>1.1947131139826562E-2</v>
      </c>
      <c r="P99" s="898">
        <v>9.4167582436925912E-3</v>
      </c>
      <c r="Q99" s="809"/>
    </row>
    <row r="100" spans="1:17" s="794" customFormat="1" ht="10.5" customHeight="1">
      <c r="A100" s="906"/>
      <c r="B100" s="811" t="s">
        <v>1399</v>
      </c>
      <c r="C100" s="897">
        <v>26108.943139999999</v>
      </c>
      <c r="D100" s="897">
        <v>26186.799800000001</v>
      </c>
      <c r="E100" s="897"/>
      <c r="F100" s="897"/>
      <c r="G100" s="897"/>
      <c r="H100" s="897"/>
      <c r="I100" s="897"/>
      <c r="J100" s="897"/>
      <c r="K100" s="897"/>
      <c r="L100" s="897"/>
      <c r="M100" s="897"/>
      <c r="N100" s="897"/>
      <c r="O100" s="898">
        <v>2.814341860335785E-3</v>
      </c>
      <c r="P100" s="898">
        <v>2.9819920163953739E-3</v>
      </c>
      <c r="Q100" s="787"/>
    </row>
    <row r="101" spans="1:17" s="794" customFormat="1" ht="10.5" customHeight="1">
      <c r="A101" s="906"/>
      <c r="B101" s="811" t="s">
        <v>1402</v>
      </c>
      <c r="C101" s="897">
        <v>101963.91837</v>
      </c>
      <c r="D101" s="897">
        <v>102495.73469</v>
      </c>
      <c r="E101" s="897"/>
      <c r="F101" s="897"/>
      <c r="G101" s="897"/>
      <c r="H101" s="897"/>
      <c r="I101" s="897"/>
      <c r="J101" s="897"/>
      <c r="K101" s="897"/>
      <c r="L101" s="897"/>
      <c r="M101" s="897"/>
      <c r="N101" s="897"/>
      <c r="O101" s="898">
        <v>1.1015398553737659E-2</v>
      </c>
      <c r="P101" s="898">
        <v>5.2157305103770479E-3</v>
      </c>
      <c r="Q101" s="787"/>
    </row>
    <row r="102" spans="1:17" s="794" customFormat="1" ht="10.5" customHeight="1">
      <c r="A102" s="906"/>
      <c r="B102" s="811" t="s">
        <v>1404</v>
      </c>
      <c r="C102" s="897">
        <v>37905.864659999999</v>
      </c>
      <c r="D102" s="897">
        <v>37998.985569999997</v>
      </c>
      <c r="E102" s="897"/>
      <c r="F102" s="897"/>
      <c r="G102" s="897"/>
      <c r="H102" s="897"/>
      <c r="I102" s="897"/>
      <c r="J102" s="897"/>
      <c r="K102" s="897"/>
      <c r="L102" s="897"/>
      <c r="M102" s="897"/>
      <c r="N102" s="897"/>
      <c r="O102" s="898">
        <v>4.0838184335890652E-3</v>
      </c>
      <c r="P102" s="898">
        <v>2.456635954231734E-3</v>
      </c>
      <c r="Q102" s="787"/>
    </row>
    <row r="103" spans="1:17" ht="11.25" customHeight="1">
      <c r="A103" s="902"/>
      <c r="B103" s="811" t="s">
        <v>1406</v>
      </c>
      <c r="C103" s="897">
        <v>40022.133520000003</v>
      </c>
      <c r="D103" s="897">
        <v>40104.207880000002</v>
      </c>
      <c r="E103" s="897"/>
      <c r="F103" s="897"/>
      <c r="G103" s="897"/>
      <c r="H103" s="897"/>
      <c r="I103" s="897"/>
      <c r="J103" s="897"/>
      <c r="K103" s="897"/>
      <c r="L103" s="897"/>
      <c r="M103" s="897"/>
      <c r="N103" s="897"/>
      <c r="O103" s="898">
        <v>4.3100704123568492E-3</v>
      </c>
      <c r="P103" s="898">
        <v>2.0507242563414518E-3</v>
      </c>
      <c r="Q103" s="809"/>
    </row>
    <row r="104" spans="1:17" ht="14.45" customHeight="1">
      <c r="A104" s="907" t="s">
        <v>2649</v>
      </c>
      <c r="B104" s="908"/>
      <c r="C104" s="909">
        <v>126769.03900291544</v>
      </c>
      <c r="D104" s="909">
        <v>157484.83331924197</v>
      </c>
      <c r="E104" s="909"/>
      <c r="F104" s="909"/>
      <c r="G104" s="909"/>
      <c r="H104" s="909"/>
      <c r="I104" s="909"/>
      <c r="J104" s="909"/>
      <c r="K104" s="909"/>
      <c r="L104" s="909"/>
      <c r="M104" s="909"/>
      <c r="N104" s="909"/>
      <c r="O104" s="910">
        <v>1.6925174598018136E-2</v>
      </c>
      <c r="P104" s="910">
        <v>0.24229728771250003</v>
      </c>
      <c r="Q104" s="809"/>
    </row>
    <row r="105" spans="1:17" ht="14.45" customHeight="1">
      <c r="A105" s="911" t="s">
        <v>2650</v>
      </c>
      <c r="B105" s="912"/>
      <c r="C105" s="913">
        <v>9228061.642172914</v>
      </c>
      <c r="D105" s="913">
        <v>9304768.6100492422</v>
      </c>
      <c r="E105" s="913">
        <f t="shared" ref="E105:N105" si="8">E7+E30+E42+E64+E66+E83+E104+E57+E60+E62</f>
        <v>0</v>
      </c>
      <c r="F105" s="913">
        <f t="shared" si="8"/>
        <v>0</v>
      </c>
      <c r="G105" s="913">
        <f t="shared" si="8"/>
        <v>0</v>
      </c>
      <c r="H105" s="913">
        <f t="shared" si="8"/>
        <v>0</v>
      </c>
      <c r="I105" s="913">
        <f t="shared" si="8"/>
        <v>0</v>
      </c>
      <c r="J105" s="913">
        <f t="shared" si="8"/>
        <v>0</v>
      </c>
      <c r="K105" s="913">
        <f t="shared" si="8"/>
        <v>0</v>
      </c>
      <c r="L105" s="913">
        <f t="shared" si="8"/>
        <v>0</v>
      </c>
      <c r="M105" s="913">
        <f t="shared" si="8"/>
        <v>0</v>
      </c>
      <c r="N105" s="913">
        <f t="shared" si="8"/>
        <v>0</v>
      </c>
      <c r="O105" s="914">
        <v>0.99999999999999989</v>
      </c>
      <c r="P105" s="914">
        <v>8.3123597187271248E-3</v>
      </c>
      <c r="Q105" s="809"/>
    </row>
    <row r="106" spans="1:17" ht="14.45" customHeight="1">
      <c r="A106" s="908" t="s">
        <v>2656</v>
      </c>
      <c r="B106" s="915"/>
      <c r="C106" s="909">
        <v>1196016</v>
      </c>
      <c r="D106" s="909">
        <v>1198959</v>
      </c>
      <c r="E106" s="909"/>
      <c r="F106" s="909"/>
      <c r="G106" s="909"/>
      <c r="H106" s="909"/>
      <c r="I106" s="909"/>
      <c r="J106" s="909"/>
      <c r="K106" s="909"/>
      <c r="L106" s="909"/>
      <c r="M106" s="909"/>
      <c r="N106" s="909"/>
      <c r="O106" s="916"/>
      <c r="P106" s="910">
        <v>2.4606694224826864E-3</v>
      </c>
      <c r="Q106" s="809"/>
    </row>
    <row r="107" spans="1:17">
      <c r="A107" s="834" t="s">
        <v>2657</v>
      </c>
      <c r="B107" s="902"/>
      <c r="C107" s="917"/>
      <c r="D107" s="917"/>
      <c r="E107" s="918"/>
      <c r="F107" s="918"/>
      <c r="G107" s="918"/>
      <c r="H107" s="918"/>
      <c r="I107" s="918"/>
      <c r="J107" s="918"/>
      <c r="K107" s="918"/>
      <c r="L107" s="918"/>
      <c r="M107" s="918"/>
      <c r="N107" s="919"/>
      <c r="O107" s="920"/>
      <c r="P107" s="921" t="s">
        <v>2658</v>
      </c>
      <c r="Q107" s="809"/>
    </row>
    <row r="108" spans="1:17" s="812" customFormat="1" ht="12.75" customHeight="1">
      <c r="P108" s="922"/>
    </row>
    <row r="109" spans="1:17">
      <c r="C109" s="812"/>
      <c r="D109" s="812"/>
      <c r="E109" s="812"/>
      <c r="F109" s="923"/>
      <c r="J109" s="812"/>
      <c r="K109" s="812"/>
      <c r="L109" s="812"/>
      <c r="M109" s="812"/>
      <c r="N109" s="812"/>
      <c r="O109" s="924"/>
      <c r="P109" s="922"/>
    </row>
    <row r="110" spans="1:17">
      <c r="C110" s="925"/>
      <c r="E110" s="891"/>
      <c r="F110" s="927"/>
      <c r="H110" s="928"/>
      <c r="I110" s="928"/>
      <c r="L110" s="812"/>
      <c r="M110" s="812"/>
      <c r="N110" s="812"/>
      <c r="O110" s="924"/>
      <c r="P110" s="922"/>
    </row>
    <row r="111" spans="1:17">
      <c r="H111" s="928"/>
      <c r="I111" s="928"/>
      <c r="K111" s="929"/>
      <c r="M111" s="929"/>
      <c r="O111" s="924"/>
      <c r="P111" s="839"/>
    </row>
    <row r="112" spans="1:17">
      <c r="F112" s="812"/>
      <c r="G112" s="812"/>
      <c r="H112" s="812"/>
      <c r="I112" s="812"/>
      <c r="O112" s="924"/>
      <c r="P112" s="839"/>
    </row>
    <row r="113" spans="6:16">
      <c r="F113" s="812"/>
      <c r="G113" s="812"/>
      <c r="H113" s="812"/>
      <c r="I113" s="812"/>
      <c r="O113" s="924"/>
      <c r="P113" s="839"/>
    </row>
    <row r="114" spans="6:16">
      <c r="I114" s="929"/>
      <c r="O114" s="924"/>
      <c r="P114" s="839"/>
    </row>
    <row r="115" spans="6:16">
      <c r="I115" s="929"/>
      <c r="O115" s="924"/>
      <c r="P115" s="839"/>
    </row>
    <row r="117" spans="6:16">
      <c r="M117" s="929"/>
    </row>
  </sheetData>
  <autoFilter ref="A6:P107" xr:uid="{00000000-0009-0000-0000-000002000000}"/>
  <hyperlinks>
    <hyperlink ref="P1" location="Indice!B3" display="Indice" xr:uid="{9B57BCB8-E86B-43E0-9A33-A4F9D487DF5D}"/>
  </hyperlinks>
  <printOptions horizontalCentered="1"/>
  <pageMargins left="0.19685039370078741" right="0.19685039370078741" top="0.39370078740157483" bottom="0.19685039370078741" header="0" footer="0"/>
  <pageSetup scale="52" orientation="portrait" horizontalDpi="1200" verticalDpi="12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1B25-A520-4519-8091-96B1DD5076E9}">
  <dimension ref="A1:H34"/>
  <sheetViews>
    <sheetView showGridLines="0" showZeros="0" view="pageBreakPreview" topLeftCell="A7" zoomScale="85" zoomScaleSheetLayoutView="85" workbookViewId="0">
      <selection activeCell="D15" sqref="D15"/>
    </sheetView>
  </sheetViews>
  <sheetFormatPr baseColWidth="10" defaultRowHeight="12.75"/>
  <cols>
    <col min="1" max="3" width="29" style="975" customWidth="1"/>
    <col min="4" max="16384" width="11.42578125" style="975"/>
  </cols>
  <sheetData>
    <row r="1" spans="1:8" s="876" customFormat="1" ht="18.75">
      <c r="A1" s="930" t="s">
        <v>2491</v>
      </c>
      <c r="B1" s="869"/>
      <c r="C1" s="874"/>
      <c r="D1" s="875"/>
      <c r="E1" s="875"/>
      <c r="G1" s="772"/>
    </row>
    <row r="2" spans="1:8" s="876" customFormat="1" ht="18.75">
      <c r="A2" s="931" t="s">
        <v>2644</v>
      </c>
      <c r="B2" s="869"/>
      <c r="C2" s="874"/>
      <c r="D2" s="875"/>
      <c r="E2" s="875"/>
      <c r="G2" s="772"/>
    </row>
    <row r="3" spans="1:8" s="876" customFormat="1" ht="16.5">
      <c r="A3" s="932" t="s">
        <v>2659</v>
      </c>
      <c r="B3" s="933"/>
      <c r="D3" s="875"/>
      <c r="E3" s="875"/>
      <c r="G3" s="772"/>
    </row>
    <row r="4" spans="1:8" s="876" customFormat="1" ht="16.5">
      <c r="A4" s="932" t="s">
        <v>2660</v>
      </c>
      <c r="B4" s="933"/>
      <c r="C4" s="934" t="str">
        <f>'[1]8.01'!P3</f>
        <v>al 28FEB2019</v>
      </c>
      <c r="D4" s="1038" t="s">
        <v>3055</v>
      </c>
      <c r="E4" s="875"/>
      <c r="G4" s="772"/>
    </row>
    <row r="5" spans="1:8" s="876" customFormat="1" ht="10.5" customHeight="1">
      <c r="A5" s="935"/>
      <c r="B5" s="933"/>
      <c r="C5" s="936"/>
      <c r="D5" s="875"/>
      <c r="E5" s="875"/>
      <c r="G5" s="772"/>
    </row>
    <row r="6" spans="1:8" s="887" customFormat="1" ht="15">
      <c r="A6" s="937" t="s">
        <v>1421</v>
      </c>
      <c r="B6" s="938"/>
      <c r="C6" s="934" t="s">
        <v>60</v>
      </c>
      <c r="D6" s="886"/>
      <c r="E6" s="886"/>
      <c r="G6" s="772"/>
    </row>
    <row r="7" spans="1:8" s="887" customFormat="1">
      <c r="A7" s="883"/>
      <c r="B7" s="883"/>
      <c r="C7" s="890"/>
      <c r="D7" s="886"/>
      <c r="E7" s="886"/>
      <c r="G7" s="772"/>
    </row>
    <row r="8" spans="1:8" s="775" customFormat="1" ht="21" customHeight="1">
      <c r="A8" s="939" t="s">
        <v>2661</v>
      </c>
      <c r="B8" s="940" t="s">
        <v>2662</v>
      </c>
      <c r="C8" s="941" t="s">
        <v>2663</v>
      </c>
      <c r="D8" s="891"/>
      <c r="E8" s="891"/>
      <c r="F8" s="942"/>
      <c r="G8" s="772"/>
    </row>
    <row r="9" spans="1:8" s="947" customFormat="1" ht="5.0999999999999996" customHeight="1">
      <c r="A9" s="943"/>
      <c r="B9" s="944"/>
      <c r="C9" s="945"/>
      <c r="D9" s="896"/>
      <c r="E9" s="896"/>
      <c r="F9" s="946"/>
      <c r="G9" s="772"/>
      <c r="H9" s="946"/>
    </row>
    <row r="10" spans="1:8" s="947" customFormat="1" ht="15">
      <c r="A10" s="948" t="s">
        <v>54</v>
      </c>
      <c r="B10" s="949">
        <f>SUM(B13:B19)</f>
        <v>42609.0537411236</v>
      </c>
      <c r="C10" s="950">
        <f>SUM(C13:C19)</f>
        <v>0.94989747835021654</v>
      </c>
      <c r="D10" s="896"/>
      <c r="E10" s="896"/>
      <c r="F10" s="946"/>
      <c r="G10" s="772"/>
      <c r="H10" s="946"/>
    </row>
    <row r="11" spans="1:8" s="947" customFormat="1" ht="5.0999999999999996" customHeight="1">
      <c r="A11" s="951"/>
      <c r="B11" s="952"/>
      <c r="C11" s="953"/>
      <c r="D11" s="896"/>
      <c r="E11" s="896"/>
      <c r="F11" s="946"/>
      <c r="G11" s="772"/>
      <c r="H11" s="946"/>
    </row>
    <row r="12" spans="1:8" s="947" customFormat="1" ht="15">
      <c r="A12" s="954" t="s">
        <v>2664</v>
      </c>
      <c r="B12" s="952"/>
      <c r="C12" s="953"/>
      <c r="D12" s="896"/>
      <c r="E12" s="896"/>
      <c r="F12" s="946"/>
      <c r="G12" s="772"/>
      <c r="H12" s="946"/>
    </row>
    <row r="13" spans="1:8" s="775" customFormat="1" ht="15">
      <c r="A13" s="955" t="s">
        <v>1431</v>
      </c>
      <c r="B13" s="956" t="s">
        <v>2665</v>
      </c>
      <c r="C13" s="957" t="s">
        <v>2665</v>
      </c>
      <c r="D13" s="958"/>
      <c r="E13" s="958"/>
      <c r="F13" s="838"/>
      <c r="G13" s="772"/>
      <c r="H13" s="809"/>
    </row>
    <row r="14" spans="1:8" s="775" customFormat="1" ht="15">
      <c r="A14" s="955" t="s">
        <v>2084</v>
      </c>
      <c r="B14" s="956" t="s">
        <v>2665</v>
      </c>
      <c r="C14" s="957" t="s">
        <v>2665</v>
      </c>
      <c r="D14" s="958"/>
      <c r="E14" s="958"/>
      <c r="F14" s="838"/>
      <c r="G14" s="772"/>
      <c r="H14" s="809"/>
    </row>
    <row r="15" spans="1:8" s="775" customFormat="1" ht="15">
      <c r="A15" s="955" t="s">
        <v>1456</v>
      </c>
      <c r="B15" s="956" t="s">
        <v>2665</v>
      </c>
      <c r="C15" s="957" t="s">
        <v>2665</v>
      </c>
      <c r="E15" s="958"/>
      <c r="F15" s="838"/>
      <c r="G15" s="772"/>
      <c r="H15" s="809"/>
    </row>
    <row r="16" spans="1:8" s="947" customFormat="1" ht="15">
      <c r="A16" s="954" t="s">
        <v>291</v>
      </c>
      <c r="B16" s="952"/>
      <c r="C16" s="953"/>
      <c r="D16" s="896"/>
      <c r="E16" s="896"/>
      <c r="F16" s="946"/>
      <c r="G16" s="772"/>
      <c r="H16" s="946"/>
    </row>
    <row r="17" spans="1:8" s="775" customFormat="1" ht="15">
      <c r="A17" s="955" t="s">
        <v>2164</v>
      </c>
      <c r="B17" s="959">
        <v>6616.0611093585858</v>
      </c>
      <c r="C17" s="960">
        <v>0.14749399980983791</v>
      </c>
      <c r="D17" s="958"/>
      <c r="E17" s="958"/>
      <c r="F17" s="838"/>
      <c r="G17" s="772"/>
      <c r="H17" s="809"/>
    </row>
    <row r="18" spans="1:8" s="775" customFormat="1" ht="15">
      <c r="A18" s="955" t="s">
        <v>150</v>
      </c>
      <c r="B18" s="959">
        <v>12903.487499408891</v>
      </c>
      <c r="C18" s="960">
        <v>0.28766163905166392</v>
      </c>
      <c r="D18" s="958"/>
      <c r="E18" s="958"/>
      <c r="F18" s="838"/>
      <c r="G18" s="772"/>
      <c r="H18" s="809"/>
    </row>
    <row r="19" spans="1:8" s="775" customFormat="1" ht="15">
      <c r="A19" s="955" t="s">
        <v>2666</v>
      </c>
      <c r="B19" s="959">
        <v>23089.50513235612</v>
      </c>
      <c r="C19" s="960">
        <v>0.51474183948871466</v>
      </c>
      <c r="D19" s="961"/>
      <c r="E19" s="958"/>
      <c r="F19" s="838"/>
      <c r="G19" s="772"/>
      <c r="H19" s="809"/>
    </row>
    <row r="20" spans="1:8" s="947" customFormat="1" ht="5.0999999999999996" customHeight="1">
      <c r="A20" s="943"/>
      <c r="B20" s="962"/>
      <c r="C20" s="945"/>
      <c r="D20" s="896"/>
      <c r="E20" s="896"/>
      <c r="F20" s="946"/>
      <c r="G20" s="772"/>
      <c r="H20" s="946"/>
    </row>
    <row r="21" spans="1:8" s="947" customFormat="1" ht="15">
      <c r="A21" s="948" t="s">
        <v>1411</v>
      </c>
      <c r="B21" s="949">
        <v>2017.914973760933</v>
      </c>
      <c r="C21" s="950">
        <v>4.4986034112526323E-2</v>
      </c>
      <c r="D21" s="896"/>
      <c r="E21" s="896"/>
      <c r="F21" s="946"/>
      <c r="G21" s="772"/>
      <c r="H21" s="946"/>
    </row>
    <row r="22" spans="1:8" s="947" customFormat="1" ht="5.0999999999999996" customHeight="1">
      <c r="A22" s="951"/>
      <c r="B22" s="952">
        <v>1557.5739679300291</v>
      </c>
      <c r="C22" s="963"/>
      <c r="D22" s="896"/>
      <c r="E22" s="896"/>
      <c r="F22" s="946"/>
      <c r="G22" s="772"/>
      <c r="H22" s="946"/>
    </row>
    <row r="23" spans="1:8" s="775" customFormat="1" ht="15">
      <c r="A23" s="964" t="s">
        <v>2667</v>
      </c>
      <c r="B23" s="959">
        <v>2017.914973760933</v>
      </c>
      <c r="C23" s="960">
        <v>4.4986034112526323E-2</v>
      </c>
      <c r="D23" s="896"/>
      <c r="E23" s="896"/>
      <c r="F23" s="838"/>
      <c r="G23" s="772"/>
      <c r="H23" s="809"/>
    </row>
    <row r="24" spans="1:8" s="775" customFormat="1" ht="5.0999999999999996" customHeight="1">
      <c r="A24" s="964"/>
      <c r="B24" s="959"/>
      <c r="C24" s="965"/>
      <c r="D24" s="896"/>
      <c r="E24" s="896"/>
      <c r="F24" s="838"/>
      <c r="G24" s="772"/>
      <c r="H24" s="809"/>
    </row>
    <row r="25" spans="1:8" s="775" customFormat="1" ht="15">
      <c r="A25" s="966" t="s">
        <v>2649</v>
      </c>
      <c r="B25" s="967">
        <v>229.50760204081629</v>
      </c>
      <c r="C25" s="968">
        <v>5.1164875372570881E-3</v>
      </c>
      <c r="D25" s="896"/>
      <c r="E25" s="896"/>
      <c r="F25" s="838"/>
      <c r="G25" s="772"/>
      <c r="H25" s="809"/>
    </row>
    <row r="26" spans="1:8" s="775" customFormat="1" ht="3" customHeight="1">
      <c r="A26" s="969"/>
      <c r="B26" s="967"/>
      <c r="C26" s="970"/>
      <c r="D26" s="896"/>
      <c r="E26" s="896"/>
      <c r="F26" s="838"/>
      <c r="G26" s="772"/>
      <c r="H26" s="809"/>
    </row>
    <row r="27" spans="1:8" ht="15">
      <c r="A27" s="971" t="s">
        <v>2668</v>
      </c>
      <c r="B27" s="972">
        <f>+B25+B21+B10</f>
        <v>44856.476316925349</v>
      </c>
      <c r="C27" s="973">
        <f>+C25+C21+C10</f>
        <v>1</v>
      </c>
      <c r="D27" s="974"/>
    </row>
    <row r="28" spans="1:8" ht="16.5">
      <c r="A28" s="834" t="s">
        <v>2652</v>
      </c>
      <c r="B28" s="976"/>
      <c r="C28" s="977" t="s">
        <v>2669</v>
      </c>
      <c r="D28" s="978"/>
    </row>
    <row r="29" spans="1:8" ht="15.75">
      <c r="A29" s="979"/>
      <c r="B29" s="979"/>
      <c r="C29" s="979"/>
    </row>
    <row r="30" spans="1:8" ht="15.75">
      <c r="A30" s="979"/>
      <c r="B30" s="812"/>
      <c r="C30" s="979"/>
    </row>
    <row r="31" spans="1:8" ht="15.75">
      <c r="A31" s="979"/>
      <c r="B31" s="979"/>
      <c r="C31" s="979"/>
    </row>
    <row r="32" spans="1:8" ht="15">
      <c r="A32" s="980"/>
      <c r="B32" s="981"/>
      <c r="C32" s="981"/>
      <c r="D32" s="982"/>
    </row>
    <row r="33" spans="1:4" ht="15">
      <c r="A33" s="980"/>
      <c r="B33" s="981"/>
      <c r="C33" s="981"/>
      <c r="D33" s="982"/>
    </row>
    <row r="34" spans="1:4" ht="15">
      <c r="A34" s="980"/>
      <c r="B34" s="981"/>
      <c r="C34" s="981"/>
      <c r="D34" s="982"/>
    </row>
  </sheetData>
  <hyperlinks>
    <hyperlink ref="D4" location="Indice!B3" display="Indice" xr:uid="{DFE81891-D7D3-49C8-BE57-E5809BA57A08}"/>
  </hyperlinks>
  <printOptions horizontalCentered="1"/>
  <pageMargins left="0.78740157480314965" right="0.78740157480314965" top="0.98425196850393704" bottom="0.98425196850393704" header="0" footer="0"/>
  <pageSetup scale="70"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088BB-C4DC-44E3-AD56-672DD05EA8EC}">
  <dimension ref="A1:L32"/>
  <sheetViews>
    <sheetView showGridLines="0" showZeros="0" view="pageBreakPreview" zoomScale="75" zoomScaleNormal="75" zoomScaleSheetLayoutView="75" workbookViewId="0">
      <selection activeCell="D12" sqref="D12"/>
    </sheetView>
  </sheetViews>
  <sheetFormatPr baseColWidth="10" defaultRowHeight="12.75"/>
  <cols>
    <col min="1" max="3" width="29" style="975" customWidth="1"/>
    <col min="4" max="5" width="12.140625" style="975" bestFit="1" customWidth="1"/>
    <col min="6" max="6" width="25.7109375" style="975" bestFit="1" customWidth="1"/>
    <col min="7" max="16384" width="11.42578125" style="975"/>
  </cols>
  <sheetData>
    <row r="1" spans="1:12" s="876" customFormat="1" ht="18.75">
      <c r="A1" s="930" t="s">
        <v>2491</v>
      </c>
      <c r="C1" s="983"/>
      <c r="D1" s="875"/>
      <c r="E1" s="875"/>
      <c r="G1" s="772"/>
      <c r="H1" s="772"/>
    </row>
    <row r="2" spans="1:12" s="876" customFormat="1" ht="18.75">
      <c r="A2" s="931" t="s">
        <v>2655</v>
      </c>
      <c r="C2" s="983"/>
      <c r="D2" s="875"/>
      <c r="E2" s="875"/>
      <c r="G2" s="772"/>
      <c r="H2" s="772"/>
    </row>
    <row r="3" spans="1:12" s="876" customFormat="1" ht="16.5">
      <c r="A3" s="932" t="s">
        <v>2670</v>
      </c>
      <c r="B3" s="933"/>
      <c r="D3" s="875"/>
      <c r="E3" s="875"/>
      <c r="G3" s="772"/>
      <c r="H3" s="772"/>
    </row>
    <row r="4" spans="1:12" s="876" customFormat="1" ht="16.5">
      <c r="A4" s="932" t="s">
        <v>2660</v>
      </c>
      <c r="B4" s="933"/>
      <c r="C4" s="934" t="str">
        <f>'[1]8.01'!P3</f>
        <v>al 28FEB2019</v>
      </c>
      <c r="D4" s="1038" t="s">
        <v>3055</v>
      </c>
      <c r="E4" s="875"/>
      <c r="G4" s="772"/>
      <c r="H4" s="772"/>
    </row>
    <row r="5" spans="1:12" s="876" customFormat="1" ht="10.5" customHeight="1">
      <c r="A5" s="935"/>
      <c r="B5" s="933"/>
      <c r="C5" s="936"/>
      <c r="D5" s="875"/>
      <c r="E5" s="875"/>
      <c r="G5" s="772"/>
      <c r="H5" s="772"/>
    </row>
    <row r="6" spans="1:12" s="887" customFormat="1" ht="15">
      <c r="A6" s="984" t="s">
        <v>1421</v>
      </c>
      <c r="B6" s="938"/>
      <c r="C6" s="934" t="s">
        <v>60</v>
      </c>
      <c r="D6" s="886"/>
      <c r="E6" s="886"/>
      <c r="G6" s="772"/>
      <c r="H6" s="772"/>
    </row>
    <row r="7" spans="1:12" s="887" customFormat="1">
      <c r="C7" s="985"/>
      <c r="D7" s="886"/>
      <c r="E7" s="886"/>
      <c r="G7" s="772"/>
      <c r="H7" s="772"/>
    </row>
    <row r="8" spans="1:12" s="775" customFormat="1" ht="21" customHeight="1">
      <c r="A8" s="939" t="s">
        <v>2661</v>
      </c>
      <c r="B8" s="940" t="s">
        <v>2662</v>
      </c>
      <c r="C8" s="940" t="s">
        <v>2663</v>
      </c>
      <c r="D8" s="891"/>
      <c r="E8" s="891"/>
    </row>
    <row r="9" spans="1:12" s="947" customFormat="1" ht="5.0999999999999996" customHeight="1">
      <c r="A9" s="986"/>
      <c r="B9" s="987"/>
      <c r="C9" s="988"/>
      <c r="D9" s="896"/>
      <c r="E9" s="896"/>
    </row>
    <row r="10" spans="1:12" s="947" customFormat="1" ht="15.75">
      <c r="A10" s="989" t="s">
        <v>54</v>
      </c>
      <c r="B10" s="990">
        <v>42609.053741151874</v>
      </c>
      <c r="C10" s="991">
        <v>0.9829229845557006</v>
      </c>
      <c r="D10" s="896"/>
      <c r="E10" s="896"/>
      <c r="G10" s="1579"/>
      <c r="H10" s="1579"/>
      <c r="I10" s="1579"/>
      <c r="J10" s="1579"/>
      <c r="K10" s="1580"/>
      <c r="L10" s="1580"/>
    </row>
    <row r="11" spans="1:12" s="947" customFormat="1" ht="5.0999999999999996" customHeight="1">
      <c r="A11" s="951"/>
      <c r="B11" s="953"/>
      <c r="C11" s="953"/>
      <c r="D11" s="896"/>
      <c r="E11" s="896"/>
    </row>
    <row r="12" spans="1:12" s="947" customFormat="1" ht="15.75">
      <c r="A12" s="954" t="s">
        <v>2664</v>
      </c>
      <c r="B12" s="953"/>
      <c r="C12" s="953"/>
      <c r="D12" s="896"/>
      <c r="E12" s="896"/>
      <c r="F12" s="979"/>
    </row>
    <row r="13" spans="1:12" s="775" customFormat="1" ht="15">
      <c r="A13" s="955" t="s">
        <v>1431</v>
      </c>
      <c r="B13" s="992" t="s">
        <v>2665</v>
      </c>
      <c r="C13" s="993" t="s">
        <v>2665</v>
      </c>
      <c r="D13" s="958"/>
      <c r="E13" s="961"/>
      <c r="F13" s="980"/>
      <c r="G13" s="981"/>
      <c r="H13" s="981"/>
      <c r="I13" s="981"/>
      <c r="J13" s="981"/>
      <c r="K13" s="994"/>
      <c r="L13" s="982"/>
    </row>
    <row r="14" spans="1:12" s="775" customFormat="1" ht="15">
      <c r="A14" s="955" t="s">
        <v>2084</v>
      </c>
      <c r="B14" s="992" t="s">
        <v>2665</v>
      </c>
      <c r="C14" s="993" t="s">
        <v>2665</v>
      </c>
      <c r="D14" s="958"/>
      <c r="E14" s="961"/>
      <c r="F14" s="980"/>
      <c r="G14" s="981"/>
      <c r="H14" s="981"/>
      <c r="I14" s="981"/>
      <c r="J14" s="981"/>
      <c r="K14" s="994"/>
      <c r="L14" s="982"/>
    </row>
    <row r="15" spans="1:12" s="775" customFormat="1" ht="15">
      <c r="A15" s="955" t="s">
        <v>1456</v>
      </c>
      <c r="B15" s="992" t="s">
        <v>2665</v>
      </c>
      <c r="C15" s="993" t="s">
        <v>2665</v>
      </c>
      <c r="D15" s="958"/>
      <c r="E15" s="961"/>
      <c r="F15" s="980"/>
      <c r="G15" s="981"/>
      <c r="H15" s="981"/>
      <c r="I15" s="981"/>
      <c r="J15" s="981"/>
      <c r="K15" s="994"/>
      <c r="L15" s="982"/>
    </row>
    <row r="16" spans="1:12" s="947" customFormat="1" ht="15">
      <c r="A16" s="954" t="s">
        <v>291</v>
      </c>
      <c r="B16" s="995"/>
      <c r="C16" s="953"/>
      <c r="D16" s="896"/>
      <c r="E16" s="961"/>
      <c r="F16" s="946"/>
      <c r="G16" s="772"/>
      <c r="H16" s="772"/>
      <c r="I16" s="946"/>
      <c r="J16" s="946"/>
    </row>
    <row r="17" spans="1:10" s="775" customFormat="1" ht="15">
      <c r="A17" s="955" t="s">
        <v>2164</v>
      </c>
      <c r="B17" s="992">
        <v>6616.0611093971183</v>
      </c>
      <c r="C17" s="960">
        <v>0.15262198900631377</v>
      </c>
      <c r="D17" s="961"/>
      <c r="E17" s="961"/>
      <c r="F17" s="838"/>
      <c r="G17" s="772"/>
      <c r="H17" s="772"/>
      <c r="I17" s="809"/>
      <c r="J17" s="809"/>
    </row>
    <row r="18" spans="1:10" s="775" customFormat="1" ht="15">
      <c r="A18" s="955" t="s">
        <v>150</v>
      </c>
      <c r="B18" s="992">
        <v>12903.487499579</v>
      </c>
      <c r="C18" s="960">
        <v>0.29766289862508677</v>
      </c>
      <c r="D18" s="958"/>
      <c r="E18" s="961"/>
      <c r="G18" s="772"/>
      <c r="H18" s="772"/>
      <c r="I18" s="809"/>
      <c r="J18" s="809"/>
    </row>
    <row r="19" spans="1:10" s="775" customFormat="1" ht="15">
      <c r="A19" s="955" t="s">
        <v>2666</v>
      </c>
      <c r="B19" s="992">
        <v>23089.50513217576</v>
      </c>
      <c r="C19" s="960">
        <v>0.53263809692430009</v>
      </c>
      <c r="D19" s="958"/>
      <c r="E19" s="961"/>
      <c r="F19" s="838"/>
      <c r="G19" s="772"/>
      <c r="H19" s="772"/>
      <c r="I19" s="809"/>
      <c r="J19" s="809"/>
    </row>
    <row r="20" spans="1:10" s="947" customFormat="1" ht="5.0999999999999996" customHeight="1">
      <c r="A20" s="943"/>
      <c r="B20" s="996"/>
      <c r="C20" s="945"/>
      <c r="D20" s="958"/>
      <c r="E20" s="961"/>
      <c r="F20" s="946"/>
      <c r="G20" s="772"/>
      <c r="H20" s="772"/>
      <c r="I20" s="946"/>
      <c r="J20" s="946"/>
    </row>
    <row r="21" spans="1:10" s="947" customFormat="1" ht="15">
      <c r="A21" s="989" t="s">
        <v>1411</v>
      </c>
      <c r="B21" s="990">
        <v>205.96762099125363</v>
      </c>
      <c r="C21" s="991">
        <v>4.7513448661976182E-3</v>
      </c>
      <c r="D21" s="958"/>
      <c r="E21" s="961"/>
      <c r="F21" s="946"/>
      <c r="G21" s="772"/>
      <c r="H21" s="772"/>
      <c r="I21" s="946"/>
      <c r="J21" s="946"/>
    </row>
    <row r="22" spans="1:10" s="947" customFormat="1" ht="5.0999999999999996" customHeight="1">
      <c r="A22" s="951"/>
      <c r="B22" s="953"/>
      <c r="C22" s="963"/>
      <c r="D22" s="896"/>
      <c r="E22" s="896"/>
      <c r="F22" s="946"/>
      <c r="G22" s="772"/>
      <c r="H22" s="772"/>
      <c r="I22" s="946"/>
      <c r="J22" s="946"/>
    </row>
    <row r="23" spans="1:10" s="775" customFormat="1" ht="15">
      <c r="A23" s="964" t="s">
        <v>2667</v>
      </c>
      <c r="B23" s="992">
        <v>205.96762099125363</v>
      </c>
      <c r="C23" s="960">
        <v>4.7513448661976182E-3</v>
      </c>
      <c r="D23" s="896"/>
      <c r="E23" s="896"/>
      <c r="F23" s="838"/>
      <c r="G23" s="772"/>
      <c r="H23" s="772"/>
      <c r="I23" s="809"/>
      <c r="J23" s="809"/>
    </row>
    <row r="24" spans="1:10" s="775" customFormat="1" ht="5.0999999999999996" customHeight="1">
      <c r="A24" s="964"/>
      <c r="B24" s="995"/>
      <c r="C24" s="960"/>
      <c r="D24" s="896"/>
      <c r="E24" s="896"/>
      <c r="F24" s="838"/>
      <c r="G24" s="772"/>
      <c r="H24" s="772"/>
      <c r="I24" s="809"/>
      <c r="J24" s="809"/>
    </row>
    <row r="25" spans="1:10" s="775" customFormat="1" ht="15">
      <c r="A25" s="966" t="s">
        <v>2649</v>
      </c>
      <c r="B25" s="997">
        <v>534.30957288629736</v>
      </c>
      <c r="C25" s="998">
        <v>1.2325670578101963E-2</v>
      </c>
      <c r="D25" s="896"/>
      <c r="E25" s="896"/>
      <c r="F25" s="838"/>
      <c r="G25" s="772"/>
      <c r="H25" s="772"/>
      <c r="I25" s="809"/>
      <c r="J25" s="809"/>
    </row>
    <row r="26" spans="1:10" s="775" customFormat="1" ht="5.0999999999999996" customHeight="1">
      <c r="A26" s="999"/>
      <c r="B26" s="1000"/>
      <c r="C26" s="1001"/>
      <c r="D26" s="896"/>
      <c r="E26" s="896"/>
      <c r="F26" s="838"/>
      <c r="G26" s="772"/>
      <c r="H26" s="772"/>
      <c r="I26" s="809"/>
      <c r="J26" s="809"/>
    </row>
    <row r="27" spans="1:10" ht="15">
      <c r="A27" s="971" t="s">
        <v>2668</v>
      </c>
      <c r="B27" s="1002">
        <v>43349.330935029422</v>
      </c>
      <c r="C27" s="1003">
        <v>1.0000000000000002</v>
      </c>
    </row>
    <row r="28" spans="1:10" ht="16.5">
      <c r="A28" s="834" t="s">
        <v>2657</v>
      </c>
      <c r="B28" s="976"/>
      <c r="C28" s="977" t="s">
        <v>2671</v>
      </c>
    </row>
    <row r="29" spans="1:10" ht="15.75">
      <c r="A29" s="979"/>
      <c r="B29" s="979"/>
      <c r="C29" s="979"/>
    </row>
    <row r="30" spans="1:10" ht="15.75">
      <c r="A30" s="979"/>
      <c r="B30" s="1004"/>
      <c r="C30" s="1005"/>
    </row>
    <row r="31" spans="1:10" ht="15.75">
      <c r="A31" s="979"/>
      <c r="B31" s="979"/>
      <c r="C31" s="1006"/>
    </row>
    <row r="32" spans="1:10" ht="15.75">
      <c r="C32" s="1005"/>
    </row>
  </sheetData>
  <mergeCells count="3">
    <mergeCell ref="G10:H10"/>
    <mergeCell ref="I10:J10"/>
    <mergeCell ref="K10:L10"/>
  </mergeCells>
  <hyperlinks>
    <hyperlink ref="D4" location="Indice!B3" display="Indice" xr:uid="{C3D7AEE9-002D-475E-8F74-7793285C3E5C}"/>
  </hyperlinks>
  <printOptions horizontalCentered="1"/>
  <pageMargins left="0.78740157480314965" right="0.78740157480314965" top="0.98425196850393704" bottom="0.98425196850393704" header="0" footer="0"/>
  <pageSetup scale="70" orientation="portrait" r:id="rId1"/>
  <headerFooter alignWithMargins="0"/>
  <colBreaks count="1" manualBreakCount="1">
    <brk id="4"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01D37-A153-423D-8622-3C09E41A98EB}">
  <dimension ref="A1:L297"/>
  <sheetViews>
    <sheetView showGridLines="0" view="pageBreakPreview" zoomScale="90" zoomScaleNormal="100" zoomScaleSheetLayoutView="90" workbookViewId="0">
      <selection activeCell="D1" sqref="D1"/>
    </sheetView>
  </sheetViews>
  <sheetFormatPr baseColWidth="10" defaultColWidth="11.5703125" defaultRowHeight="12.75"/>
  <cols>
    <col min="1" max="1" width="13" style="1022" customWidth="1"/>
    <col min="2" max="2" width="54.85546875" style="1023" customWidth="1"/>
    <col min="3" max="3" width="76.28515625" style="1023" customWidth="1"/>
    <col min="4" max="4" width="9.5703125" style="772" customWidth="1"/>
    <col min="5" max="5" width="3.7109375" style="772" customWidth="1"/>
    <col min="6" max="6" width="5.42578125" style="772" bestFit="1" customWidth="1"/>
    <col min="7" max="7" width="65.28515625" style="772" bestFit="1" customWidth="1"/>
    <col min="8" max="13" width="3.7109375" style="772" customWidth="1"/>
    <col min="14" max="16384" width="11.5703125" style="772"/>
  </cols>
  <sheetData>
    <row r="1" spans="1:7" ht="15">
      <c r="A1" s="1584" t="s">
        <v>2672</v>
      </c>
      <c r="B1" s="1585"/>
      <c r="C1" s="1585"/>
      <c r="D1" s="1032" t="s">
        <v>3055</v>
      </c>
    </row>
    <row r="2" spans="1:7">
      <c r="A2" s="1585"/>
      <c r="B2" s="1585"/>
      <c r="C2" s="1585"/>
    </row>
    <row r="3" spans="1:7">
      <c r="A3" s="1585"/>
      <c r="B3" s="1585"/>
      <c r="C3" s="1585"/>
    </row>
    <row r="4" spans="1:7" ht="9.75" customHeight="1">
      <c r="A4" s="1585"/>
      <c r="B4" s="1585"/>
      <c r="C4" s="1585"/>
    </row>
    <row r="5" spans="1:7" ht="24.75" customHeight="1">
      <c r="A5" s="1585"/>
      <c r="B5" s="1585"/>
      <c r="C5" s="1585"/>
    </row>
    <row r="6" spans="1:7" ht="21.75" customHeight="1">
      <c r="A6" s="1007" t="s">
        <v>2673</v>
      </c>
      <c r="B6" s="1008" t="s">
        <v>2674</v>
      </c>
      <c r="C6" s="1009" t="s">
        <v>2675</v>
      </c>
    </row>
    <row r="7" spans="1:7" ht="7.5" customHeight="1">
      <c r="A7" s="1010"/>
      <c r="B7" s="887"/>
      <c r="C7" s="887"/>
    </row>
    <row r="8" spans="1:7" ht="18" customHeight="1">
      <c r="A8" s="1581" t="s">
        <v>2676</v>
      </c>
      <c r="B8" s="1581"/>
      <c r="C8" s="1581"/>
    </row>
    <row r="9" spans="1:7">
      <c r="A9" s="1011" t="s">
        <v>433</v>
      </c>
      <c r="B9" s="532"/>
      <c r="C9" s="232" t="s">
        <v>2677</v>
      </c>
    </row>
    <row r="10" spans="1:7">
      <c r="A10" s="1011" t="s">
        <v>2678</v>
      </c>
      <c r="B10" s="532"/>
      <c r="C10" s="232" t="s">
        <v>2679</v>
      </c>
    </row>
    <row r="11" spans="1:7" ht="18" customHeight="1">
      <c r="A11" s="1581" t="s">
        <v>2680</v>
      </c>
      <c r="B11" s="1581"/>
      <c r="C11" s="1581"/>
    </row>
    <row r="12" spans="1:7" ht="15">
      <c r="A12" s="1011" t="s">
        <v>54</v>
      </c>
      <c r="B12" s="324" t="s">
        <v>430</v>
      </c>
      <c r="C12" s="324" t="s">
        <v>2681</v>
      </c>
      <c r="F12" s="1012"/>
      <c r="G12" s="1012"/>
    </row>
    <row r="13" spans="1:7" ht="15">
      <c r="A13" s="1011" t="s">
        <v>42</v>
      </c>
      <c r="B13" s="324" t="s">
        <v>2682</v>
      </c>
      <c r="C13" s="324" t="s">
        <v>2683</v>
      </c>
      <c r="F13" s="1012"/>
      <c r="G13" s="1012"/>
    </row>
    <row r="14" spans="1:7" ht="15">
      <c r="A14" s="1011" t="s">
        <v>1459</v>
      </c>
      <c r="B14" s="324" t="s">
        <v>2684</v>
      </c>
      <c r="C14" s="324" t="s">
        <v>2684</v>
      </c>
      <c r="F14" s="1012"/>
      <c r="G14" s="1012"/>
    </row>
    <row r="15" spans="1:7" ht="15">
      <c r="A15" s="1011" t="s">
        <v>2065</v>
      </c>
      <c r="B15" s="324" t="s">
        <v>294</v>
      </c>
      <c r="C15" s="324" t="s">
        <v>2685</v>
      </c>
      <c r="F15" s="1012"/>
      <c r="G15" s="1012"/>
    </row>
    <row r="16" spans="1:7" ht="15">
      <c r="A16" s="1011" t="s">
        <v>18</v>
      </c>
      <c r="B16" s="324" t="s">
        <v>501</v>
      </c>
      <c r="C16" s="324" t="s">
        <v>2686</v>
      </c>
      <c r="F16" s="1012"/>
      <c r="G16" s="1012"/>
    </row>
    <row r="17" spans="1:7" ht="15">
      <c r="A17" s="1011" t="s">
        <v>2066</v>
      </c>
      <c r="B17" s="324" t="s">
        <v>2687</v>
      </c>
      <c r="C17" s="324" t="s">
        <v>2688</v>
      </c>
      <c r="F17" s="1012"/>
      <c r="G17" s="1012"/>
    </row>
    <row r="18" spans="1:7" ht="15">
      <c r="A18" s="1011" t="s">
        <v>2067</v>
      </c>
      <c r="B18" s="324" t="s">
        <v>2689</v>
      </c>
      <c r="C18" s="324" t="s">
        <v>2690</v>
      </c>
      <c r="F18" s="1012"/>
      <c r="G18" s="1012"/>
    </row>
    <row r="19" spans="1:7" ht="15">
      <c r="A19" s="1011" t="s">
        <v>2691</v>
      </c>
      <c r="B19" s="324" t="s">
        <v>2692</v>
      </c>
      <c r="C19" s="324" t="s">
        <v>2692</v>
      </c>
      <c r="F19" s="1012"/>
      <c r="G19" s="1012"/>
    </row>
    <row r="20" spans="1:7" ht="17.25" customHeight="1">
      <c r="A20" s="1011" t="s">
        <v>1460</v>
      </c>
      <c r="B20" s="324" t="s">
        <v>2693</v>
      </c>
      <c r="C20" s="324" t="s">
        <v>2693</v>
      </c>
      <c r="F20" s="1012"/>
      <c r="G20" s="1012"/>
    </row>
    <row r="21" spans="1:7" ht="15">
      <c r="A21" s="1011" t="s">
        <v>2068</v>
      </c>
      <c r="B21" s="324" t="s">
        <v>2694</v>
      </c>
      <c r="C21" s="324" t="s">
        <v>2695</v>
      </c>
      <c r="F21" s="1012"/>
      <c r="G21" s="1012"/>
    </row>
    <row r="22" spans="1:7" ht="15">
      <c r="A22" s="1011" t="s">
        <v>21</v>
      </c>
      <c r="B22" s="324" t="s">
        <v>514</v>
      </c>
      <c r="C22" s="324" t="s">
        <v>2696</v>
      </c>
      <c r="F22" s="1012"/>
      <c r="G22" s="1012"/>
    </row>
    <row r="23" spans="1:7" ht="15">
      <c r="A23" s="1011" t="s">
        <v>23</v>
      </c>
      <c r="B23" s="324" t="s">
        <v>1739</v>
      </c>
      <c r="C23" s="324" t="s">
        <v>1739</v>
      </c>
      <c r="F23" s="1012"/>
      <c r="G23" s="1012"/>
    </row>
    <row r="24" spans="1:7" ht="15">
      <c r="A24" s="1011" t="s">
        <v>1461</v>
      </c>
      <c r="B24" s="324" t="s">
        <v>2697</v>
      </c>
      <c r="C24" s="324" t="s">
        <v>2697</v>
      </c>
      <c r="F24" s="1012"/>
      <c r="G24" s="1012"/>
    </row>
    <row r="25" spans="1:7" ht="15">
      <c r="A25" s="1011" t="s">
        <v>986</v>
      </c>
      <c r="B25" s="324" t="s">
        <v>1746</v>
      </c>
      <c r="C25" s="324" t="s">
        <v>1746</v>
      </c>
      <c r="F25" s="1012"/>
      <c r="G25" s="1012"/>
    </row>
    <row r="26" spans="1:7" ht="15">
      <c r="A26" s="1011" t="s">
        <v>2069</v>
      </c>
      <c r="B26" s="324" t="s">
        <v>2698</v>
      </c>
      <c r="C26" s="324" t="s">
        <v>2699</v>
      </c>
      <c r="F26" s="1012"/>
      <c r="G26" s="1012"/>
    </row>
    <row r="27" spans="1:7" ht="15">
      <c r="A27" s="1011" t="s">
        <v>25</v>
      </c>
      <c r="B27" s="324" t="s">
        <v>2700</v>
      </c>
      <c r="C27" s="324" t="s">
        <v>2701</v>
      </c>
      <c r="F27" s="1012"/>
      <c r="G27" s="1012"/>
    </row>
    <row r="28" spans="1:7" ht="15">
      <c r="A28" s="1011" t="s">
        <v>2702</v>
      </c>
      <c r="B28" s="324" t="s">
        <v>2703</v>
      </c>
      <c r="C28" s="324" t="s">
        <v>2703</v>
      </c>
      <c r="F28" s="1012"/>
      <c r="G28" s="1012"/>
    </row>
    <row r="29" spans="1:7" ht="15">
      <c r="A29" s="1011" t="s">
        <v>2704</v>
      </c>
      <c r="B29" s="324" t="s">
        <v>2705</v>
      </c>
      <c r="C29" s="324" t="s">
        <v>2706</v>
      </c>
      <c r="F29" s="1012"/>
      <c r="G29" s="1012"/>
    </row>
    <row r="30" spans="1:7" ht="15">
      <c r="A30" s="1011" t="s">
        <v>2707</v>
      </c>
      <c r="B30" s="324" t="s">
        <v>2708</v>
      </c>
      <c r="C30" s="324" t="s">
        <v>2709</v>
      </c>
      <c r="F30" s="1012"/>
      <c r="G30" s="1012"/>
    </row>
    <row r="31" spans="1:7" ht="15">
      <c r="A31" s="1011" t="s">
        <v>2710</v>
      </c>
      <c r="B31" s="324" t="s">
        <v>2711</v>
      </c>
      <c r="C31" s="324" t="s">
        <v>2712</v>
      </c>
      <c r="F31" s="1012"/>
      <c r="G31" s="1012"/>
    </row>
    <row r="32" spans="1:7" ht="15">
      <c r="A32" s="1011" t="s">
        <v>2713</v>
      </c>
      <c r="B32" s="324" t="s">
        <v>2714</v>
      </c>
      <c r="C32" s="324" t="s">
        <v>2715</v>
      </c>
      <c r="F32" s="1012"/>
      <c r="G32" s="1012"/>
    </row>
    <row r="33" spans="1:7" ht="15">
      <c r="A33" s="1011" t="s">
        <v>2716</v>
      </c>
      <c r="B33" s="324" t="s">
        <v>2717</v>
      </c>
      <c r="C33" s="324" t="s">
        <v>2717</v>
      </c>
      <c r="F33" s="1012"/>
      <c r="G33" s="1012"/>
    </row>
    <row r="34" spans="1:7" ht="15">
      <c r="A34" s="1011" t="s">
        <v>1462</v>
      </c>
      <c r="B34" s="324" t="s">
        <v>2718</v>
      </c>
      <c r="C34" s="324" t="s">
        <v>2718</v>
      </c>
      <c r="F34" s="1012"/>
      <c r="G34" s="1012"/>
    </row>
    <row r="35" spans="1:7" ht="15">
      <c r="A35" s="1011" t="s">
        <v>2719</v>
      </c>
      <c r="B35" s="324" t="s">
        <v>2720</v>
      </c>
      <c r="C35" s="324" t="s">
        <v>2721</v>
      </c>
      <c r="F35" s="1012"/>
      <c r="G35" s="1012"/>
    </row>
    <row r="36" spans="1:7" ht="15">
      <c r="A36" s="1011" t="s">
        <v>27</v>
      </c>
      <c r="B36" s="324" t="s">
        <v>2722</v>
      </c>
      <c r="C36" s="324" t="s">
        <v>2722</v>
      </c>
      <c r="F36" s="1012"/>
      <c r="G36" s="1012"/>
    </row>
    <row r="37" spans="1:7" ht="15">
      <c r="A37" s="1011" t="s">
        <v>29</v>
      </c>
      <c r="B37" s="324" t="s">
        <v>2723</v>
      </c>
      <c r="C37" s="324" t="s">
        <v>2724</v>
      </c>
      <c r="F37" s="1012"/>
      <c r="G37" s="1012"/>
    </row>
    <row r="38" spans="1:7" ht="15">
      <c r="A38" s="1011" t="s">
        <v>1463</v>
      </c>
      <c r="B38" s="324" t="s">
        <v>2725</v>
      </c>
      <c r="C38" s="324" t="s">
        <v>2725</v>
      </c>
      <c r="F38" s="1012"/>
      <c r="G38" s="1012"/>
    </row>
    <row r="39" spans="1:7" ht="15">
      <c r="A39" s="1011" t="s">
        <v>2726</v>
      </c>
      <c r="B39" s="324" t="s">
        <v>2727</v>
      </c>
      <c r="C39" s="324" t="s">
        <v>2727</v>
      </c>
      <c r="F39" s="1012"/>
      <c r="G39" s="1012"/>
    </row>
    <row r="40" spans="1:7" ht="15">
      <c r="A40" s="1011" t="s">
        <v>2071</v>
      </c>
      <c r="B40" s="324" t="s">
        <v>2728</v>
      </c>
      <c r="C40" s="324" t="s">
        <v>2729</v>
      </c>
      <c r="F40" s="1012"/>
      <c r="G40" s="1012"/>
    </row>
    <row r="41" spans="1:7" ht="15">
      <c r="A41" s="1011" t="s">
        <v>2730</v>
      </c>
      <c r="B41" s="324" t="s">
        <v>2731</v>
      </c>
      <c r="C41" s="324" t="s">
        <v>2731</v>
      </c>
      <c r="F41" s="1012"/>
      <c r="G41" s="1012"/>
    </row>
    <row r="42" spans="1:7" ht="15">
      <c r="A42" s="1011" t="s">
        <v>2072</v>
      </c>
      <c r="B42" s="324" t="s">
        <v>2732</v>
      </c>
      <c r="C42" s="324" t="s">
        <v>2733</v>
      </c>
      <c r="F42" s="1012"/>
      <c r="G42" s="1012"/>
    </row>
    <row r="43" spans="1:7" ht="15">
      <c r="A43" s="1011" t="s">
        <v>31</v>
      </c>
      <c r="B43" s="324" t="s">
        <v>2734</v>
      </c>
      <c r="C43" s="324" t="s">
        <v>2734</v>
      </c>
      <c r="F43" s="1012"/>
      <c r="G43" s="1012"/>
    </row>
    <row r="44" spans="1:7" ht="15">
      <c r="A44" s="1011" t="s">
        <v>2735</v>
      </c>
      <c r="B44" s="324" t="s">
        <v>2736</v>
      </c>
      <c r="C44" s="324" t="s">
        <v>2736</v>
      </c>
      <c r="F44" s="1012"/>
      <c r="G44" s="1012"/>
    </row>
    <row r="45" spans="1:7" ht="15">
      <c r="A45" s="1011" t="s">
        <v>2737</v>
      </c>
      <c r="B45" s="324" t="s">
        <v>2738</v>
      </c>
      <c r="C45" s="324" t="s">
        <v>2739</v>
      </c>
      <c r="F45" s="1012"/>
      <c r="G45" s="1012"/>
    </row>
    <row r="46" spans="1:7" ht="15">
      <c r="A46" s="1011" t="s">
        <v>2740</v>
      </c>
      <c r="B46" s="324" t="s">
        <v>2741</v>
      </c>
      <c r="C46" s="324" t="s">
        <v>2741</v>
      </c>
      <c r="F46" s="1012"/>
      <c r="G46" s="1012"/>
    </row>
    <row r="47" spans="1:7" ht="15">
      <c r="A47" s="1011" t="s">
        <v>2742</v>
      </c>
      <c r="B47" s="324" t="s">
        <v>2743</v>
      </c>
      <c r="C47" s="324" t="s">
        <v>2743</v>
      </c>
      <c r="F47" s="1012"/>
      <c r="G47" s="1012"/>
    </row>
    <row r="48" spans="1:7" ht="15">
      <c r="A48" s="1011" t="s">
        <v>2744</v>
      </c>
      <c r="B48" s="324" t="s">
        <v>2745</v>
      </c>
      <c r="C48" s="324" t="s">
        <v>2746</v>
      </c>
      <c r="F48" s="1012"/>
      <c r="G48" s="1012"/>
    </row>
    <row r="49" spans="1:7" ht="17.25" customHeight="1">
      <c r="A49" s="1011" t="s">
        <v>33</v>
      </c>
      <c r="B49" s="324" t="s">
        <v>472</v>
      </c>
      <c r="C49" s="324" t="s">
        <v>472</v>
      </c>
    </row>
    <row r="50" spans="1:7">
      <c r="A50" s="1011" t="s">
        <v>1464</v>
      </c>
      <c r="B50" s="324" t="s">
        <v>2747</v>
      </c>
      <c r="C50" s="324" t="s">
        <v>2747</v>
      </c>
    </row>
    <row r="51" spans="1:7" ht="18.75" customHeight="1">
      <c r="A51" s="1011" t="s">
        <v>56</v>
      </c>
      <c r="B51" s="324" t="s">
        <v>2748</v>
      </c>
      <c r="C51" s="324" t="s">
        <v>2748</v>
      </c>
    </row>
    <row r="52" spans="1:7" ht="15.75" customHeight="1">
      <c r="A52" s="1011" t="s">
        <v>35</v>
      </c>
      <c r="B52" s="324" t="s">
        <v>2749</v>
      </c>
      <c r="C52" s="324" t="s">
        <v>2750</v>
      </c>
    </row>
    <row r="53" spans="1:7" ht="18" customHeight="1">
      <c r="A53" s="1581" t="s">
        <v>2751</v>
      </c>
      <c r="B53" s="1581"/>
      <c r="C53" s="1581"/>
    </row>
    <row r="54" spans="1:7" ht="15">
      <c r="A54" s="1011" t="s">
        <v>1427</v>
      </c>
      <c r="B54" s="324" t="s">
        <v>2752</v>
      </c>
      <c r="C54" s="324" t="s">
        <v>2752</v>
      </c>
      <c r="F54" s="1012"/>
      <c r="G54" s="1012"/>
    </row>
    <row r="55" spans="1:7">
      <c r="A55" s="1011" t="s">
        <v>1450</v>
      </c>
      <c r="B55" s="324" t="s">
        <v>2753</v>
      </c>
      <c r="C55" s="324" t="s">
        <v>2753</v>
      </c>
    </row>
    <row r="56" spans="1:7">
      <c r="A56" s="1011" t="s">
        <v>1451</v>
      </c>
      <c r="B56" s="324" t="s">
        <v>2754</v>
      </c>
      <c r="C56" s="324" t="s">
        <v>2754</v>
      </c>
    </row>
    <row r="57" spans="1:7">
      <c r="A57" s="1011" t="s">
        <v>1452</v>
      </c>
      <c r="B57" s="324" t="s">
        <v>2755</v>
      </c>
      <c r="C57" s="324" t="s">
        <v>2755</v>
      </c>
    </row>
    <row r="58" spans="1:7" ht="14.25" customHeight="1">
      <c r="A58" s="1011" t="s">
        <v>1453</v>
      </c>
      <c r="B58" s="324" t="s">
        <v>2756</v>
      </c>
      <c r="C58" s="324" t="s">
        <v>2757</v>
      </c>
    </row>
    <row r="59" spans="1:7">
      <c r="A59" s="1011" t="s">
        <v>1454</v>
      </c>
      <c r="B59" s="324" t="s">
        <v>2758</v>
      </c>
      <c r="C59" s="324" t="s">
        <v>2758</v>
      </c>
    </row>
    <row r="60" spans="1:7">
      <c r="A60" s="1011" t="s">
        <v>1428</v>
      </c>
      <c r="B60" s="324" t="s">
        <v>2759</v>
      </c>
      <c r="C60" s="324" t="s">
        <v>2760</v>
      </c>
    </row>
    <row r="61" spans="1:7">
      <c r="A61" s="1011" t="s">
        <v>1429</v>
      </c>
      <c r="B61" s="324" t="s">
        <v>2761</v>
      </c>
      <c r="C61" s="324" t="s">
        <v>2761</v>
      </c>
    </row>
    <row r="62" spans="1:7" ht="16.5" customHeight="1">
      <c r="A62" s="1011" t="s">
        <v>1430</v>
      </c>
      <c r="B62" s="324" t="s">
        <v>2762</v>
      </c>
      <c r="C62" s="324" t="s">
        <v>2763</v>
      </c>
    </row>
    <row r="63" spans="1:7" ht="17.25" customHeight="1">
      <c r="A63" s="1581" t="s">
        <v>1248</v>
      </c>
      <c r="B63" s="1581"/>
      <c r="C63" s="1581"/>
    </row>
    <row r="64" spans="1:7">
      <c r="A64" s="1011" t="s">
        <v>1228</v>
      </c>
      <c r="B64" s="324" t="s">
        <v>2764</v>
      </c>
      <c r="C64" s="324" t="s">
        <v>2765</v>
      </c>
    </row>
    <row r="65" spans="1:3">
      <c r="A65" s="1011" t="s">
        <v>235</v>
      </c>
      <c r="B65" s="324" t="s">
        <v>2766</v>
      </c>
      <c r="C65" s="324" t="s">
        <v>2767</v>
      </c>
    </row>
    <row r="66" spans="1:3">
      <c r="A66" s="1011" t="s">
        <v>1224</v>
      </c>
      <c r="B66" s="324" t="s">
        <v>2768</v>
      </c>
      <c r="C66" s="324" t="s">
        <v>2769</v>
      </c>
    </row>
    <row r="67" spans="1:3">
      <c r="A67" s="1011" t="s">
        <v>1225</v>
      </c>
      <c r="B67" s="324" t="s">
        <v>2770</v>
      </c>
      <c r="C67" s="324" t="s">
        <v>2770</v>
      </c>
    </row>
    <row r="68" spans="1:3">
      <c r="A68" s="1011" t="s">
        <v>1230</v>
      </c>
      <c r="B68" s="324" t="s">
        <v>2771</v>
      </c>
      <c r="C68" s="324" t="s">
        <v>2771</v>
      </c>
    </row>
    <row r="69" spans="1:3">
      <c r="A69" s="1011" t="s">
        <v>1229</v>
      </c>
      <c r="B69" s="324" t="s">
        <v>2772</v>
      </c>
      <c r="C69" s="324" t="s">
        <v>2772</v>
      </c>
    </row>
    <row r="70" spans="1:3">
      <c r="A70" s="1011" t="s">
        <v>1226</v>
      </c>
      <c r="B70" s="324" t="s">
        <v>2773</v>
      </c>
      <c r="C70" s="324" t="s">
        <v>2773</v>
      </c>
    </row>
    <row r="71" spans="1:3">
      <c r="A71" s="1011" t="s">
        <v>234</v>
      </c>
      <c r="B71" s="324" t="s">
        <v>1968</v>
      </c>
      <c r="C71" s="324" t="s">
        <v>1968</v>
      </c>
    </row>
    <row r="72" spans="1:3">
      <c r="A72" s="1011" t="s">
        <v>1231</v>
      </c>
      <c r="B72" s="324" t="s">
        <v>2774</v>
      </c>
      <c r="C72" s="324" t="s">
        <v>2775</v>
      </c>
    </row>
    <row r="73" spans="1:3">
      <c r="A73" s="1011" t="s">
        <v>1227</v>
      </c>
      <c r="B73" s="324" t="s">
        <v>2776</v>
      </c>
      <c r="C73" s="324" t="s">
        <v>2776</v>
      </c>
    </row>
    <row r="74" spans="1:3">
      <c r="A74" s="1011" t="s">
        <v>1232</v>
      </c>
      <c r="B74" s="324" t="s">
        <v>1970</v>
      </c>
      <c r="C74" s="324" t="s">
        <v>1970</v>
      </c>
    </row>
    <row r="75" spans="1:3">
      <c r="A75" s="1011" t="s">
        <v>1223</v>
      </c>
      <c r="B75" s="324" t="s">
        <v>2777</v>
      </c>
      <c r="C75" s="324" t="s">
        <v>2777</v>
      </c>
    </row>
    <row r="76" spans="1:3" ht="17.25" customHeight="1">
      <c r="A76" s="1581" t="s">
        <v>2778</v>
      </c>
      <c r="B76" s="1581"/>
      <c r="C76" s="1581"/>
    </row>
    <row r="77" spans="1:3" ht="12.75" customHeight="1">
      <c r="A77" s="1011" t="s">
        <v>1383</v>
      </c>
      <c r="B77" s="324" t="s">
        <v>2779</v>
      </c>
      <c r="C77" s="324" t="s">
        <v>2780</v>
      </c>
    </row>
    <row r="78" spans="1:3" ht="13.5" customHeight="1">
      <c r="A78" s="1011" t="s">
        <v>1366</v>
      </c>
      <c r="B78" s="232" t="s">
        <v>2781</v>
      </c>
      <c r="C78" s="324" t="s">
        <v>2782</v>
      </c>
    </row>
    <row r="79" spans="1:3">
      <c r="A79" s="1011" t="s">
        <v>1272</v>
      </c>
      <c r="B79" s="232" t="s">
        <v>2783</v>
      </c>
      <c r="C79" s="324" t="s">
        <v>2784</v>
      </c>
    </row>
    <row r="80" spans="1:3">
      <c r="A80" s="1011" t="s">
        <v>1281</v>
      </c>
      <c r="B80" s="324" t="s">
        <v>2785</v>
      </c>
      <c r="C80" s="324" t="s">
        <v>2042</v>
      </c>
    </row>
    <row r="81" spans="1:3">
      <c r="A81" s="1011" t="s">
        <v>1401</v>
      </c>
      <c r="B81" s="324" t="s">
        <v>2786</v>
      </c>
      <c r="C81" s="324" t="s">
        <v>2787</v>
      </c>
    </row>
    <row r="82" spans="1:3">
      <c r="A82" s="1011" t="s">
        <v>2788</v>
      </c>
      <c r="B82" s="324" t="s">
        <v>2789</v>
      </c>
      <c r="C82" s="324" t="s">
        <v>2790</v>
      </c>
    </row>
    <row r="83" spans="1:3">
      <c r="A83" s="1011" t="s">
        <v>1290</v>
      </c>
      <c r="B83" s="324" t="s">
        <v>2791</v>
      </c>
      <c r="C83" s="324" t="s">
        <v>2792</v>
      </c>
    </row>
    <row r="84" spans="1:3">
      <c r="A84" s="1011" t="s">
        <v>1278</v>
      </c>
      <c r="B84" s="324" t="s">
        <v>2793</v>
      </c>
      <c r="C84" s="324" t="s">
        <v>2794</v>
      </c>
    </row>
    <row r="85" spans="1:3">
      <c r="A85" s="1011" t="s">
        <v>1360</v>
      </c>
      <c r="B85" s="324" t="s">
        <v>2795</v>
      </c>
      <c r="C85" s="324" t="s">
        <v>2796</v>
      </c>
    </row>
    <row r="86" spans="1:3">
      <c r="A86" s="1011" t="s">
        <v>1295</v>
      </c>
      <c r="B86" s="324" t="s">
        <v>2797</v>
      </c>
      <c r="C86" s="324" t="s">
        <v>2798</v>
      </c>
    </row>
    <row r="87" spans="1:3">
      <c r="A87" s="1011" t="s">
        <v>1275</v>
      </c>
      <c r="B87" s="324" t="s">
        <v>2799</v>
      </c>
      <c r="C87" s="324" t="s">
        <v>2800</v>
      </c>
    </row>
    <row r="88" spans="1:3">
      <c r="A88" s="1011" t="s">
        <v>1373</v>
      </c>
      <c r="B88" s="324" t="s">
        <v>2801</v>
      </c>
      <c r="C88" s="324" t="s">
        <v>2802</v>
      </c>
    </row>
    <row r="89" spans="1:3">
      <c r="A89" s="1011" t="s">
        <v>1311</v>
      </c>
      <c r="B89" s="324" t="s">
        <v>2803</v>
      </c>
      <c r="C89" s="324" t="s">
        <v>2804</v>
      </c>
    </row>
    <row r="90" spans="1:3" ht="18.75" customHeight="1">
      <c r="A90" s="1581" t="s">
        <v>2805</v>
      </c>
      <c r="B90" s="1581"/>
      <c r="C90" s="1581"/>
    </row>
    <row r="91" spans="1:3" ht="15" customHeight="1">
      <c r="A91" s="1013" t="s">
        <v>1358</v>
      </c>
      <c r="B91" s="324" t="s">
        <v>2806</v>
      </c>
      <c r="C91" s="324" t="s">
        <v>2087</v>
      </c>
    </row>
    <row r="92" spans="1:3">
      <c r="A92" s="1013" t="s">
        <v>1270</v>
      </c>
      <c r="B92" s="324" t="s">
        <v>2807</v>
      </c>
      <c r="C92" s="324" t="s">
        <v>1090</v>
      </c>
    </row>
    <row r="93" spans="1:3">
      <c r="A93" s="1013" t="s">
        <v>1273</v>
      </c>
      <c r="B93" s="1014" t="s">
        <v>2808</v>
      </c>
      <c r="C93" s="1014" t="s">
        <v>2809</v>
      </c>
    </row>
    <row r="94" spans="1:3">
      <c r="A94" s="1013" t="s">
        <v>1276</v>
      </c>
      <c r="B94" s="1014" t="str">
        <f xml:space="preserve"> "+Beneficio Fondo Mutuo MP"</f>
        <v>+Beneficio Fondo Mutuo MP</v>
      </c>
      <c r="C94" s="1014" t="str">
        <f xml:space="preserve"> "+ Beneficio Fondo Mutuo Mediano Plazo"</f>
        <v>+ Beneficio Fondo Mutuo Mediano Plazo</v>
      </c>
    </row>
    <row r="95" spans="1:3">
      <c r="A95" s="1013" t="s">
        <v>1323</v>
      </c>
      <c r="B95" s="1014" t="s">
        <v>2810</v>
      </c>
      <c r="C95" s="1014" t="s">
        <v>1112</v>
      </c>
    </row>
    <row r="96" spans="1:3">
      <c r="A96" s="1013" t="s">
        <v>1325</v>
      </c>
      <c r="B96" s="1014" t="s">
        <v>2811</v>
      </c>
      <c r="C96" s="1014" t="s">
        <v>1113</v>
      </c>
    </row>
    <row r="97" spans="1:3" ht="12.75" customHeight="1">
      <c r="A97" s="1013" t="s">
        <v>1279</v>
      </c>
      <c r="B97" s="1014" t="s">
        <v>2812</v>
      </c>
      <c r="C97" s="1014" t="s">
        <v>2813</v>
      </c>
    </row>
    <row r="98" spans="1:3">
      <c r="A98" s="1013" t="s">
        <v>1327</v>
      </c>
      <c r="B98" s="1014" t="s">
        <v>2814</v>
      </c>
      <c r="C98" s="1014" t="s">
        <v>2815</v>
      </c>
    </row>
    <row r="99" spans="1:3">
      <c r="A99" s="1013" t="s">
        <v>1282</v>
      </c>
      <c r="B99" s="1014" t="s">
        <v>2816</v>
      </c>
      <c r="C99" s="1014" t="s">
        <v>1094</v>
      </c>
    </row>
    <row r="100" spans="1:3">
      <c r="A100" s="1013" t="s">
        <v>1329</v>
      </c>
      <c r="B100" s="1014" t="s">
        <v>2817</v>
      </c>
      <c r="C100" s="1014" t="s">
        <v>2818</v>
      </c>
    </row>
    <row r="101" spans="1:3">
      <c r="A101" s="1013" t="s">
        <v>1361</v>
      </c>
      <c r="B101" s="1014" t="s">
        <v>2819</v>
      </c>
      <c r="C101" s="1014" t="s">
        <v>2088</v>
      </c>
    </row>
    <row r="102" spans="1:3">
      <c r="A102" s="1013" t="s">
        <v>1284</v>
      </c>
      <c r="B102" s="1014" t="s">
        <v>2820</v>
      </c>
      <c r="C102" s="1014" t="s">
        <v>2821</v>
      </c>
    </row>
    <row r="103" spans="1:3">
      <c r="A103" s="1013" t="s">
        <v>1286</v>
      </c>
      <c r="B103" s="1014" t="s">
        <v>2822</v>
      </c>
      <c r="C103" s="1014" t="s">
        <v>1096</v>
      </c>
    </row>
    <row r="104" spans="1:3">
      <c r="A104" s="1013" t="s">
        <v>1364</v>
      </c>
      <c r="B104" s="1014" t="s">
        <v>2089</v>
      </c>
      <c r="C104" s="1014" t="s">
        <v>2089</v>
      </c>
    </row>
    <row r="105" spans="1:3">
      <c r="A105" s="1013" t="s">
        <v>1288</v>
      </c>
      <c r="B105" s="1014" t="s">
        <v>2823</v>
      </c>
      <c r="C105" s="1014" t="s">
        <v>2824</v>
      </c>
    </row>
    <row r="106" spans="1:3">
      <c r="A106" s="1013" t="s">
        <v>2825</v>
      </c>
      <c r="B106" s="1014" t="s">
        <v>2826</v>
      </c>
      <c r="C106" s="1014" t="s">
        <v>2827</v>
      </c>
    </row>
    <row r="107" spans="1:3">
      <c r="A107" s="1013" t="s">
        <v>1291</v>
      </c>
      <c r="B107" s="1014" t="s">
        <v>2828</v>
      </c>
      <c r="C107" s="1014" t="s">
        <v>2828</v>
      </c>
    </row>
    <row r="108" spans="1:3">
      <c r="A108" s="1013" t="s">
        <v>1293</v>
      </c>
      <c r="B108" s="1014" t="s">
        <v>2829</v>
      </c>
      <c r="C108" s="1014" t="s">
        <v>1099</v>
      </c>
    </row>
    <row r="109" spans="1:3">
      <c r="A109" s="1013" t="s">
        <v>1409</v>
      </c>
      <c r="B109" s="1014" t="s">
        <v>2830</v>
      </c>
      <c r="C109" s="1014" t="s">
        <v>2090</v>
      </c>
    </row>
    <row r="110" spans="1:3">
      <c r="A110" s="1013" t="s">
        <v>1331</v>
      </c>
      <c r="B110" s="1014" t="s">
        <v>1332</v>
      </c>
      <c r="C110" s="1014" t="s">
        <v>2831</v>
      </c>
    </row>
    <row r="111" spans="1:3">
      <c r="A111" s="1013" t="s">
        <v>1367</v>
      </c>
      <c r="B111" s="1014" t="s">
        <v>2832</v>
      </c>
      <c r="C111" s="1014" t="s">
        <v>2833</v>
      </c>
    </row>
    <row r="112" spans="1:3">
      <c r="A112" s="1013" t="s">
        <v>1369</v>
      </c>
      <c r="B112" s="1014" t="s">
        <v>2834</v>
      </c>
      <c r="C112" s="1014" t="s">
        <v>1144</v>
      </c>
    </row>
    <row r="113" spans="1:3">
      <c r="A113" s="1013" t="s">
        <v>1411</v>
      </c>
      <c r="B113" s="1014" t="s">
        <v>2835</v>
      </c>
      <c r="C113" s="1014" t="s">
        <v>2092</v>
      </c>
    </row>
    <row r="114" spans="1:3">
      <c r="A114" s="1013" t="s">
        <v>1333</v>
      </c>
      <c r="B114" s="1014" t="s">
        <v>2836</v>
      </c>
      <c r="C114" s="1014" t="s">
        <v>2837</v>
      </c>
    </row>
    <row r="115" spans="1:3">
      <c r="A115" s="1013" t="s">
        <v>1296</v>
      </c>
      <c r="B115" s="1014" t="s">
        <v>2838</v>
      </c>
      <c r="C115" s="1014" t="s">
        <v>2839</v>
      </c>
    </row>
    <row r="116" spans="1:3">
      <c r="A116" s="1013" t="s">
        <v>1371</v>
      </c>
      <c r="B116" s="1014" t="s">
        <v>2093</v>
      </c>
      <c r="C116" s="1014" t="s">
        <v>2093</v>
      </c>
    </row>
    <row r="117" spans="1:3" ht="12.75" customHeight="1">
      <c r="A117" s="1013" t="s">
        <v>1320</v>
      </c>
      <c r="B117" s="1014" t="s">
        <v>1111</v>
      </c>
      <c r="C117" s="1014" t="s">
        <v>2840</v>
      </c>
    </row>
    <row r="118" spans="1:3" ht="12.75" customHeight="1">
      <c r="A118" s="1013" t="s">
        <v>1374</v>
      </c>
      <c r="B118" s="1014" t="s">
        <v>2094</v>
      </c>
      <c r="C118" s="1014" t="s">
        <v>2094</v>
      </c>
    </row>
    <row r="119" spans="1:3" ht="12.75" customHeight="1">
      <c r="A119" s="1013" t="s">
        <v>1335</v>
      </c>
      <c r="B119" s="1014" t="s">
        <v>2841</v>
      </c>
      <c r="C119" s="1014" t="s">
        <v>1118</v>
      </c>
    </row>
    <row r="120" spans="1:3">
      <c r="A120" s="1013" t="s">
        <v>1297</v>
      </c>
      <c r="B120" s="1014" t="s">
        <v>1101</v>
      </c>
      <c r="C120" s="1014" t="s">
        <v>1101</v>
      </c>
    </row>
    <row r="121" spans="1:3">
      <c r="A121" s="1013" t="s">
        <v>1337</v>
      </c>
      <c r="B121" s="1014" t="s">
        <v>1338</v>
      </c>
      <c r="C121" s="1014" t="s">
        <v>2842</v>
      </c>
    </row>
    <row r="122" spans="1:3">
      <c r="A122" s="1013" t="s">
        <v>1339</v>
      </c>
      <c r="B122" s="1014" t="s">
        <v>1340</v>
      </c>
      <c r="C122" s="1014" t="s">
        <v>1120</v>
      </c>
    </row>
    <row r="123" spans="1:3">
      <c r="A123" s="1013" t="s">
        <v>1299</v>
      </c>
      <c r="B123" s="1015" t="s">
        <v>2843</v>
      </c>
      <c r="C123" s="1015" t="s">
        <v>2844</v>
      </c>
    </row>
    <row r="124" spans="1:3">
      <c r="A124" s="1013" t="s">
        <v>1376</v>
      </c>
      <c r="B124" s="1014" t="s">
        <v>2845</v>
      </c>
      <c r="C124" s="1014" t="s">
        <v>2846</v>
      </c>
    </row>
    <row r="125" spans="1:3" ht="12.75" customHeight="1">
      <c r="A125" s="1013" t="s">
        <v>1341</v>
      </c>
      <c r="B125" s="1014" t="s">
        <v>2847</v>
      </c>
      <c r="C125" s="1014" t="s">
        <v>2848</v>
      </c>
    </row>
    <row r="126" spans="1:3">
      <c r="A126" s="1013" t="s">
        <v>1413</v>
      </c>
      <c r="B126" s="1014" t="s">
        <v>2096</v>
      </c>
      <c r="C126" s="1014" t="s">
        <v>2096</v>
      </c>
    </row>
    <row r="127" spans="1:3">
      <c r="A127" s="1013" t="s">
        <v>1343</v>
      </c>
      <c r="B127" s="1014" t="s">
        <v>2849</v>
      </c>
      <c r="C127" s="1014" t="s">
        <v>2850</v>
      </c>
    </row>
    <row r="128" spans="1:3">
      <c r="A128" s="1013" t="s">
        <v>1345</v>
      </c>
      <c r="B128" s="324" t="s">
        <v>2851</v>
      </c>
      <c r="C128" s="324" t="s">
        <v>1123</v>
      </c>
    </row>
    <row r="129" spans="1:3">
      <c r="A129" s="1013" t="s">
        <v>1379</v>
      </c>
      <c r="B129" s="324" t="s">
        <v>2852</v>
      </c>
      <c r="C129" s="324" t="s">
        <v>2097</v>
      </c>
    </row>
    <row r="130" spans="1:3">
      <c r="A130" s="1013" t="s">
        <v>1381</v>
      </c>
      <c r="B130" s="324" t="s">
        <v>2853</v>
      </c>
      <c r="C130" s="324" t="s">
        <v>2854</v>
      </c>
    </row>
    <row r="131" spans="1:3" s="1016" customFormat="1">
      <c r="A131" s="1013" t="s">
        <v>1415</v>
      </c>
      <c r="B131" s="1014" t="s">
        <v>2855</v>
      </c>
      <c r="C131" s="1014" t="s">
        <v>2856</v>
      </c>
    </row>
    <row r="132" spans="1:3">
      <c r="A132" s="1013" t="s">
        <v>1385</v>
      </c>
      <c r="B132" s="324" t="s">
        <v>2857</v>
      </c>
      <c r="C132" s="324" t="s">
        <v>2858</v>
      </c>
    </row>
    <row r="133" spans="1:3">
      <c r="A133" s="1013" t="s">
        <v>1347</v>
      </c>
      <c r="B133" s="324" t="s">
        <v>2859</v>
      </c>
      <c r="C133" s="324" t="s">
        <v>1124</v>
      </c>
    </row>
    <row r="134" spans="1:3">
      <c r="A134" s="1013" t="s">
        <v>1387</v>
      </c>
      <c r="B134" s="324" t="s">
        <v>2860</v>
      </c>
      <c r="C134" s="324" t="s">
        <v>2101</v>
      </c>
    </row>
    <row r="135" spans="1:3">
      <c r="A135" s="1013" t="s">
        <v>1301</v>
      </c>
      <c r="B135" s="324" t="s">
        <v>1302</v>
      </c>
      <c r="C135" s="324" t="s">
        <v>1103</v>
      </c>
    </row>
    <row r="136" spans="1:3">
      <c r="A136" s="1013" t="s">
        <v>1303</v>
      </c>
      <c r="B136" s="324" t="s">
        <v>1104</v>
      </c>
      <c r="C136" s="324" t="s">
        <v>1104</v>
      </c>
    </row>
    <row r="137" spans="1:3">
      <c r="A137" s="1013" t="s">
        <v>1348</v>
      </c>
      <c r="B137" s="324" t="s">
        <v>1349</v>
      </c>
      <c r="C137" s="324" t="s">
        <v>2861</v>
      </c>
    </row>
    <row r="138" spans="1:3">
      <c r="A138" s="1013" t="s">
        <v>1305</v>
      </c>
      <c r="B138" s="324" t="s">
        <v>2862</v>
      </c>
      <c r="C138" s="324" t="s">
        <v>2863</v>
      </c>
    </row>
    <row r="139" spans="1:3">
      <c r="A139" s="1013" t="s">
        <v>1307</v>
      </c>
      <c r="B139" s="324" t="s">
        <v>2864</v>
      </c>
      <c r="C139" s="324" t="s">
        <v>2864</v>
      </c>
    </row>
    <row r="140" spans="1:3">
      <c r="A140" s="1013" t="s">
        <v>1350</v>
      </c>
      <c r="B140" s="324" t="s">
        <v>2865</v>
      </c>
      <c r="C140" s="324" t="s">
        <v>1126</v>
      </c>
    </row>
    <row r="141" spans="1:3">
      <c r="A141" s="1013" t="s">
        <v>1389</v>
      </c>
      <c r="B141" s="324" t="s">
        <v>2866</v>
      </c>
      <c r="C141" s="324" t="s">
        <v>2102</v>
      </c>
    </row>
    <row r="142" spans="1:3">
      <c r="A142" s="1013" t="s">
        <v>1352</v>
      </c>
      <c r="B142" s="324" t="s">
        <v>2867</v>
      </c>
      <c r="C142" s="324" t="s">
        <v>1127</v>
      </c>
    </row>
    <row r="143" spans="1:3">
      <c r="A143" s="1013" t="s">
        <v>1391</v>
      </c>
      <c r="B143" s="324" t="s">
        <v>2868</v>
      </c>
      <c r="C143" s="324" t="s">
        <v>1164</v>
      </c>
    </row>
    <row r="144" spans="1:3">
      <c r="A144" s="1013" t="s">
        <v>1353</v>
      </c>
      <c r="B144" s="324" t="s">
        <v>2869</v>
      </c>
      <c r="C144" s="324" t="s">
        <v>2870</v>
      </c>
    </row>
    <row r="145" spans="1:3">
      <c r="A145" s="1013" t="s">
        <v>1393</v>
      </c>
      <c r="B145" s="324" t="s">
        <v>2871</v>
      </c>
      <c r="C145" s="324" t="s">
        <v>2104</v>
      </c>
    </row>
    <row r="146" spans="1:3">
      <c r="A146" s="1013" t="s">
        <v>1395</v>
      </c>
      <c r="B146" s="324" t="s">
        <v>2872</v>
      </c>
      <c r="C146" s="324" t="s">
        <v>2105</v>
      </c>
    </row>
    <row r="147" spans="1:3">
      <c r="A147" s="1013" t="s">
        <v>1309</v>
      </c>
      <c r="B147" s="324" t="s">
        <v>1310</v>
      </c>
      <c r="C147" s="324" t="s">
        <v>1107</v>
      </c>
    </row>
    <row r="148" spans="1:3">
      <c r="A148" s="1013" t="s">
        <v>1397</v>
      </c>
      <c r="B148" s="324" t="s">
        <v>2873</v>
      </c>
      <c r="C148" s="324" t="s">
        <v>2874</v>
      </c>
    </row>
    <row r="149" spans="1:3">
      <c r="A149" s="1013" t="s">
        <v>1399</v>
      </c>
      <c r="B149" s="324" t="s">
        <v>2875</v>
      </c>
      <c r="C149" s="324" t="s">
        <v>2107</v>
      </c>
    </row>
    <row r="150" spans="1:3">
      <c r="A150" s="1013" t="s">
        <v>1402</v>
      </c>
      <c r="B150" s="324" t="s">
        <v>2876</v>
      </c>
      <c r="C150" s="324" t="s">
        <v>2877</v>
      </c>
    </row>
    <row r="151" spans="1:3">
      <c r="A151" s="1013" t="s">
        <v>1312</v>
      </c>
      <c r="B151" s="324" t="s">
        <v>2878</v>
      </c>
      <c r="C151" s="324" t="s">
        <v>2878</v>
      </c>
    </row>
    <row r="152" spans="1:3">
      <c r="A152" s="1013" t="s">
        <v>1404</v>
      </c>
      <c r="B152" s="324" t="s">
        <v>2879</v>
      </c>
      <c r="C152" s="324" t="s">
        <v>2109</v>
      </c>
    </row>
    <row r="153" spans="1:3">
      <c r="A153" s="1013" t="s">
        <v>1406</v>
      </c>
      <c r="B153" s="324" t="s">
        <v>2880</v>
      </c>
      <c r="C153" s="324" t="s">
        <v>2110</v>
      </c>
    </row>
    <row r="154" spans="1:3">
      <c r="A154" s="1013" t="s">
        <v>1314</v>
      </c>
      <c r="B154" s="324" t="s">
        <v>2881</v>
      </c>
      <c r="C154" s="324" t="s">
        <v>1109</v>
      </c>
    </row>
    <row r="155" spans="1:3">
      <c r="A155" s="1013" t="s">
        <v>1355</v>
      </c>
      <c r="B155" s="324" t="s">
        <v>2882</v>
      </c>
      <c r="C155" s="324" t="s">
        <v>1128</v>
      </c>
    </row>
    <row r="156" spans="1:3">
      <c r="A156" s="1013" t="s">
        <v>1316</v>
      </c>
      <c r="B156" s="324" t="s">
        <v>1110</v>
      </c>
      <c r="C156" s="324" t="s">
        <v>2883</v>
      </c>
    </row>
    <row r="157" spans="1:3" ht="17.25" customHeight="1">
      <c r="A157" s="1581" t="s">
        <v>2884</v>
      </c>
      <c r="B157" s="1581"/>
      <c r="C157" s="1581"/>
    </row>
    <row r="158" spans="1:3" ht="15" customHeight="1">
      <c r="A158" s="1011" t="s">
        <v>2114</v>
      </c>
      <c r="B158" s="232" t="s">
        <v>2885</v>
      </c>
      <c r="C158" s="232" t="s">
        <v>2885</v>
      </c>
    </row>
    <row r="159" spans="1:3">
      <c r="A159" s="1011" t="s">
        <v>2148</v>
      </c>
      <c r="B159" s="324" t="s">
        <v>2886</v>
      </c>
      <c r="C159" s="232" t="s">
        <v>2887</v>
      </c>
    </row>
    <row r="160" spans="1:3">
      <c r="A160" s="1011" t="s">
        <v>2149</v>
      </c>
      <c r="B160" s="324" t="s">
        <v>2888</v>
      </c>
      <c r="C160" s="232" t="s">
        <v>2889</v>
      </c>
    </row>
    <row r="161" spans="1:7" ht="15">
      <c r="A161" s="1011" t="s">
        <v>161</v>
      </c>
      <c r="B161" s="324" t="s">
        <v>2112</v>
      </c>
      <c r="C161" s="324" t="s">
        <v>2112</v>
      </c>
      <c r="F161" s="1012"/>
      <c r="G161" s="1012"/>
    </row>
    <row r="162" spans="1:7">
      <c r="A162" s="1011" t="s">
        <v>169</v>
      </c>
      <c r="B162" s="324" t="s">
        <v>2890</v>
      </c>
      <c r="C162" s="324" t="s">
        <v>2891</v>
      </c>
    </row>
    <row r="163" spans="1:7">
      <c r="A163" s="1011" t="s">
        <v>2126</v>
      </c>
      <c r="B163" s="324" t="s">
        <v>2892</v>
      </c>
      <c r="C163" s="324" t="s">
        <v>2893</v>
      </c>
    </row>
    <row r="164" spans="1:7">
      <c r="A164" s="1011" t="s">
        <v>129</v>
      </c>
      <c r="B164" s="324" t="s">
        <v>1067</v>
      </c>
      <c r="C164" s="324" t="s">
        <v>1067</v>
      </c>
    </row>
    <row r="165" spans="1:7">
      <c r="A165" s="1011" t="s">
        <v>130</v>
      </c>
      <c r="B165" s="324" t="s">
        <v>366</v>
      </c>
      <c r="C165" s="324" t="s">
        <v>366</v>
      </c>
    </row>
    <row r="166" spans="1:7">
      <c r="A166" s="1011" t="s">
        <v>1228</v>
      </c>
      <c r="B166" s="324" t="s">
        <v>2764</v>
      </c>
      <c r="C166" s="324" t="s">
        <v>2894</v>
      </c>
    </row>
    <row r="167" spans="1:7">
      <c r="A167" s="1011" t="s">
        <v>147</v>
      </c>
      <c r="B167" s="324" t="s">
        <v>2029</v>
      </c>
      <c r="C167" s="324" t="s">
        <v>2029</v>
      </c>
    </row>
    <row r="168" spans="1:7">
      <c r="A168" s="1011" t="s">
        <v>131</v>
      </c>
      <c r="B168" s="324" t="s">
        <v>2895</v>
      </c>
      <c r="C168" s="324" t="s">
        <v>2895</v>
      </c>
    </row>
    <row r="169" spans="1:7">
      <c r="A169" s="1011" t="s">
        <v>2163</v>
      </c>
      <c r="B169" s="324" t="s">
        <v>2896</v>
      </c>
      <c r="C169" s="324" t="s">
        <v>2897</v>
      </c>
    </row>
    <row r="170" spans="1:7">
      <c r="A170" s="1011" t="s">
        <v>132</v>
      </c>
      <c r="B170" s="324" t="s">
        <v>364</v>
      </c>
      <c r="C170" s="324" t="s">
        <v>364</v>
      </c>
    </row>
    <row r="171" spans="1:7">
      <c r="A171" s="1011" t="s">
        <v>133</v>
      </c>
      <c r="B171" s="324" t="s">
        <v>359</v>
      </c>
      <c r="C171" s="324" t="s">
        <v>359</v>
      </c>
    </row>
    <row r="172" spans="1:7">
      <c r="A172" s="1011" t="s">
        <v>1437</v>
      </c>
      <c r="B172" s="324" t="s">
        <v>2030</v>
      </c>
      <c r="C172" s="324" t="s">
        <v>2030</v>
      </c>
    </row>
    <row r="173" spans="1:7">
      <c r="A173" s="1011" t="s">
        <v>148</v>
      </c>
      <c r="B173" s="324" t="s">
        <v>2898</v>
      </c>
      <c r="C173" s="324" t="s">
        <v>2899</v>
      </c>
    </row>
    <row r="174" spans="1:7">
      <c r="A174" s="1011" t="s">
        <v>2150</v>
      </c>
      <c r="B174" s="324" t="s">
        <v>2900</v>
      </c>
      <c r="C174" s="324" t="s">
        <v>377</v>
      </c>
    </row>
    <row r="175" spans="1:7">
      <c r="A175" s="1011" t="s">
        <v>134</v>
      </c>
      <c r="B175" s="324" t="s">
        <v>2901</v>
      </c>
      <c r="C175" s="324" t="s">
        <v>2902</v>
      </c>
    </row>
    <row r="176" spans="1:7">
      <c r="A176" s="1011" t="s">
        <v>135</v>
      </c>
      <c r="B176" s="324" t="s">
        <v>2903</v>
      </c>
      <c r="C176" s="324" t="s">
        <v>363</v>
      </c>
    </row>
    <row r="177" spans="1:3">
      <c r="A177" s="1011" t="s">
        <v>136</v>
      </c>
      <c r="B177" s="324" t="s">
        <v>1068</v>
      </c>
      <c r="C177" s="324" t="s">
        <v>1068</v>
      </c>
    </row>
    <row r="178" spans="1:3">
      <c r="A178" s="1011" t="s">
        <v>2076</v>
      </c>
      <c r="B178" s="324" t="s">
        <v>2904</v>
      </c>
      <c r="C178" s="324" t="s">
        <v>1973</v>
      </c>
    </row>
    <row r="179" spans="1:3">
      <c r="A179" s="1011" t="s">
        <v>2081</v>
      </c>
      <c r="B179" s="324" t="s">
        <v>2905</v>
      </c>
      <c r="C179" s="324" t="s">
        <v>1987</v>
      </c>
    </row>
    <row r="180" spans="1:3">
      <c r="A180" s="1011" t="s">
        <v>235</v>
      </c>
      <c r="B180" s="324" t="s">
        <v>2766</v>
      </c>
      <c r="C180" s="324" t="s">
        <v>2767</v>
      </c>
    </row>
    <row r="181" spans="1:3">
      <c r="A181" s="1011" t="s">
        <v>1224</v>
      </c>
      <c r="B181" s="324" t="s">
        <v>2768</v>
      </c>
      <c r="C181" s="324" t="s">
        <v>2769</v>
      </c>
    </row>
    <row r="182" spans="1:3">
      <c r="A182" s="1011" t="s">
        <v>2151</v>
      </c>
      <c r="B182" s="1017" t="s">
        <v>1081</v>
      </c>
      <c r="C182" s="1017" t="s">
        <v>1081</v>
      </c>
    </row>
    <row r="183" spans="1:3">
      <c r="A183" s="1011" t="s">
        <v>137</v>
      </c>
      <c r="B183" s="324" t="s">
        <v>2906</v>
      </c>
      <c r="C183" s="324" t="s">
        <v>1075</v>
      </c>
    </row>
    <row r="184" spans="1:3">
      <c r="A184" s="1011" t="s">
        <v>1431</v>
      </c>
      <c r="B184" s="324" t="s">
        <v>2907</v>
      </c>
      <c r="C184" s="324" t="s">
        <v>2908</v>
      </c>
    </row>
    <row r="185" spans="1:3">
      <c r="A185" s="1011" t="s">
        <v>192</v>
      </c>
      <c r="B185" s="324" t="s">
        <v>2909</v>
      </c>
      <c r="C185" s="324" t="s">
        <v>2909</v>
      </c>
    </row>
    <row r="186" spans="1:3">
      <c r="A186" s="1011" t="s">
        <v>2152</v>
      </c>
      <c r="B186" s="324" t="s">
        <v>2910</v>
      </c>
      <c r="C186" s="324" t="s">
        <v>378</v>
      </c>
    </row>
    <row r="187" spans="1:3">
      <c r="A187" s="1011" t="s">
        <v>1444</v>
      </c>
      <c r="B187" s="324" t="s">
        <v>2911</v>
      </c>
      <c r="C187" s="324" t="s">
        <v>2912</v>
      </c>
    </row>
    <row r="188" spans="1:3">
      <c r="A188" s="1011" t="s">
        <v>149</v>
      </c>
      <c r="B188" s="324" t="s">
        <v>2913</v>
      </c>
      <c r="C188" s="324" t="s">
        <v>2914</v>
      </c>
    </row>
    <row r="189" spans="1:3">
      <c r="A189" s="1011" t="s">
        <v>2083</v>
      </c>
      <c r="B189" s="324" t="s">
        <v>2915</v>
      </c>
      <c r="C189" s="324" t="s">
        <v>2916</v>
      </c>
    </row>
    <row r="190" spans="1:3">
      <c r="A190" s="1011" t="s">
        <v>150</v>
      </c>
      <c r="B190" s="324" t="s">
        <v>2047</v>
      </c>
      <c r="C190" s="324" t="s">
        <v>2047</v>
      </c>
    </row>
    <row r="191" spans="1:3">
      <c r="A191" s="1011" t="s">
        <v>1432</v>
      </c>
      <c r="B191" s="324" t="s">
        <v>2917</v>
      </c>
      <c r="C191" s="324" t="s">
        <v>369</v>
      </c>
    </row>
    <row r="192" spans="1:3">
      <c r="A192" s="1011" t="s">
        <v>151</v>
      </c>
      <c r="B192" s="324" t="s">
        <v>2918</v>
      </c>
      <c r="C192" s="324" t="s">
        <v>2919</v>
      </c>
    </row>
    <row r="193" spans="1:3">
      <c r="A193" s="1011" t="s">
        <v>2146</v>
      </c>
      <c r="B193" s="324" t="s">
        <v>372</v>
      </c>
      <c r="C193" s="324" t="s">
        <v>2920</v>
      </c>
    </row>
    <row r="194" spans="1:3">
      <c r="A194" s="1011" t="s">
        <v>1438</v>
      </c>
      <c r="B194" s="324" t="s">
        <v>2921</v>
      </c>
      <c r="C194" s="324" t="s">
        <v>2922</v>
      </c>
    </row>
    <row r="195" spans="1:3">
      <c r="A195" s="1011" t="s">
        <v>1439</v>
      </c>
      <c r="B195" s="324" t="s">
        <v>2923</v>
      </c>
      <c r="C195" s="324" t="s">
        <v>2117</v>
      </c>
    </row>
    <row r="196" spans="1:3">
      <c r="A196" s="1011" t="s">
        <v>2164</v>
      </c>
      <c r="B196" s="324" t="s">
        <v>2924</v>
      </c>
      <c r="C196" s="324" t="s">
        <v>2049</v>
      </c>
    </row>
    <row r="197" spans="1:3">
      <c r="A197" s="1011" t="s">
        <v>2925</v>
      </c>
      <c r="B197" s="324" t="s">
        <v>1069</v>
      </c>
      <c r="C197" s="324" t="s">
        <v>1069</v>
      </c>
    </row>
    <row r="198" spans="1:3">
      <c r="A198" s="1011" t="s">
        <v>2926</v>
      </c>
      <c r="B198" s="324" t="s">
        <v>1070</v>
      </c>
      <c r="C198" s="324" t="s">
        <v>1070</v>
      </c>
    </row>
    <row r="199" spans="1:3">
      <c r="A199" s="1011" t="s">
        <v>139</v>
      </c>
      <c r="B199" s="324" t="s">
        <v>362</v>
      </c>
      <c r="C199" s="324" t="s">
        <v>362</v>
      </c>
    </row>
    <row r="200" spans="1:3">
      <c r="A200" s="1011" t="s">
        <v>2927</v>
      </c>
      <c r="B200" s="324" t="s">
        <v>2928</v>
      </c>
      <c r="C200" s="324" t="s">
        <v>1071</v>
      </c>
    </row>
    <row r="201" spans="1:3">
      <c r="A201" s="1011" t="s">
        <v>1440</v>
      </c>
      <c r="B201" s="324" t="s">
        <v>370</v>
      </c>
      <c r="C201" s="324" t="s">
        <v>370</v>
      </c>
    </row>
    <row r="202" spans="1:3">
      <c r="A202" s="1011" t="s">
        <v>2929</v>
      </c>
      <c r="B202" s="324" t="s">
        <v>1072</v>
      </c>
      <c r="C202" s="324" t="s">
        <v>1072</v>
      </c>
    </row>
    <row r="203" spans="1:3">
      <c r="A203" s="1011" t="s">
        <v>142</v>
      </c>
      <c r="B203" s="324" t="s">
        <v>367</v>
      </c>
      <c r="C203" s="324" t="s">
        <v>367</v>
      </c>
    </row>
    <row r="204" spans="1:3">
      <c r="A204" s="1011" t="s">
        <v>166</v>
      </c>
      <c r="B204" s="324" t="s">
        <v>2930</v>
      </c>
      <c r="C204" s="324" t="s">
        <v>2931</v>
      </c>
    </row>
    <row r="205" spans="1:3">
      <c r="A205" s="1011" t="s">
        <v>1457</v>
      </c>
      <c r="B205" s="324" t="s">
        <v>2077</v>
      </c>
      <c r="C205" s="324" t="s">
        <v>2077</v>
      </c>
    </row>
    <row r="206" spans="1:3">
      <c r="A206" s="1011" t="s">
        <v>2084</v>
      </c>
      <c r="B206" s="324" t="s">
        <v>1995</v>
      </c>
      <c r="C206" s="324" t="s">
        <v>1995</v>
      </c>
    </row>
    <row r="207" spans="1:3">
      <c r="A207" s="1011" t="s">
        <v>1441</v>
      </c>
      <c r="B207" s="324" t="s">
        <v>2085</v>
      </c>
      <c r="C207" s="324" t="s">
        <v>2085</v>
      </c>
    </row>
    <row r="208" spans="1:3">
      <c r="A208" s="1011" t="s">
        <v>1433</v>
      </c>
      <c r="B208" s="324" t="s">
        <v>2932</v>
      </c>
      <c r="C208" s="324" t="s">
        <v>2933</v>
      </c>
    </row>
    <row r="209" spans="1:3">
      <c r="A209" s="1011" t="s">
        <v>445</v>
      </c>
      <c r="B209" s="324" t="s">
        <v>2934</v>
      </c>
      <c r="C209" s="324" t="s">
        <v>2934</v>
      </c>
    </row>
    <row r="210" spans="1:3">
      <c r="A210" s="1011" t="s">
        <v>170</v>
      </c>
      <c r="B210" s="324" t="s">
        <v>2118</v>
      </c>
      <c r="C210" s="324" t="s">
        <v>2118</v>
      </c>
    </row>
    <row r="211" spans="1:3">
      <c r="A211" s="1011" t="s">
        <v>2935</v>
      </c>
      <c r="B211" s="324" t="s">
        <v>379</v>
      </c>
      <c r="C211" s="324" t="s">
        <v>379</v>
      </c>
    </row>
    <row r="212" spans="1:3">
      <c r="A212" s="1011" t="s">
        <v>2154</v>
      </c>
      <c r="B212" s="324" t="s">
        <v>2936</v>
      </c>
      <c r="C212" s="324" t="s">
        <v>2937</v>
      </c>
    </row>
    <row r="213" spans="1:3">
      <c r="A213" s="1011" t="s">
        <v>171</v>
      </c>
      <c r="B213" s="324" t="s">
        <v>2938</v>
      </c>
      <c r="C213" s="324" t="s">
        <v>2131</v>
      </c>
    </row>
    <row r="214" spans="1:3">
      <c r="A214" s="1011" t="s">
        <v>1442</v>
      </c>
      <c r="B214" s="324" t="s">
        <v>2939</v>
      </c>
      <c r="C214" s="324" t="s">
        <v>2157</v>
      </c>
    </row>
    <row r="215" spans="1:3">
      <c r="A215" s="1011" t="s">
        <v>191</v>
      </c>
      <c r="B215" s="324" t="s">
        <v>2940</v>
      </c>
      <c r="C215" s="324" t="s">
        <v>2940</v>
      </c>
    </row>
    <row r="216" spans="1:3">
      <c r="A216" s="1011" t="s">
        <v>143</v>
      </c>
      <c r="B216" s="324" t="s">
        <v>2941</v>
      </c>
      <c r="C216" s="324" t="s">
        <v>2941</v>
      </c>
    </row>
    <row r="217" spans="1:3">
      <c r="A217" s="1011" t="s">
        <v>2155</v>
      </c>
      <c r="B217" s="324" t="s">
        <v>2942</v>
      </c>
      <c r="C217" s="324" t="s">
        <v>2942</v>
      </c>
    </row>
    <row r="218" spans="1:3">
      <c r="A218" s="1011" t="s">
        <v>189</v>
      </c>
      <c r="B218" s="324" t="s">
        <v>2943</v>
      </c>
      <c r="C218" s="324" t="s">
        <v>2078</v>
      </c>
    </row>
    <row r="219" spans="1:3">
      <c r="A219" s="1011" t="s">
        <v>234</v>
      </c>
      <c r="B219" s="324" t="s">
        <v>1968</v>
      </c>
      <c r="C219" s="324" t="s">
        <v>1968</v>
      </c>
    </row>
    <row r="220" spans="1:3">
      <c r="A220" s="1011" t="s">
        <v>172</v>
      </c>
      <c r="B220" s="324" t="s">
        <v>2944</v>
      </c>
      <c r="C220" s="324" t="s">
        <v>2945</v>
      </c>
    </row>
    <row r="221" spans="1:3">
      <c r="A221" s="1011" t="s">
        <v>1445</v>
      </c>
      <c r="B221" s="324" t="s">
        <v>2946</v>
      </c>
      <c r="C221" s="324" t="s">
        <v>2133</v>
      </c>
    </row>
    <row r="222" spans="1:3">
      <c r="A222" s="1011" t="s">
        <v>190</v>
      </c>
      <c r="B222" s="324" t="s">
        <v>2158</v>
      </c>
      <c r="C222" s="324" t="s">
        <v>2158</v>
      </c>
    </row>
    <row r="223" spans="1:3">
      <c r="A223" s="1011" t="s">
        <v>1446</v>
      </c>
      <c r="B223" s="324" t="s">
        <v>2947</v>
      </c>
      <c r="C223" s="324" t="s">
        <v>2947</v>
      </c>
    </row>
    <row r="224" spans="1:3">
      <c r="A224" s="1011" t="s">
        <v>1434</v>
      </c>
      <c r="B224" s="324" t="s">
        <v>373</v>
      </c>
      <c r="C224" s="324" t="s">
        <v>373</v>
      </c>
    </row>
    <row r="225" spans="1:3">
      <c r="A225" s="1011" t="s">
        <v>1435</v>
      </c>
      <c r="B225" s="324" t="s">
        <v>2002</v>
      </c>
      <c r="C225" s="324" t="s">
        <v>2002</v>
      </c>
    </row>
    <row r="226" spans="1:3">
      <c r="A226" s="1011" t="s">
        <v>173</v>
      </c>
      <c r="B226" s="324" t="s">
        <v>2948</v>
      </c>
      <c r="C226" s="324" t="s">
        <v>2949</v>
      </c>
    </row>
    <row r="227" spans="1:3">
      <c r="A227" s="1011" t="s">
        <v>193</v>
      </c>
      <c r="B227" s="324" t="s">
        <v>2950</v>
      </c>
      <c r="C227" s="324" t="s">
        <v>2951</v>
      </c>
    </row>
    <row r="228" spans="1:3">
      <c r="A228" s="1011" t="s">
        <v>174</v>
      </c>
      <c r="B228" s="324" t="s">
        <v>2952</v>
      </c>
      <c r="C228" s="324" t="s">
        <v>2953</v>
      </c>
    </row>
    <row r="229" spans="1:3">
      <c r="A229" s="1011" t="s">
        <v>194</v>
      </c>
      <c r="B229" s="324" t="s">
        <v>2954</v>
      </c>
      <c r="C229" s="324" t="s">
        <v>2955</v>
      </c>
    </row>
    <row r="230" spans="1:3">
      <c r="A230" s="1011" t="s">
        <v>175</v>
      </c>
      <c r="B230" s="324" t="s">
        <v>2956</v>
      </c>
      <c r="C230" s="324" t="s">
        <v>2957</v>
      </c>
    </row>
    <row r="231" spans="1:3">
      <c r="A231" s="1011" t="s">
        <v>1447</v>
      </c>
      <c r="B231" s="1018" t="s">
        <v>2958</v>
      </c>
      <c r="C231" s="1018" t="s">
        <v>2959</v>
      </c>
    </row>
    <row r="232" spans="1:3">
      <c r="A232" s="1011" t="s">
        <v>176</v>
      </c>
      <c r="B232" s="1018" t="s">
        <v>2960</v>
      </c>
      <c r="C232" s="1018" t="s">
        <v>2961</v>
      </c>
    </row>
    <row r="233" spans="1:3">
      <c r="A233" s="1011" t="s">
        <v>152</v>
      </c>
      <c r="B233" s="324" t="s">
        <v>2962</v>
      </c>
      <c r="C233" s="324" t="s">
        <v>2963</v>
      </c>
    </row>
    <row r="234" spans="1:3">
      <c r="A234" s="1011" t="s">
        <v>2156</v>
      </c>
      <c r="B234" s="324" t="s">
        <v>375</v>
      </c>
      <c r="C234" s="324" t="s">
        <v>375</v>
      </c>
    </row>
    <row r="235" spans="1:3">
      <c r="A235" s="1011" t="s">
        <v>153</v>
      </c>
      <c r="B235" s="324" t="s">
        <v>2964</v>
      </c>
      <c r="C235" s="324" t="s">
        <v>2004</v>
      </c>
    </row>
    <row r="236" spans="1:3">
      <c r="A236" s="1011" t="s">
        <v>1272</v>
      </c>
      <c r="B236" s="232" t="s">
        <v>2783</v>
      </c>
      <c r="C236" s="324" t="s">
        <v>2784</v>
      </c>
    </row>
    <row r="237" spans="1:3">
      <c r="A237" s="1011" t="s">
        <v>1281</v>
      </c>
      <c r="B237" s="324" t="s">
        <v>2785</v>
      </c>
      <c r="C237" s="324" t="s">
        <v>2042</v>
      </c>
    </row>
    <row r="238" spans="1:3">
      <c r="A238" s="1011" t="s">
        <v>1295</v>
      </c>
      <c r="B238" s="324" t="s">
        <v>2797</v>
      </c>
      <c r="C238" s="324" t="s">
        <v>2798</v>
      </c>
    </row>
    <row r="239" spans="1:3">
      <c r="A239" s="1011" t="s">
        <v>1455</v>
      </c>
      <c r="B239" s="324" t="s">
        <v>1085</v>
      </c>
      <c r="C239" s="324" t="s">
        <v>2965</v>
      </c>
    </row>
    <row r="240" spans="1:3">
      <c r="A240" s="1011" t="s">
        <v>2142</v>
      </c>
      <c r="B240" s="324" t="s">
        <v>2966</v>
      </c>
      <c r="C240" s="324" t="s">
        <v>2967</v>
      </c>
    </row>
    <row r="241" spans="1:3">
      <c r="A241" s="1011" t="s">
        <v>163</v>
      </c>
      <c r="B241" s="324" t="s">
        <v>2968</v>
      </c>
      <c r="C241" s="324" t="s">
        <v>2969</v>
      </c>
    </row>
    <row r="242" spans="1:3">
      <c r="A242" s="1011" t="s">
        <v>2124</v>
      </c>
      <c r="B242" s="324" t="s">
        <v>2970</v>
      </c>
      <c r="C242" s="324" t="s">
        <v>2970</v>
      </c>
    </row>
    <row r="243" spans="1:3">
      <c r="A243" s="1011" t="s">
        <v>154</v>
      </c>
      <c r="B243" s="324" t="s">
        <v>2971</v>
      </c>
      <c r="C243" s="324" t="s">
        <v>2080</v>
      </c>
    </row>
    <row r="244" spans="1:3">
      <c r="A244" s="1011" t="s">
        <v>1232</v>
      </c>
      <c r="B244" s="324" t="s">
        <v>1970</v>
      </c>
      <c r="C244" s="324" t="s">
        <v>1970</v>
      </c>
    </row>
    <row r="245" spans="1:3">
      <c r="A245" s="1011" t="s">
        <v>155</v>
      </c>
      <c r="B245" s="324" t="s">
        <v>2972</v>
      </c>
      <c r="C245" s="324" t="s">
        <v>2159</v>
      </c>
    </row>
    <row r="246" spans="1:3">
      <c r="A246" s="1011" t="s">
        <v>2160</v>
      </c>
      <c r="B246" s="324" t="s">
        <v>2973</v>
      </c>
      <c r="C246" s="324" t="s">
        <v>2974</v>
      </c>
    </row>
    <row r="247" spans="1:3">
      <c r="A247" s="1011" t="s">
        <v>2086</v>
      </c>
      <c r="B247" s="324" t="s">
        <v>1997</v>
      </c>
      <c r="C247" s="324" t="s">
        <v>1997</v>
      </c>
    </row>
    <row r="248" spans="1:3">
      <c r="A248" s="1011" t="s">
        <v>158</v>
      </c>
      <c r="B248" s="324" t="s">
        <v>2113</v>
      </c>
      <c r="C248" s="324" t="s">
        <v>2975</v>
      </c>
    </row>
    <row r="249" spans="1:3">
      <c r="A249" s="1011" t="s">
        <v>156</v>
      </c>
      <c r="B249" s="324" t="s">
        <v>1077</v>
      </c>
      <c r="C249" s="324" t="s">
        <v>2976</v>
      </c>
    </row>
    <row r="250" spans="1:3">
      <c r="A250" s="1011" t="s">
        <v>231</v>
      </c>
      <c r="B250" s="324" t="s">
        <v>371</v>
      </c>
      <c r="C250" s="324" t="s">
        <v>371</v>
      </c>
    </row>
    <row r="251" spans="1:3">
      <c r="A251" s="1011" t="s">
        <v>1443</v>
      </c>
      <c r="B251" s="324" t="s">
        <v>2119</v>
      </c>
      <c r="C251" s="324" t="s">
        <v>2119</v>
      </c>
    </row>
    <row r="252" spans="1:3">
      <c r="A252" s="1011" t="s">
        <v>164</v>
      </c>
      <c r="B252" s="324" t="s">
        <v>2977</v>
      </c>
      <c r="C252" s="324" t="s">
        <v>2977</v>
      </c>
    </row>
    <row r="253" spans="1:3">
      <c r="A253" s="1011" t="s">
        <v>1456</v>
      </c>
      <c r="B253" s="324" t="s">
        <v>1998</v>
      </c>
      <c r="C253" s="324" t="s">
        <v>1998</v>
      </c>
    </row>
    <row r="254" spans="1:3">
      <c r="A254" s="1011" t="s">
        <v>1436</v>
      </c>
      <c r="B254" s="324" t="s">
        <v>2978</v>
      </c>
      <c r="C254" s="324" t="s">
        <v>381</v>
      </c>
    </row>
    <row r="255" spans="1:3">
      <c r="A255" s="1011" t="s">
        <v>195</v>
      </c>
      <c r="B255" s="324" t="s">
        <v>2979</v>
      </c>
      <c r="C255" s="324" t="s">
        <v>2980</v>
      </c>
    </row>
    <row r="256" spans="1:3">
      <c r="A256" s="1011" t="s">
        <v>177</v>
      </c>
      <c r="B256" s="324" t="s">
        <v>2981</v>
      </c>
      <c r="C256" s="324" t="s">
        <v>2145</v>
      </c>
    </row>
    <row r="257" spans="1:3" ht="17.25" customHeight="1">
      <c r="A257" s="1581" t="s">
        <v>2982</v>
      </c>
      <c r="B257" s="1581"/>
      <c r="C257" s="1581"/>
    </row>
    <row r="258" spans="1:3" ht="15" customHeight="1">
      <c r="A258" s="1011" t="s">
        <v>2983</v>
      </c>
      <c r="B258" s="324" t="s">
        <v>2984</v>
      </c>
      <c r="C258" s="324" t="s">
        <v>2985</v>
      </c>
    </row>
    <row r="259" spans="1:3" ht="17.25" customHeight="1">
      <c r="A259" s="1581" t="s">
        <v>2986</v>
      </c>
      <c r="B259" s="1581"/>
      <c r="C259" s="1581"/>
    </row>
    <row r="260" spans="1:3">
      <c r="A260" s="1011" t="s">
        <v>510</v>
      </c>
      <c r="B260" s="324" t="s">
        <v>2987</v>
      </c>
      <c r="C260" s="324" t="s">
        <v>2988</v>
      </c>
    </row>
    <row r="261" spans="1:3">
      <c r="A261" s="1011" t="s">
        <v>742</v>
      </c>
      <c r="B261" s="324" t="s">
        <v>2989</v>
      </c>
      <c r="C261" s="324" t="s">
        <v>2989</v>
      </c>
    </row>
    <row r="262" spans="1:3">
      <c r="A262" s="1011" t="s">
        <v>677</v>
      </c>
      <c r="B262" s="324" t="s">
        <v>2990</v>
      </c>
      <c r="C262" s="324" t="s">
        <v>2991</v>
      </c>
    </row>
    <row r="263" spans="1:3">
      <c r="A263" s="1011" t="s">
        <v>590</v>
      </c>
      <c r="B263" s="324" t="s">
        <v>2992</v>
      </c>
      <c r="C263" s="324" t="s">
        <v>2993</v>
      </c>
    </row>
    <row r="264" spans="1:3" ht="15" customHeight="1">
      <c r="A264" s="1011" t="s">
        <v>482</v>
      </c>
      <c r="B264" s="324" t="s">
        <v>2994</v>
      </c>
      <c r="C264" s="324" t="s">
        <v>2995</v>
      </c>
    </row>
    <row r="265" spans="1:3" ht="20.25" customHeight="1">
      <c r="A265" s="1581" t="s">
        <v>2996</v>
      </c>
      <c r="B265" s="1581"/>
      <c r="C265" s="1581"/>
    </row>
    <row r="266" spans="1:3">
      <c r="A266" s="1011" t="s">
        <v>2163</v>
      </c>
      <c r="B266" s="324" t="s">
        <v>2997</v>
      </c>
      <c r="C266" s="324" t="s">
        <v>2897</v>
      </c>
    </row>
    <row r="267" spans="1:3">
      <c r="A267" s="1011" t="s">
        <v>2998</v>
      </c>
      <c r="B267" s="324" t="s">
        <v>2999</v>
      </c>
      <c r="C267" s="324" t="s">
        <v>3000</v>
      </c>
    </row>
    <row r="268" spans="1:3" ht="15" customHeight="1">
      <c r="A268" s="1011" t="s">
        <v>3001</v>
      </c>
      <c r="B268" s="324" t="s">
        <v>3002</v>
      </c>
      <c r="C268" s="324" t="s">
        <v>3003</v>
      </c>
    </row>
    <row r="269" spans="1:3" ht="19.5" customHeight="1">
      <c r="A269" s="1581" t="s">
        <v>3004</v>
      </c>
      <c r="B269" s="1581"/>
      <c r="C269" s="1581"/>
    </row>
    <row r="270" spans="1:3">
      <c r="A270" s="1011" t="s">
        <v>3005</v>
      </c>
      <c r="B270" s="324" t="s">
        <v>2644</v>
      </c>
      <c r="C270" s="324" t="s">
        <v>2644</v>
      </c>
    </row>
    <row r="271" spans="1:3" ht="15" customHeight="1">
      <c r="A271" s="1011" t="s">
        <v>3006</v>
      </c>
      <c r="B271" s="324" t="s">
        <v>3007</v>
      </c>
      <c r="C271" s="324" t="s">
        <v>2655</v>
      </c>
    </row>
    <row r="272" spans="1:3" ht="18.75" customHeight="1">
      <c r="A272" s="1581" t="s">
        <v>3008</v>
      </c>
      <c r="B272" s="1581"/>
      <c r="C272" s="1581"/>
    </row>
    <row r="273" spans="1:12">
      <c r="A273" s="1011" t="s">
        <v>3009</v>
      </c>
      <c r="B273" s="324"/>
      <c r="C273" s="1017" t="s">
        <v>3010</v>
      </c>
    </row>
    <row r="274" spans="1:12">
      <c r="A274" s="1011" t="s">
        <v>3011</v>
      </c>
      <c r="B274" s="324"/>
      <c r="C274" s="324" t="s">
        <v>3012</v>
      </c>
    </row>
    <row r="275" spans="1:12">
      <c r="A275" s="1011" t="s">
        <v>3013</v>
      </c>
      <c r="B275" s="324"/>
      <c r="C275" s="324" t="s">
        <v>11</v>
      </c>
    </row>
    <row r="276" spans="1:12">
      <c r="A276" s="1011" t="s">
        <v>3014</v>
      </c>
      <c r="B276" s="324"/>
      <c r="C276" s="324" t="s">
        <v>2649</v>
      </c>
    </row>
    <row r="277" spans="1:12">
      <c r="A277" s="1011" t="s">
        <v>96</v>
      </c>
      <c r="B277" s="324"/>
      <c r="C277" s="1017" t="s">
        <v>3015</v>
      </c>
    </row>
    <row r="278" spans="1:12">
      <c r="A278" s="1011" t="s">
        <v>97</v>
      </c>
      <c r="B278" s="324"/>
      <c r="C278" s="1017" t="s">
        <v>3016</v>
      </c>
    </row>
    <row r="279" spans="1:12">
      <c r="A279" s="1011" t="s">
        <v>3017</v>
      </c>
      <c r="B279" s="324"/>
      <c r="C279" s="324" t="s">
        <v>95</v>
      </c>
    </row>
    <row r="280" spans="1:12">
      <c r="A280" s="1011" t="s">
        <v>971</v>
      </c>
      <c r="B280" s="324"/>
      <c r="C280" s="1019" t="s">
        <v>3018</v>
      </c>
    </row>
    <row r="281" spans="1:12">
      <c r="A281" s="1011" t="s">
        <v>3019</v>
      </c>
      <c r="B281" s="324"/>
      <c r="C281" s="1017" t="s">
        <v>3020</v>
      </c>
    </row>
    <row r="282" spans="1:12">
      <c r="A282" s="1011" t="s">
        <v>213</v>
      </c>
      <c r="B282" s="324"/>
      <c r="C282" s="324" t="s">
        <v>3021</v>
      </c>
    </row>
    <row r="283" spans="1:12">
      <c r="A283" s="1011" t="s">
        <v>3022</v>
      </c>
      <c r="B283" s="324"/>
      <c r="C283" s="324" t="s">
        <v>3023</v>
      </c>
    </row>
    <row r="284" spans="1:12">
      <c r="A284" s="1011" t="s">
        <v>3024</v>
      </c>
      <c r="B284" s="324"/>
      <c r="C284" s="324" t="s">
        <v>3025</v>
      </c>
    </row>
    <row r="285" spans="1:12">
      <c r="A285" s="1011" t="s">
        <v>3026</v>
      </c>
      <c r="B285" s="324"/>
      <c r="C285" s="324" t="s">
        <v>3027</v>
      </c>
    </row>
    <row r="286" spans="1:12">
      <c r="A286" s="1011" t="s">
        <v>3028</v>
      </c>
      <c r="B286" s="324"/>
      <c r="C286" s="1017" t="s">
        <v>3029</v>
      </c>
    </row>
    <row r="287" spans="1:12">
      <c r="A287" s="1011" t="s">
        <v>156</v>
      </c>
      <c r="B287" s="324"/>
      <c r="C287" s="324" t="s">
        <v>3030</v>
      </c>
    </row>
    <row r="288" spans="1:12" s="1020" customFormat="1" ht="4.5" customHeight="1">
      <c r="A288" s="1582"/>
      <c r="B288" s="1582"/>
      <c r="C288" s="1582"/>
      <c r="J288" s="1021"/>
      <c r="K288" s="1021"/>
      <c r="L288" s="1021"/>
    </row>
    <row r="289" spans="1:5" ht="11.25" customHeight="1"/>
    <row r="290" spans="1:5" ht="11.25" customHeight="1">
      <c r="A290" s="1583"/>
      <c r="B290" s="1583"/>
      <c r="C290" s="1583"/>
    </row>
    <row r="291" spans="1:5" ht="6.75" customHeight="1">
      <c r="A291" s="1583"/>
      <c r="B291" s="1583"/>
      <c r="C291" s="1583"/>
    </row>
    <row r="292" spans="1:5">
      <c r="A292" s="1583"/>
      <c r="B292" s="1583"/>
      <c r="C292" s="1583"/>
    </row>
    <row r="297" spans="1:5">
      <c r="D297" s="1024"/>
      <c r="E297" s="1025"/>
    </row>
  </sheetData>
  <mergeCells count="15">
    <mergeCell ref="A76:C76"/>
    <mergeCell ref="A1:C5"/>
    <mergeCell ref="A8:C8"/>
    <mergeCell ref="A11:C11"/>
    <mergeCell ref="A53:C53"/>
    <mergeCell ref="A63:C63"/>
    <mergeCell ref="A272:C272"/>
    <mergeCell ref="A288:C288"/>
    <mergeCell ref="A290:C292"/>
    <mergeCell ref="A90:C90"/>
    <mergeCell ref="A157:C157"/>
    <mergeCell ref="A257:C257"/>
    <mergeCell ref="A259:C259"/>
    <mergeCell ref="A265:C265"/>
    <mergeCell ref="A269:C269"/>
  </mergeCells>
  <hyperlinks>
    <hyperlink ref="D1" location="Indice!B3" display="Indice" xr:uid="{06C53663-BC10-49CF-990A-DDD2FA41D811}"/>
  </hyperlinks>
  <printOptions horizontalCentered="1"/>
  <pageMargins left="0.59055118110236227" right="0.59055118110236227" top="0.59055118110236227" bottom="0.39370078740157483" header="0" footer="0"/>
  <pageSetup scale="45" orientation="portrait" r:id="rId1"/>
  <headerFooter alignWithMargins="0">
    <oddFooter xml:space="preserve">&amp;L                    
</oddFooter>
  </headerFooter>
  <rowBreaks count="2" manualBreakCount="2">
    <brk id="111" max="2" man="1"/>
    <brk id="217" max="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4BAA0-FCBD-40C5-A435-1A292691E093}">
  <sheetPr>
    <outlinePr summaryBelow="0"/>
  </sheetPr>
  <dimension ref="A1:AN26"/>
  <sheetViews>
    <sheetView workbookViewId="0">
      <selection activeCell="C10" sqref="C10:D10"/>
    </sheetView>
  </sheetViews>
  <sheetFormatPr baseColWidth="10" defaultColWidth="9.140625" defaultRowHeight="15"/>
  <cols>
    <col min="1" max="1" width="5.28515625" customWidth="1"/>
    <col min="2" max="2" width="0.7109375" customWidth="1"/>
    <col min="3" max="3" width="2.7109375" customWidth="1"/>
    <col min="4" max="4" width="5.28515625" customWidth="1"/>
    <col min="5" max="5" width="0.7109375" customWidth="1"/>
    <col min="6" max="6" width="8" customWidth="1"/>
    <col min="7" max="7" width="0.7109375" customWidth="1"/>
    <col min="8" max="8" width="7.42578125" customWidth="1"/>
    <col min="9" max="9" width="0.7109375" customWidth="1"/>
    <col min="10" max="10" width="8" customWidth="1"/>
    <col min="11" max="11" width="0.7109375" customWidth="1"/>
    <col min="12" max="12" width="8" customWidth="1"/>
    <col min="13" max="13" width="0.7109375" customWidth="1"/>
    <col min="14" max="14" width="8" customWidth="1"/>
    <col min="15" max="15" width="0.7109375" customWidth="1"/>
    <col min="16" max="16" width="8" customWidth="1"/>
    <col min="17" max="17" width="0.7109375" customWidth="1"/>
    <col min="18" max="18" width="8" customWidth="1"/>
    <col min="19" max="19" width="0.7109375" customWidth="1"/>
    <col min="20" max="20" width="8" customWidth="1"/>
    <col min="21" max="21" width="0.7109375" customWidth="1"/>
    <col min="22" max="22" width="8" customWidth="1"/>
    <col min="23" max="23" width="0.7109375" customWidth="1"/>
    <col min="24" max="24" width="8" customWidth="1"/>
    <col min="25" max="25" width="0.7109375" customWidth="1"/>
    <col min="26" max="26" width="8" customWidth="1"/>
    <col min="27" max="27" width="0.7109375" customWidth="1"/>
    <col min="28" max="28" width="3.28515625" customWidth="1"/>
    <col min="29" max="29" width="3.140625" customWidth="1"/>
    <col min="30" max="30" width="1.42578125" customWidth="1"/>
    <col min="31" max="31" width="0.7109375" customWidth="1"/>
    <col min="32" max="32" width="0.140625" customWidth="1"/>
    <col min="33" max="33" width="1.28515625" customWidth="1"/>
    <col min="34" max="34" width="1.42578125" customWidth="1"/>
    <col min="35" max="35" width="0.28515625" customWidth="1"/>
    <col min="36" max="36" width="1.7109375" customWidth="1"/>
    <col min="37" max="37" width="0.140625" customWidth="1"/>
    <col min="38" max="38" width="1.85546875" customWidth="1"/>
    <col min="39" max="39" width="0.140625" customWidth="1"/>
  </cols>
  <sheetData>
    <row r="1" spans="1:40">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076" t="s">
        <v>0</v>
      </c>
      <c r="AI1" s="1077"/>
      <c r="AJ1" s="1077"/>
      <c r="AK1" s="1077"/>
      <c r="AL1" s="1077"/>
      <c r="AM1" s="1077"/>
      <c r="AN1" s="1032" t="s">
        <v>3055</v>
      </c>
    </row>
    <row r="2" spans="1:40" ht="18.95" customHeight="1">
      <c r="A2" s="1"/>
      <c r="B2" s="1"/>
      <c r="C2" s="1"/>
      <c r="D2" s="1078" t="s">
        <v>104</v>
      </c>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
      <c r="AE2" s="1"/>
      <c r="AF2" s="1"/>
      <c r="AG2" s="1"/>
      <c r="AH2" s="2"/>
      <c r="AI2" s="2"/>
      <c r="AJ2" s="2"/>
      <c r="AK2" s="2"/>
      <c r="AL2" s="2"/>
      <c r="AM2" s="2"/>
    </row>
    <row r="3" spans="1:40" ht="9.9499999999999993" customHeight="1">
      <c r="A3" s="1"/>
      <c r="B3" s="1"/>
      <c r="C3" s="1"/>
      <c r="D3" s="3"/>
      <c r="E3" s="3"/>
      <c r="F3" s="3"/>
      <c r="G3" s="3"/>
      <c r="H3" s="3"/>
      <c r="I3" s="3"/>
      <c r="J3" s="3"/>
      <c r="K3" s="3"/>
      <c r="L3" s="3"/>
      <c r="M3" s="3"/>
      <c r="N3" s="3"/>
      <c r="O3" s="3"/>
      <c r="P3" s="3"/>
      <c r="Q3" s="3"/>
      <c r="R3" s="3"/>
      <c r="S3" s="3"/>
      <c r="T3" s="3"/>
      <c r="U3" s="3"/>
      <c r="V3" s="3"/>
      <c r="W3" s="3"/>
      <c r="X3" s="3"/>
      <c r="Y3" s="3"/>
      <c r="Z3" s="3"/>
      <c r="AA3" s="3"/>
      <c r="AB3" s="3"/>
      <c r="AC3" s="3"/>
      <c r="AD3" s="1"/>
      <c r="AE3" s="1"/>
      <c r="AF3" s="1"/>
      <c r="AG3" s="1076">
        <v>1</v>
      </c>
      <c r="AH3" s="1077"/>
      <c r="AI3" s="1"/>
      <c r="AJ3" s="1076" t="s">
        <v>2</v>
      </c>
      <c r="AK3" s="1077"/>
      <c r="AL3" s="1"/>
      <c r="AM3" s="1"/>
    </row>
    <row r="4" spans="1:40" ht="14.1" customHeight="1">
      <c r="A4" s="1"/>
      <c r="B4" s="1"/>
      <c r="C4" s="1"/>
      <c r="D4" s="1080" t="s">
        <v>90</v>
      </c>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
      <c r="AE4" s="1"/>
      <c r="AF4" s="1"/>
      <c r="AG4" s="1"/>
      <c r="AH4" s="1"/>
      <c r="AI4" s="1"/>
      <c r="AJ4" s="1"/>
      <c r="AK4" s="1"/>
      <c r="AL4" s="1"/>
      <c r="AM4" s="1"/>
    </row>
    <row r="5" spans="1:40" ht="11.1" customHeight="1">
      <c r="A5" s="1070" t="s">
        <v>91</v>
      </c>
      <c r="B5" s="1071"/>
      <c r="C5" s="1071"/>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71"/>
      <c r="AH5" s="1071"/>
      <c r="AI5" s="1071"/>
      <c r="AJ5" s="1071"/>
      <c r="AK5" s="1071"/>
      <c r="AL5" s="1071"/>
      <c r="AM5" s="1071"/>
    </row>
    <row r="6" spans="1:40" ht="11.1" customHeight="1">
      <c r="A6" s="1070" t="s">
        <v>105</v>
      </c>
      <c r="B6" s="1071"/>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071"/>
      <c r="AE6" s="1071"/>
      <c r="AF6" s="1071"/>
      <c r="AG6" s="1071"/>
      <c r="AH6" s="1071"/>
      <c r="AI6" s="1071"/>
      <c r="AJ6" s="1071"/>
      <c r="AK6" s="1071"/>
      <c r="AL6" s="1071"/>
      <c r="AM6" s="1071"/>
    </row>
    <row r="7" spans="1:40" ht="11.1" customHeight="1">
      <c r="A7" s="1070" t="s">
        <v>106</v>
      </c>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071"/>
      <c r="AA7" s="1071"/>
      <c r="AB7" s="1071"/>
      <c r="AC7" s="1071"/>
      <c r="AD7" s="1071"/>
      <c r="AE7" s="1071"/>
      <c r="AF7" s="1071"/>
      <c r="AG7" s="1071"/>
      <c r="AH7" s="1071"/>
      <c r="AI7" s="1071"/>
      <c r="AJ7" s="1071"/>
      <c r="AK7" s="1071"/>
      <c r="AL7" s="1071"/>
      <c r="AM7" s="1071"/>
    </row>
    <row r="8" spans="1:40" ht="11.1" customHeight="1">
      <c r="A8" s="1070" t="s">
        <v>60</v>
      </c>
      <c r="B8" s="1071"/>
      <c r="C8" s="1071"/>
      <c r="D8" s="1071"/>
      <c r="E8" s="1071"/>
      <c r="F8" s="1071"/>
      <c r="G8" s="1071"/>
      <c r="H8" s="1071"/>
      <c r="I8" s="1071"/>
      <c r="J8" s="1071"/>
      <c r="K8" s="1071"/>
      <c r="L8" s="1071"/>
      <c r="M8" s="1071"/>
      <c r="N8" s="1071"/>
      <c r="O8" s="1071"/>
      <c r="P8" s="1071"/>
      <c r="Q8" s="1071"/>
      <c r="R8" s="1071"/>
      <c r="S8" s="1071"/>
      <c r="T8" s="1071"/>
      <c r="U8" s="1071"/>
      <c r="V8" s="1071"/>
      <c r="W8" s="1071"/>
      <c r="X8" s="1071"/>
      <c r="Y8" s="1071"/>
      <c r="Z8" s="1071"/>
      <c r="AA8" s="1071"/>
      <c r="AB8" s="1071"/>
      <c r="AC8" s="1071"/>
      <c r="AD8" s="1071"/>
      <c r="AE8" s="1071"/>
      <c r="AF8" s="1071"/>
      <c r="AG8" s="1071"/>
      <c r="AH8" s="1071"/>
      <c r="AI8" s="1071"/>
      <c r="AJ8" s="1071"/>
      <c r="AK8" s="1071"/>
      <c r="AL8" s="1071"/>
      <c r="AM8" s="1071"/>
    </row>
    <row r="9" spans="1:40" ht="11.1" customHeight="1">
      <c r="A9" s="40" t="s">
        <v>95</v>
      </c>
      <c r="B9" s="4"/>
      <c r="C9" s="1072" t="s">
        <v>107</v>
      </c>
      <c r="D9" s="1073"/>
      <c r="E9" s="1073"/>
      <c r="F9" s="1073"/>
      <c r="G9" s="1073"/>
      <c r="H9" s="1073"/>
      <c r="I9" s="1073"/>
      <c r="J9" s="1073"/>
      <c r="K9" s="1073"/>
      <c r="L9" s="1073"/>
      <c r="M9" s="1073"/>
      <c r="N9" s="1073"/>
      <c r="O9" s="1073"/>
      <c r="P9" s="1073"/>
      <c r="Q9" s="1073"/>
      <c r="R9" s="1073"/>
      <c r="S9" s="1073"/>
      <c r="T9" s="1073"/>
      <c r="U9" s="1073"/>
      <c r="V9" s="1073"/>
      <c r="W9" s="1073"/>
      <c r="X9" s="1073"/>
      <c r="Y9" s="1073"/>
      <c r="Z9" s="1073"/>
      <c r="AA9" s="4"/>
      <c r="AB9" s="1082" t="s">
        <v>9</v>
      </c>
      <c r="AC9" s="1083"/>
      <c r="AD9" s="1083"/>
      <c r="AE9" s="4"/>
      <c r="AF9" s="1082" t="s">
        <v>14</v>
      </c>
      <c r="AG9" s="1083"/>
      <c r="AH9" s="1083"/>
      <c r="AI9" s="1083"/>
      <c r="AJ9" s="1083"/>
      <c r="AK9" s="1083"/>
      <c r="AL9" s="1083"/>
      <c r="AM9" s="1083"/>
    </row>
    <row r="10" spans="1:40" ht="11.1" customHeight="1">
      <c r="A10" s="6" t="s">
        <v>19</v>
      </c>
      <c r="B10" s="4"/>
      <c r="C10" s="1082" t="s">
        <v>108</v>
      </c>
      <c r="D10" s="1083"/>
      <c r="E10" s="4"/>
      <c r="F10" s="6" t="s">
        <v>109</v>
      </c>
      <c r="G10" s="4"/>
      <c r="H10" s="6" t="s">
        <v>110</v>
      </c>
      <c r="I10" s="4"/>
      <c r="J10" s="6" t="s">
        <v>111</v>
      </c>
      <c r="K10" s="4"/>
      <c r="L10" s="6" t="s">
        <v>112</v>
      </c>
      <c r="M10" s="4"/>
      <c r="N10" s="6" t="s">
        <v>113</v>
      </c>
      <c r="O10" s="4"/>
      <c r="P10" s="6" t="s">
        <v>114</v>
      </c>
      <c r="Q10" s="4"/>
      <c r="R10" s="6" t="s">
        <v>115</v>
      </c>
      <c r="S10" s="4"/>
      <c r="T10" s="6" t="s">
        <v>116</v>
      </c>
      <c r="U10" s="4"/>
      <c r="V10" s="6" t="s">
        <v>117</v>
      </c>
      <c r="W10" s="4"/>
      <c r="X10" s="6" t="s">
        <v>118</v>
      </c>
      <c r="Y10" s="4"/>
      <c r="Z10" s="6" t="s">
        <v>119</v>
      </c>
      <c r="AA10" s="4"/>
      <c r="AB10" s="1082" t="s">
        <v>19</v>
      </c>
      <c r="AC10" s="1083"/>
      <c r="AD10" s="1083"/>
      <c r="AE10" s="4"/>
      <c r="AF10" s="1082" t="s">
        <v>19</v>
      </c>
      <c r="AG10" s="1083"/>
      <c r="AH10" s="1083"/>
      <c r="AI10" s="1083"/>
      <c r="AJ10" s="1083"/>
      <c r="AK10" s="1083"/>
      <c r="AL10" s="1083"/>
      <c r="AM10" s="1083"/>
    </row>
    <row r="11" spans="1:40" ht="9.9499999999999993" customHeight="1">
      <c r="A11" s="1124" t="s">
        <v>94</v>
      </c>
      <c r="B11" s="1125"/>
      <c r="C11" s="1125"/>
      <c r="D11" s="1125"/>
      <c r="E11" s="1125"/>
      <c r="F11" s="1125"/>
      <c r="G11" s="1125"/>
      <c r="H11" s="1125"/>
      <c r="I11" s="1125"/>
      <c r="J11" s="1125"/>
      <c r="K11" s="1125"/>
      <c r="L11" s="1125"/>
      <c r="M11" s="1125"/>
      <c r="N11" s="1125"/>
      <c r="O11" s="1125"/>
      <c r="P11" s="1125"/>
      <c r="Q11" s="1125"/>
      <c r="R11" s="1125"/>
      <c r="S11" s="1125"/>
      <c r="T11" s="1125"/>
      <c r="U11" s="1125"/>
      <c r="V11" s="1125"/>
      <c r="W11" s="1125"/>
      <c r="X11" s="1125"/>
      <c r="Y11" s="1125"/>
      <c r="Z11" s="1125"/>
      <c r="AA11" s="1125"/>
      <c r="AB11" s="1125"/>
      <c r="AC11" s="1125"/>
      <c r="AD11" s="1125"/>
      <c r="AE11" s="1125"/>
      <c r="AF11" s="1125"/>
      <c r="AG11" s="1125"/>
      <c r="AH11" s="1125"/>
      <c r="AI11" s="1125"/>
      <c r="AJ11" s="1125"/>
      <c r="AK11" s="1125"/>
      <c r="AL11" s="1125"/>
      <c r="AM11" s="17"/>
    </row>
    <row r="12" spans="1:40" ht="9.9499999999999993" customHeight="1">
      <c r="A12" s="41" t="s">
        <v>96</v>
      </c>
      <c r="B12" s="1"/>
      <c r="C12" s="1097">
        <v>2174</v>
      </c>
      <c r="D12" s="1067"/>
      <c r="E12" s="1"/>
      <c r="F12" s="10">
        <v>402</v>
      </c>
      <c r="G12" s="1"/>
      <c r="H12" s="10">
        <v>309</v>
      </c>
      <c r="I12" s="1"/>
      <c r="J12" s="10" t="s">
        <v>19</v>
      </c>
      <c r="K12" s="1"/>
      <c r="L12" s="10">
        <v>20</v>
      </c>
      <c r="M12" s="1"/>
      <c r="N12" s="10" t="s">
        <v>19</v>
      </c>
      <c r="O12" s="1"/>
      <c r="P12" s="10" t="s">
        <v>19</v>
      </c>
      <c r="Q12" s="1"/>
      <c r="R12" s="10">
        <v>26514</v>
      </c>
      <c r="S12" s="1"/>
      <c r="T12" s="10">
        <v>1087</v>
      </c>
      <c r="U12" s="1"/>
      <c r="V12" s="10">
        <v>911</v>
      </c>
      <c r="W12" s="1"/>
      <c r="X12" s="10">
        <v>509</v>
      </c>
      <c r="Y12" s="1"/>
      <c r="Z12" s="10">
        <v>313</v>
      </c>
      <c r="AA12" s="1"/>
      <c r="AB12" s="1097">
        <v>32240</v>
      </c>
      <c r="AC12" s="1067"/>
      <c r="AD12" s="1067"/>
      <c r="AE12" s="1"/>
      <c r="AF12" s="1066">
        <v>0.113</v>
      </c>
      <c r="AG12" s="1067"/>
      <c r="AH12" s="1067"/>
      <c r="AI12" s="1067"/>
      <c r="AJ12" s="1067"/>
      <c r="AK12" s="1067"/>
      <c r="AL12" s="1067"/>
      <c r="AM12" s="1067"/>
    </row>
    <row r="13" spans="1:40" ht="9.9499999999999993" customHeight="1">
      <c r="A13" s="41" t="s">
        <v>97</v>
      </c>
      <c r="B13" s="1"/>
      <c r="C13" s="1097">
        <v>5029</v>
      </c>
      <c r="D13" s="1067"/>
      <c r="E13" s="1"/>
      <c r="F13" s="10">
        <v>5946</v>
      </c>
      <c r="G13" s="1"/>
      <c r="H13" s="10">
        <v>6446</v>
      </c>
      <c r="I13" s="1"/>
      <c r="J13" s="10">
        <v>4185</v>
      </c>
      <c r="K13" s="1"/>
      <c r="L13" s="10">
        <v>2146</v>
      </c>
      <c r="M13" s="1"/>
      <c r="N13" s="10">
        <v>834</v>
      </c>
      <c r="O13" s="1"/>
      <c r="P13" s="10">
        <v>9653</v>
      </c>
      <c r="Q13" s="1"/>
      <c r="R13" s="10">
        <v>7689</v>
      </c>
      <c r="S13" s="1"/>
      <c r="T13" s="10">
        <v>14804</v>
      </c>
      <c r="U13" s="1"/>
      <c r="V13" s="10">
        <v>25635</v>
      </c>
      <c r="W13" s="1"/>
      <c r="X13" s="10">
        <v>20679</v>
      </c>
      <c r="Y13" s="1"/>
      <c r="Z13" s="10">
        <v>150055</v>
      </c>
      <c r="AA13" s="1"/>
      <c r="AB13" s="1097">
        <v>253101</v>
      </c>
      <c r="AC13" s="1067"/>
      <c r="AD13" s="1067"/>
      <c r="AE13" s="1"/>
      <c r="AF13" s="1066">
        <v>0.88700000000000001</v>
      </c>
      <c r="AG13" s="1067"/>
      <c r="AH13" s="1067"/>
      <c r="AI13" s="1067"/>
      <c r="AJ13" s="1067"/>
      <c r="AK13" s="1067"/>
      <c r="AL13" s="1067"/>
      <c r="AM13" s="1067"/>
    </row>
    <row r="14" spans="1:40" ht="9.9499999999999993" customHeight="1">
      <c r="A14" s="42" t="s">
        <v>9</v>
      </c>
      <c r="B14" s="4"/>
      <c r="C14" s="1138">
        <v>7204</v>
      </c>
      <c r="D14" s="1057"/>
      <c r="E14" s="4"/>
      <c r="F14" s="12">
        <v>6347</v>
      </c>
      <c r="G14" s="4"/>
      <c r="H14" s="12">
        <v>6756</v>
      </c>
      <c r="I14" s="4"/>
      <c r="J14" s="12">
        <v>4185</v>
      </c>
      <c r="K14" s="4"/>
      <c r="L14" s="12">
        <v>2166</v>
      </c>
      <c r="M14" s="4"/>
      <c r="N14" s="12">
        <v>834</v>
      </c>
      <c r="O14" s="4"/>
      <c r="P14" s="12">
        <v>9653</v>
      </c>
      <c r="Q14" s="4"/>
      <c r="R14" s="12">
        <v>34203</v>
      </c>
      <c r="S14" s="4"/>
      <c r="T14" s="12">
        <v>15892</v>
      </c>
      <c r="U14" s="4"/>
      <c r="V14" s="12">
        <v>26545</v>
      </c>
      <c r="W14" s="4"/>
      <c r="X14" s="12">
        <v>21187</v>
      </c>
      <c r="Y14" s="4"/>
      <c r="Z14" s="12">
        <v>150368</v>
      </c>
      <c r="AA14" s="4"/>
      <c r="AB14" s="1138">
        <v>285340</v>
      </c>
      <c r="AC14" s="1057"/>
      <c r="AD14" s="1057"/>
      <c r="AE14" s="4"/>
      <c r="AF14" s="1056">
        <v>1</v>
      </c>
      <c r="AG14" s="1057"/>
      <c r="AH14" s="1057"/>
      <c r="AI14" s="1057"/>
      <c r="AJ14" s="1057"/>
      <c r="AK14" s="1057"/>
      <c r="AL14" s="1057"/>
      <c r="AM14" s="1057"/>
    </row>
    <row r="15" spans="1:40" ht="9.9499999999999993" customHeight="1">
      <c r="A15" s="42" t="s">
        <v>14</v>
      </c>
      <c r="B15" s="4"/>
      <c r="C15" s="1056">
        <v>2.52E-2</v>
      </c>
      <c r="D15" s="1057"/>
      <c r="E15" s="4"/>
      <c r="F15" s="13">
        <v>2.2200000000000001E-2</v>
      </c>
      <c r="G15" s="4"/>
      <c r="H15" s="13">
        <v>2.3699999999999999E-2</v>
      </c>
      <c r="I15" s="4"/>
      <c r="J15" s="13">
        <v>1.47E-2</v>
      </c>
      <c r="K15" s="4"/>
      <c r="L15" s="13">
        <v>7.6E-3</v>
      </c>
      <c r="M15" s="4"/>
      <c r="N15" s="13">
        <v>2.8999999999999998E-3</v>
      </c>
      <c r="O15" s="4"/>
      <c r="P15" s="13">
        <v>3.3799999999999997E-2</v>
      </c>
      <c r="Q15" s="4"/>
      <c r="R15" s="13">
        <v>0.11990000000000001</v>
      </c>
      <c r="S15" s="4"/>
      <c r="T15" s="13">
        <v>5.57E-2</v>
      </c>
      <c r="U15" s="4"/>
      <c r="V15" s="13">
        <v>9.2999999999999999E-2</v>
      </c>
      <c r="W15" s="4"/>
      <c r="X15" s="13">
        <v>7.4300000000000005E-2</v>
      </c>
      <c r="Y15" s="4"/>
      <c r="Z15" s="13">
        <v>0.52700000000000002</v>
      </c>
      <c r="AA15" s="4"/>
      <c r="AB15" s="1056">
        <v>1</v>
      </c>
      <c r="AC15" s="1057"/>
      <c r="AD15" s="1057"/>
      <c r="AE15" s="4"/>
      <c r="AF15" s="1056" t="s">
        <v>19</v>
      </c>
      <c r="AG15" s="1057"/>
      <c r="AH15" s="1057"/>
      <c r="AI15" s="1057"/>
      <c r="AJ15" s="1057"/>
      <c r="AK15" s="1057"/>
      <c r="AL15" s="1057"/>
      <c r="AM15" s="1057"/>
    </row>
    <row r="16" spans="1:40" ht="9.9499999999999993" customHeight="1">
      <c r="A16" s="1124" t="s">
        <v>98</v>
      </c>
      <c r="B16" s="1125"/>
      <c r="C16" s="1125"/>
      <c r="D16" s="1125"/>
      <c r="E16" s="1125"/>
      <c r="F16" s="1125"/>
      <c r="G16" s="1125"/>
      <c r="H16" s="1125"/>
      <c r="I16" s="1125"/>
      <c r="J16" s="1125"/>
      <c r="K16" s="1125"/>
      <c r="L16" s="1125"/>
      <c r="M16" s="1125"/>
      <c r="N16" s="1125"/>
      <c r="O16" s="1125"/>
      <c r="P16" s="1125"/>
      <c r="Q16" s="1125"/>
      <c r="R16" s="1125"/>
      <c r="S16" s="1125"/>
      <c r="T16" s="1125"/>
      <c r="U16" s="1125"/>
      <c r="V16" s="1125"/>
      <c r="W16" s="1125"/>
      <c r="X16" s="1125"/>
      <c r="Y16" s="1125"/>
      <c r="Z16" s="1125"/>
      <c r="AA16" s="1125"/>
      <c r="AB16" s="1125"/>
      <c r="AC16" s="1125"/>
      <c r="AD16" s="1125"/>
      <c r="AE16" s="1125"/>
      <c r="AF16" s="1125"/>
      <c r="AG16" s="1125"/>
      <c r="AH16" s="1125"/>
      <c r="AI16" s="1125"/>
      <c r="AJ16" s="1125"/>
      <c r="AK16" s="1125"/>
      <c r="AL16" s="1125"/>
      <c r="AM16" s="17"/>
    </row>
    <row r="17" spans="1:39" ht="9.9499999999999993" customHeight="1">
      <c r="A17" s="41" t="s">
        <v>96</v>
      </c>
      <c r="B17" s="1"/>
      <c r="C17" s="1097">
        <v>568</v>
      </c>
      <c r="D17" s="1067"/>
      <c r="E17" s="1"/>
      <c r="F17" s="10">
        <v>2424</v>
      </c>
      <c r="G17" s="1"/>
      <c r="H17" s="10">
        <v>8330</v>
      </c>
      <c r="I17" s="1"/>
      <c r="J17" s="10"/>
      <c r="K17" s="1"/>
      <c r="L17" s="10"/>
      <c r="M17" s="1"/>
      <c r="N17" s="10"/>
      <c r="O17" s="1"/>
      <c r="P17" s="10"/>
      <c r="Q17" s="1"/>
      <c r="R17" s="10"/>
      <c r="S17" s="1"/>
      <c r="T17" s="10"/>
      <c r="U17" s="1"/>
      <c r="V17" s="10"/>
      <c r="W17" s="1"/>
      <c r="X17" s="10"/>
      <c r="Y17" s="1"/>
      <c r="Z17" s="10"/>
      <c r="AA17" s="1"/>
      <c r="AB17" s="1097">
        <v>11322</v>
      </c>
      <c r="AC17" s="1067"/>
      <c r="AD17" s="1067"/>
      <c r="AE17" s="1"/>
      <c r="AF17" s="1066">
        <v>2.63E-2</v>
      </c>
      <c r="AG17" s="1067"/>
      <c r="AH17" s="1067"/>
      <c r="AI17" s="1067"/>
      <c r="AJ17" s="1067"/>
      <c r="AK17" s="1067"/>
      <c r="AL17" s="1067"/>
      <c r="AM17" s="1067"/>
    </row>
    <row r="18" spans="1:39" ht="9.9499999999999993" customHeight="1">
      <c r="A18" s="41" t="s">
        <v>97</v>
      </c>
      <c r="B18" s="1"/>
      <c r="C18" s="1097">
        <v>54169</v>
      </c>
      <c r="D18" s="1067"/>
      <c r="E18" s="1"/>
      <c r="F18" s="10">
        <v>117816</v>
      </c>
      <c r="G18" s="1"/>
      <c r="H18" s="10">
        <v>246837</v>
      </c>
      <c r="I18" s="1"/>
      <c r="J18" s="10"/>
      <c r="K18" s="1"/>
      <c r="L18" s="10"/>
      <c r="M18" s="1"/>
      <c r="N18" s="10"/>
      <c r="O18" s="1"/>
      <c r="P18" s="10"/>
      <c r="Q18" s="1"/>
      <c r="R18" s="10"/>
      <c r="S18" s="1"/>
      <c r="T18" s="10"/>
      <c r="U18" s="1"/>
      <c r="V18" s="10"/>
      <c r="W18" s="1"/>
      <c r="X18" s="10"/>
      <c r="Y18" s="1"/>
      <c r="Z18" s="10"/>
      <c r="AA18" s="1"/>
      <c r="AB18" s="1097">
        <v>418822</v>
      </c>
      <c r="AC18" s="1067"/>
      <c r="AD18" s="1067"/>
      <c r="AE18" s="1"/>
      <c r="AF18" s="1066">
        <v>0.97370000000000001</v>
      </c>
      <c r="AG18" s="1067"/>
      <c r="AH18" s="1067"/>
      <c r="AI18" s="1067"/>
      <c r="AJ18" s="1067"/>
      <c r="AK18" s="1067"/>
      <c r="AL18" s="1067"/>
      <c r="AM18" s="1067"/>
    </row>
    <row r="19" spans="1:39" ht="9.9499999999999993" customHeight="1">
      <c r="A19" s="42" t="s">
        <v>9</v>
      </c>
      <c r="B19" s="4"/>
      <c r="C19" s="1138">
        <v>54737</v>
      </c>
      <c r="D19" s="1057"/>
      <c r="E19" s="4"/>
      <c r="F19" s="12">
        <v>120240</v>
      </c>
      <c r="G19" s="4"/>
      <c r="H19" s="12">
        <v>255167</v>
      </c>
      <c r="I19" s="4"/>
      <c r="J19" s="12"/>
      <c r="K19" s="4"/>
      <c r="L19" s="12"/>
      <c r="M19" s="4"/>
      <c r="N19" s="12"/>
      <c r="O19" s="4"/>
      <c r="P19" s="12"/>
      <c r="Q19" s="4"/>
      <c r="R19" s="12"/>
      <c r="S19" s="4"/>
      <c r="T19" s="12"/>
      <c r="U19" s="4"/>
      <c r="V19" s="12"/>
      <c r="W19" s="4"/>
      <c r="X19" s="12"/>
      <c r="Y19" s="4"/>
      <c r="Z19" s="12"/>
      <c r="AA19" s="4"/>
      <c r="AB19" s="1138">
        <v>430144</v>
      </c>
      <c r="AC19" s="1057"/>
      <c r="AD19" s="1057"/>
      <c r="AE19" s="4"/>
      <c r="AF19" s="1056">
        <v>1</v>
      </c>
      <c r="AG19" s="1057"/>
      <c r="AH19" s="1057"/>
      <c r="AI19" s="1057"/>
      <c r="AJ19" s="1057"/>
      <c r="AK19" s="1057"/>
      <c r="AL19" s="1057"/>
      <c r="AM19" s="1057"/>
    </row>
    <row r="20" spans="1:39" ht="9.9499999999999993" customHeight="1">
      <c r="A20" s="42" t="s">
        <v>14</v>
      </c>
      <c r="B20" s="4"/>
      <c r="C20" s="1056">
        <v>0.1273</v>
      </c>
      <c r="D20" s="1057"/>
      <c r="E20" s="4"/>
      <c r="F20" s="13">
        <v>0.27950000000000003</v>
      </c>
      <c r="G20" s="4"/>
      <c r="H20" s="13">
        <v>0.59319999999999995</v>
      </c>
      <c r="I20" s="4"/>
      <c r="J20" s="13"/>
      <c r="K20" s="4"/>
      <c r="L20" s="13"/>
      <c r="M20" s="4"/>
      <c r="N20" s="13"/>
      <c r="O20" s="4"/>
      <c r="P20" s="13"/>
      <c r="Q20" s="4"/>
      <c r="R20" s="13"/>
      <c r="S20" s="4"/>
      <c r="T20" s="13"/>
      <c r="U20" s="4"/>
      <c r="V20" s="13"/>
      <c r="W20" s="4"/>
      <c r="X20" s="13"/>
      <c r="Y20" s="4"/>
      <c r="Z20" s="13"/>
      <c r="AA20" s="4"/>
      <c r="AB20" s="1056">
        <v>1</v>
      </c>
      <c r="AC20" s="1057"/>
      <c r="AD20" s="1057"/>
      <c r="AE20" s="4"/>
      <c r="AF20" s="1056" t="s">
        <v>19</v>
      </c>
      <c r="AG20" s="1057"/>
      <c r="AH20" s="1057"/>
      <c r="AI20" s="1057"/>
      <c r="AJ20" s="1057"/>
      <c r="AK20" s="1057"/>
      <c r="AL20" s="1057"/>
      <c r="AM20" s="1057"/>
    </row>
    <row r="21" spans="1:39" ht="9.9499999999999993" customHeight="1">
      <c r="A21" s="1124" t="s">
        <v>99</v>
      </c>
      <c r="B21" s="1125"/>
      <c r="C21" s="1125"/>
      <c r="D21" s="1125"/>
      <c r="E21" s="1125"/>
      <c r="F21" s="1125"/>
      <c r="G21" s="1125"/>
      <c r="H21" s="1125"/>
      <c r="I21" s="1125"/>
      <c r="J21" s="1125"/>
      <c r="K21" s="1125"/>
      <c r="L21" s="1125"/>
      <c r="M21" s="1125"/>
      <c r="N21" s="1125"/>
      <c r="O21" s="1125"/>
      <c r="P21" s="1125"/>
      <c r="Q21" s="1125"/>
      <c r="R21" s="1125"/>
      <c r="S21" s="1125"/>
      <c r="T21" s="1125"/>
      <c r="U21" s="1125"/>
      <c r="V21" s="1125"/>
      <c r="W21" s="1125"/>
      <c r="X21" s="1125"/>
      <c r="Y21" s="1125"/>
      <c r="Z21" s="1125"/>
      <c r="AA21" s="1125"/>
      <c r="AB21" s="1125"/>
      <c r="AC21" s="1125"/>
      <c r="AD21" s="1125"/>
      <c r="AE21" s="1125"/>
      <c r="AF21" s="1125"/>
      <c r="AG21" s="1125"/>
      <c r="AH21" s="1125"/>
      <c r="AI21" s="1125"/>
      <c r="AJ21" s="1125"/>
      <c r="AK21" s="1125"/>
      <c r="AL21" s="1125"/>
      <c r="AM21" s="17"/>
    </row>
    <row r="22" spans="1:39" ht="9.9499999999999993" customHeight="1">
      <c r="A22" s="41" t="s">
        <v>96</v>
      </c>
      <c r="B22" s="1"/>
      <c r="C22" s="1097">
        <v>2743</v>
      </c>
      <c r="D22" s="1067"/>
      <c r="E22" s="1"/>
      <c r="F22" s="10">
        <v>2826</v>
      </c>
      <c r="G22" s="1"/>
      <c r="H22" s="10">
        <v>8639</v>
      </c>
      <c r="I22" s="1"/>
      <c r="J22" s="10"/>
      <c r="K22" s="1"/>
      <c r="L22" s="10">
        <v>20</v>
      </c>
      <c r="M22" s="1"/>
      <c r="N22" s="10"/>
      <c r="O22" s="1"/>
      <c r="P22" s="10"/>
      <c r="Q22" s="1"/>
      <c r="R22" s="10">
        <v>26514</v>
      </c>
      <c r="S22" s="1"/>
      <c r="T22" s="10">
        <v>1087</v>
      </c>
      <c r="U22" s="1"/>
      <c r="V22" s="10">
        <v>911</v>
      </c>
      <c r="W22" s="1"/>
      <c r="X22" s="10">
        <v>509</v>
      </c>
      <c r="Y22" s="1"/>
      <c r="Z22" s="10">
        <v>313</v>
      </c>
      <c r="AA22" s="1"/>
      <c r="AB22" s="1097">
        <v>43562</v>
      </c>
      <c r="AC22" s="1067"/>
      <c r="AD22" s="1067"/>
      <c r="AE22" s="1"/>
      <c r="AF22" s="1066">
        <v>6.0900000000000003E-2</v>
      </c>
      <c r="AG22" s="1067"/>
      <c r="AH22" s="1067"/>
      <c r="AI22" s="1067"/>
      <c r="AJ22" s="1067"/>
      <c r="AK22" s="1067"/>
      <c r="AL22" s="1067"/>
      <c r="AM22" s="1067"/>
    </row>
    <row r="23" spans="1:39" ht="9.9499999999999993" customHeight="1">
      <c r="A23" s="41" t="s">
        <v>97</v>
      </c>
      <c r="B23" s="1"/>
      <c r="C23" s="1097">
        <v>59198</v>
      </c>
      <c r="D23" s="1067"/>
      <c r="E23" s="1"/>
      <c r="F23" s="10">
        <v>123761</v>
      </c>
      <c r="G23" s="1"/>
      <c r="H23" s="10">
        <v>253284</v>
      </c>
      <c r="I23" s="1"/>
      <c r="J23" s="10">
        <v>4185</v>
      </c>
      <c r="K23" s="1"/>
      <c r="L23" s="10">
        <v>2146</v>
      </c>
      <c r="M23" s="1"/>
      <c r="N23" s="10">
        <v>834</v>
      </c>
      <c r="O23" s="1"/>
      <c r="P23" s="10">
        <v>9653</v>
      </c>
      <c r="Q23" s="1"/>
      <c r="R23" s="10">
        <v>7689</v>
      </c>
      <c r="S23" s="1"/>
      <c r="T23" s="10">
        <v>14804</v>
      </c>
      <c r="U23" s="1"/>
      <c r="V23" s="10">
        <v>25635</v>
      </c>
      <c r="W23" s="1"/>
      <c r="X23" s="10">
        <v>20679</v>
      </c>
      <c r="Y23" s="1"/>
      <c r="Z23" s="10">
        <v>150055</v>
      </c>
      <c r="AA23" s="1"/>
      <c r="AB23" s="1097">
        <v>671923</v>
      </c>
      <c r="AC23" s="1067"/>
      <c r="AD23" s="1067"/>
      <c r="AE23" s="1"/>
      <c r="AF23" s="1066">
        <v>0.93910000000000005</v>
      </c>
      <c r="AG23" s="1067"/>
      <c r="AH23" s="1067"/>
      <c r="AI23" s="1067"/>
      <c r="AJ23" s="1067"/>
      <c r="AK23" s="1067"/>
      <c r="AL23" s="1067"/>
      <c r="AM23" s="1067"/>
    </row>
    <row r="24" spans="1:39" ht="9.9499999999999993" customHeight="1">
      <c r="A24" s="42" t="s">
        <v>9</v>
      </c>
      <c r="B24" s="4"/>
      <c r="C24" s="1138">
        <v>61941</v>
      </c>
      <c r="D24" s="1057"/>
      <c r="E24" s="4"/>
      <c r="F24" s="12">
        <v>126587</v>
      </c>
      <c r="G24" s="4"/>
      <c r="H24" s="12">
        <v>261923</v>
      </c>
      <c r="I24" s="4"/>
      <c r="J24" s="12">
        <v>4185</v>
      </c>
      <c r="K24" s="4"/>
      <c r="L24" s="12">
        <v>2166</v>
      </c>
      <c r="M24" s="4"/>
      <c r="N24" s="12">
        <v>834</v>
      </c>
      <c r="O24" s="4"/>
      <c r="P24" s="12">
        <v>9653</v>
      </c>
      <c r="Q24" s="4"/>
      <c r="R24" s="12">
        <v>34203</v>
      </c>
      <c r="S24" s="4"/>
      <c r="T24" s="12">
        <v>15892</v>
      </c>
      <c r="U24" s="4"/>
      <c r="V24" s="12">
        <v>26545</v>
      </c>
      <c r="W24" s="4"/>
      <c r="X24" s="12">
        <v>21187</v>
      </c>
      <c r="Y24" s="4"/>
      <c r="Z24" s="12">
        <v>150368</v>
      </c>
      <c r="AA24" s="4"/>
      <c r="AB24" s="1138">
        <v>715484</v>
      </c>
      <c r="AC24" s="1057"/>
      <c r="AD24" s="1057"/>
      <c r="AE24" s="4"/>
      <c r="AF24" s="1056">
        <v>1</v>
      </c>
      <c r="AG24" s="1057"/>
      <c r="AH24" s="1057"/>
      <c r="AI24" s="1057"/>
      <c r="AJ24" s="1057"/>
      <c r="AK24" s="1057"/>
      <c r="AL24" s="1057"/>
      <c r="AM24" s="1057"/>
    </row>
    <row r="25" spans="1:39" ht="9.9499999999999993" customHeight="1">
      <c r="A25" s="42" t="s">
        <v>14</v>
      </c>
      <c r="B25" s="4"/>
      <c r="C25" s="1056">
        <v>8.6599999999999996E-2</v>
      </c>
      <c r="D25" s="1057"/>
      <c r="E25" s="4"/>
      <c r="F25" s="13">
        <v>0.1769</v>
      </c>
      <c r="G25" s="4"/>
      <c r="H25" s="13">
        <v>0.36609999999999998</v>
      </c>
      <c r="I25" s="4"/>
      <c r="J25" s="13">
        <v>5.7999999999999996E-3</v>
      </c>
      <c r="K25" s="4"/>
      <c r="L25" s="13">
        <v>3.0000000000000001E-3</v>
      </c>
      <c r="M25" s="4"/>
      <c r="N25" s="13">
        <v>1.1999999999999999E-3</v>
      </c>
      <c r="O25" s="4"/>
      <c r="P25" s="13">
        <v>1.35E-2</v>
      </c>
      <c r="Q25" s="4"/>
      <c r="R25" s="13">
        <v>4.7800000000000002E-2</v>
      </c>
      <c r="S25" s="4"/>
      <c r="T25" s="13">
        <v>2.2200000000000001E-2</v>
      </c>
      <c r="U25" s="4"/>
      <c r="V25" s="13">
        <v>3.7100000000000001E-2</v>
      </c>
      <c r="W25" s="4"/>
      <c r="X25" s="13">
        <v>2.9600000000000001E-2</v>
      </c>
      <c r="Y25" s="4"/>
      <c r="Z25" s="13">
        <v>0.2102</v>
      </c>
      <c r="AA25" s="4"/>
      <c r="AB25" s="1056">
        <v>1</v>
      </c>
      <c r="AC25" s="1057"/>
      <c r="AD25" s="1057"/>
      <c r="AE25" s="4"/>
      <c r="AF25" s="1056" t="s">
        <v>19</v>
      </c>
      <c r="AG25" s="1057"/>
      <c r="AH25" s="1057"/>
      <c r="AI25" s="1057"/>
      <c r="AJ25" s="1057"/>
      <c r="AK25" s="1057"/>
      <c r="AL25" s="1057"/>
      <c r="AM25" s="1057"/>
    </row>
    <row r="26" spans="1:39" ht="9.9499999999999993" customHeight="1">
      <c r="A26" s="1058" t="s">
        <v>50</v>
      </c>
      <c r="B26" s="1059"/>
      <c r="C26" s="1059"/>
      <c r="D26" s="1059"/>
      <c r="E26" s="1059"/>
      <c r="F26" s="1059"/>
      <c r="G26" s="1059"/>
      <c r="H26" s="1059"/>
      <c r="I26" s="1059"/>
      <c r="J26" s="1059"/>
      <c r="K26" s="1059"/>
      <c r="L26" s="1059"/>
      <c r="M26" s="1059"/>
      <c r="N26" s="1059"/>
      <c r="O26" s="1059"/>
      <c r="P26" s="1059"/>
      <c r="Q26" s="1059"/>
      <c r="R26" s="1059"/>
      <c r="S26" s="1059"/>
      <c r="T26" s="1059"/>
      <c r="U26" s="1059"/>
      <c r="V26" s="1059"/>
      <c r="W26" s="1059"/>
      <c r="X26" s="1059"/>
      <c r="Y26" s="1059"/>
      <c r="Z26" s="1059"/>
      <c r="AA26" s="1"/>
      <c r="AB26" s="1"/>
      <c r="AC26" s="1060" t="s">
        <v>120</v>
      </c>
      <c r="AD26" s="1061"/>
      <c r="AE26" s="1061"/>
      <c r="AF26" s="1061"/>
      <c r="AG26" s="1061"/>
      <c r="AH26" s="1061"/>
      <c r="AI26" s="1061"/>
      <c r="AJ26" s="1061"/>
      <c r="AK26" s="1061"/>
      <c r="AL26" s="1061"/>
      <c r="AM26" s="1061"/>
    </row>
  </sheetData>
  <mergeCells count="56">
    <mergeCell ref="A5:AM5"/>
    <mergeCell ref="AH1:AM1"/>
    <mergeCell ref="D2:AC2"/>
    <mergeCell ref="AG3:AH3"/>
    <mergeCell ref="AJ3:AK3"/>
    <mergeCell ref="D4:AC4"/>
    <mergeCell ref="A6:AM6"/>
    <mergeCell ref="A7:AM7"/>
    <mergeCell ref="A8:AM8"/>
    <mergeCell ref="C9:Z9"/>
    <mergeCell ref="AB9:AD9"/>
    <mergeCell ref="AF9:AM9"/>
    <mergeCell ref="C10:D10"/>
    <mergeCell ref="AB10:AD10"/>
    <mergeCell ref="AF10:AM10"/>
    <mergeCell ref="A11:AL11"/>
    <mergeCell ref="C12:D12"/>
    <mergeCell ref="AB12:AD12"/>
    <mergeCell ref="AF12:AM12"/>
    <mergeCell ref="C13:D13"/>
    <mergeCell ref="AB13:AD13"/>
    <mergeCell ref="AF13:AM13"/>
    <mergeCell ref="C14:D14"/>
    <mergeCell ref="AB14:AD14"/>
    <mergeCell ref="AF14:AM14"/>
    <mergeCell ref="C15:D15"/>
    <mergeCell ref="AB15:AD15"/>
    <mergeCell ref="AF15:AM15"/>
    <mergeCell ref="A16:AL16"/>
    <mergeCell ref="C17:D17"/>
    <mergeCell ref="AB17:AD17"/>
    <mergeCell ref="AF17:AM17"/>
    <mergeCell ref="C18:D18"/>
    <mergeCell ref="AB18:AD18"/>
    <mergeCell ref="AF18:AM18"/>
    <mergeCell ref="C19:D19"/>
    <mergeCell ref="AB19:AD19"/>
    <mergeCell ref="AF19:AM19"/>
    <mergeCell ref="C20:D20"/>
    <mergeCell ref="AB20:AD20"/>
    <mergeCell ref="AF20:AM20"/>
    <mergeCell ref="A21:AL21"/>
    <mergeCell ref="C22:D22"/>
    <mergeCell ref="AB22:AD22"/>
    <mergeCell ref="AF22:AM22"/>
    <mergeCell ref="C23:D23"/>
    <mergeCell ref="AB23:AD23"/>
    <mergeCell ref="AF23:AM23"/>
    <mergeCell ref="C24:D24"/>
    <mergeCell ref="AB24:AD24"/>
    <mergeCell ref="AF24:AM24"/>
    <mergeCell ref="C25:D25"/>
    <mergeCell ref="AB25:AD25"/>
    <mergeCell ref="AF25:AM25"/>
    <mergeCell ref="A26:Z26"/>
    <mergeCell ref="AC26:AM26"/>
  </mergeCells>
  <hyperlinks>
    <hyperlink ref="AN1" location="Indice!B3" display="Indice" xr:uid="{C71A8527-1C4E-41E3-9890-B0AAF487BF15}"/>
  </hyperlinks>
  <pageMargins left="0" right="0" top="0" bottom="0" header="0" footer="0"/>
  <pageSetup orientation="landscape"/>
  <ignoredErrors>
    <ignoredError sqref="C10"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F9375-AC4F-49EB-9BFB-4CD5F41B0421}">
  <sheetPr>
    <outlinePr summaryBelow="0"/>
  </sheetPr>
  <dimension ref="A1:AN28"/>
  <sheetViews>
    <sheetView workbookViewId="0">
      <selection activeCell="V18" sqref="V18"/>
    </sheetView>
  </sheetViews>
  <sheetFormatPr baseColWidth="10" defaultColWidth="9.140625" defaultRowHeight="15"/>
  <cols>
    <col min="1" max="1" width="5.28515625" customWidth="1"/>
    <col min="2" max="2" width="0.7109375" customWidth="1"/>
    <col min="3" max="3" width="2.7109375" customWidth="1"/>
    <col min="4" max="4" width="5.28515625" customWidth="1"/>
    <col min="5" max="5" width="0.7109375" customWidth="1"/>
    <col min="6" max="6" width="8" customWidth="1"/>
    <col min="7" max="7" width="0.7109375" customWidth="1"/>
    <col min="8" max="8" width="7.42578125" customWidth="1"/>
    <col min="9" max="9" width="0.7109375" customWidth="1"/>
    <col min="10" max="10" width="8" customWidth="1"/>
    <col min="11" max="11" width="0.7109375" customWidth="1"/>
    <col min="12" max="12" width="8" customWidth="1"/>
    <col min="13" max="13" width="0.7109375" customWidth="1"/>
    <col min="14" max="14" width="8" customWidth="1"/>
    <col min="15" max="15" width="0.7109375" customWidth="1"/>
    <col min="16" max="16" width="8" customWidth="1"/>
    <col min="17" max="17" width="0.7109375" customWidth="1"/>
    <col min="18" max="18" width="8" customWidth="1"/>
    <col min="19" max="19" width="0.7109375" customWidth="1"/>
    <col min="20" max="20" width="8" customWidth="1"/>
    <col min="21" max="21" width="0.7109375" customWidth="1"/>
    <col min="22" max="22" width="8" customWidth="1"/>
    <col min="23" max="23" width="0.7109375" customWidth="1"/>
    <col min="24" max="24" width="8" customWidth="1"/>
    <col min="25" max="25" width="0.7109375" customWidth="1"/>
    <col min="26" max="26" width="8" customWidth="1"/>
    <col min="27" max="27" width="0.7109375" customWidth="1"/>
    <col min="28" max="28" width="3.28515625" customWidth="1"/>
    <col min="29" max="29" width="3.140625" customWidth="1"/>
    <col min="30" max="30" width="1.42578125" customWidth="1"/>
    <col min="31" max="31" width="0.7109375" customWidth="1"/>
    <col min="32" max="32" width="0.140625" customWidth="1"/>
    <col min="33" max="33" width="1.28515625" customWidth="1"/>
    <col min="34" max="34" width="1.42578125" customWidth="1"/>
    <col min="35" max="35" width="0.28515625" customWidth="1"/>
    <col min="36" max="36" width="1.7109375" customWidth="1"/>
    <col min="37" max="37" width="0.140625" customWidth="1"/>
    <col min="38" max="38" width="1.85546875" customWidth="1"/>
    <col min="39" max="39" width="0.140625" customWidth="1"/>
  </cols>
  <sheetData>
    <row r="1" spans="1:40">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076" t="s">
        <v>0</v>
      </c>
      <c r="AI1" s="1077"/>
      <c r="AJ1" s="1077"/>
      <c r="AK1" s="1077"/>
      <c r="AL1" s="1077"/>
      <c r="AM1" s="1077"/>
      <c r="AN1" s="1032" t="s">
        <v>3055</v>
      </c>
    </row>
    <row r="2" spans="1:40" ht="18.95" customHeight="1">
      <c r="A2" s="1"/>
      <c r="B2" s="1"/>
      <c r="C2" s="1"/>
      <c r="D2" s="1078" t="s">
        <v>104</v>
      </c>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
      <c r="AE2" s="1"/>
      <c r="AF2" s="1"/>
      <c r="AG2" s="1"/>
      <c r="AH2" s="2"/>
      <c r="AI2" s="2"/>
      <c r="AJ2" s="2"/>
      <c r="AK2" s="2"/>
      <c r="AL2" s="2"/>
      <c r="AM2" s="2"/>
    </row>
    <row r="3" spans="1:40" ht="9.9499999999999993" customHeight="1">
      <c r="A3" s="1"/>
      <c r="B3" s="1"/>
      <c r="C3" s="1"/>
      <c r="D3" s="3"/>
      <c r="E3" s="3"/>
      <c r="F3" s="3"/>
      <c r="G3" s="3"/>
      <c r="H3" s="3"/>
      <c r="I3" s="3"/>
      <c r="J3" s="3"/>
      <c r="K3" s="3"/>
      <c r="L3" s="3"/>
      <c r="M3" s="3"/>
      <c r="N3" s="3"/>
      <c r="O3" s="3"/>
      <c r="P3" s="3"/>
      <c r="Q3" s="3"/>
      <c r="R3" s="3"/>
      <c r="S3" s="3"/>
      <c r="T3" s="3"/>
      <c r="U3" s="3"/>
      <c r="V3" s="3"/>
      <c r="W3" s="3"/>
      <c r="X3" s="3"/>
      <c r="Y3" s="3"/>
      <c r="Z3" s="3"/>
      <c r="AA3" s="3"/>
      <c r="AB3" s="3"/>
      <c r="AC3" s="3"/>
      <c r="AD3" s="1"/>
      <c r="AE3" s="1"/>
      <c r="AF3" s="1"/>
      <c r="AG3" s="1076">
        <v>1</v>
      </c>
      <c r="AH3" s="1077"/>
      <c r="AI3" s="1"/>
      <c r="AJ3" s="1076" t="s">
        <v>2</v>
      </c>
      <c r="AK3" s="1077"/>
      <c r="AL3" s="1"/>
      <c r="AM3" s="1"/>
    </row>
    <row r="4" spans="1:40" ht="14.1" customHeight="1">
      <c r="A4" s="1"/>
      <c r="B4" s="1"/>
      <c r="C4" s="1"/>
      <c r="D4" s="1080" t="s">
        <v>90</v>
      </c>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
      <c r="AE4" s="1"/>
      <c r="AF4" s="1"/>
      <c r="AG4" s="1"/>
      <c r="AH4" s="1"/>
      <c r="AI4" s="1"/>
      <c r="AJ4" s="1"/>
      <c r="AK4" s="1"/>
      <c r="AL4" s="1"/>
      <c r="AM4" s="1"/>
    </row>
    <row r="5" spans="1:40" ht="11.1" customHeight="1">
      <c r="A5" s="1070" t="s">
        <v>91</v>
      </c>
      <c r="B5" s="1071"/>
      <c r="C5" s="1071"/>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71"/>
      <c r="AH5" s="1071"/>
      <c r="AI5" s="1071"/>
      <c r="AJ5" s="1071"/>
      <c r="AK5" s="1071"/>
      <c r="AL5" s="1071"/>
      <c r="AM5" s="1071"/>
    </row>
    <row r="6" spans="1:40" ht="11.1" customHeight="1">
      <c r="A6" s="1070" t="s">
        <v>121</v>
      </c>
      <c r="B6" s="1071"/>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071"/>
      <c r="AE6" s="1071"/>
      <c r="AF6" s="1071"/>
      <c r="AG6" s="1071"/>
      <c r="AH6" s="1071"/>
      <c r="AI6" s="1071"/>
      <c r="AJ6" s="1071"/>
      <c r="AK6" s="1071"/>
      <c r="AL6" s="1071"/>
      <c r="AM6" s="1071"/>
    </row>
    <row r="7" spans="1:40" ht="11.1" customHeight="1">
      <c r="A7" s="1070" t="s">
        <v>106</v>
      </c>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071"/>
      <c r="AA7" s="1071"/>
      <c r="AB7" s="1071"/>
      <c r="AC7" s="1071"/>
      <c r="AD7" s="1071"/>
      <c r="AE7" s="1071"/>
      <c r="AF7" s="1071"/>
      <c r="AG7" s="1071"/>
      <c r="AH7" s="1071"/>
      <c r="AI7" s="1071"/>
      <c r="AJ7" s="1071"/>
      <c r="AK7" s="1071"/>
      <c r="AL7" s="1071"/>
      <c r="AM7" s="1071"/>
    </row>
    <row r="8" spans="1:40" ht="11.1" customHeight="1">
      <c r="A8" s="1070" t="s">
        <v>60</v>
      </c>
      <c r="B8" s="1071"/>
      <c r="C8" s="1071"/>
      <c r="D8" s="1071"/>
      <c r="E8" s="1071"/>
      <c r="F8" s="1071"/>
      <c r="G8" s="1071"/>
      <c r="H8" s="1071"/>
      <c r="I8" s="1071"/>
      <c r="J8" s="1071"/>
      <c r="K8" s="1071"/>
      <c r="L8" s="1071"/>
      <c r="M8" s="1071"/>
      <c r="N8" s="1071"/>
      <c r="O8" s="1071"/>
      <c r="P8" s="1071"/>
      <c r="Q8" s="1071"/>
      <c r="R8" s="1071"/>
      <c r="S8" s="1071"/>
      <c r="T8" s="1071"/>
      <c r="U8" s="1071"/>
      <c r="V8" s="1071"/>
      <c r="W8" s="1071"/>
      <c r="X8" s="1071"/>
      <c r="Y8" s="1071"/>
      <c r="Z8" s="1071"/>
      <c r="AA8" s="1071"/>
      <c r="AB8" s="1071"/>
      <c r="AC8" s="1071"/>
      <c r="AD8" s="1071"/>
      <c r="AE8" s="1071"/>
      <c r="AF8" s="1071"/>
      <c r="AG8" s="1071"/>
      <c r="AH8" s="1071"/>
      <c r="AI8" s="1071"/>
      <c r="AJ8" s="1071"/>
      <c r="AK8" s="1071"/>
      <c r="AL8" s="1071"/>
      <c r="AM8" s="1071"/>
    </row>
    <row r="9" spans="1:40" ht="11.1" customHeight="1">
      <c r="A9" s="40" t="s">
        <v>95</v>
      </c>
      <c r="B9" s="4"/>
      <c r="C9" s="1072" t="s">
        <v>107</v>
      </c>
      <c r="D9" s="1073"/>
      <c r="E9" s="1073"/>
      <c r="F9" s="1073"/>
      <c r="G9" s="1073"/>
      <c r="H9" s="1073"/>
      <c r="I9" s="1073"/>
      <c r="J9" s="1073"/>
      <c r="K9" s="1073"/>
      <c r="L9" s="1073"/>
      <c r="M9" s="1073"/>
      <c r="N9" s="1073"/>
      <c r="O9" s="1073"/>
      <c r="P9" s="1073"/>
      <c r="Q9" s="1073"/>
      <c r="R9" s="1073"/>
      <c r="S9" s="1073"/>
      <c r="T9" s="1073"/>
      <c r="U9" s="1073"/>
      <c r="V9" s="1073"/>
      <c r="W9" s="1073"/>
      <c r="X9" s="1073"/>
      <c r="Y9" s="1073"/>
      <c r="Z9" s="1073"/>
      <c r="AA9" s="4"/>
      <c r="AB9" s="1082" t="s">
        <v>9</v>
      </c>
      <c r="AC9" s="1083"/>
      <c r="AD9" s="1083"/>
      <c r="AE9" s="4"/>
      <c r="AF9" s="1082" t="s">
        <v>14</v>
      </c>
      <c r="AG9" s="1083"/>
      <c r="AH9" s="1083"/>
      <c r="AI9" s="1083"/>
      <c r="AJ9" s="1083"/>
      <c r="AK9" s="1083"/>
      <c r="AL9" s="1083"/>
      <c r="AM9" s="1083"/>
    </row>
    <row r="10" spans="1:40" ht="11.1" customHeight="1">
      <c r="A10" s="6" t="s">
        <v>19</v>
      </c>
      <c r="B10" s="4"/>
      <c r="C10" s="1082" t="s">
        <v>108</v>
      </c>
      <c r="D10" s="1083"/>
      <c r="E10" s="4"/>
      <c r="F10" s="6" t="s">
        <v>109</v>
      </c>
      <c r="G10" s="4"/>
      <c r="H10" s="6" t="s">
        <v>110</v>
      </c>
      <c r="I10" s="4"/>
      <c r="J10" s="6" t="s">
        <v>111</v>
      </c>
      <c r="K10" s="4"/>
      <c r="L10" s="6" t="s">
        <v>112</v>
      </c>
      <c r="M10" s="4"/>
      <c r="N10" s="6" t="s">
        <v>113</v>
      </c>
      <c r="O10" s="4"/>
      <c r="P10" s="6" t="s">
        <v>114</v>
      </c>
      <c r="Q10" s="4"/>
      <c r="R10" s="6" t="s">
        <v>115</v>
      </c>
      <c r="S10" s="4"/>
      <c r="T10" s="6" t="s">
        <v>116</v>
      </c>
      <c r="U10" s="4"/>
      <c r="V10" s="6" t="s">
        <v>117</v>
      </c>
      <c r="W10" s="4"/>
      <c r="X10" s="6" t="s">
        <v>118</v>
      </c>
      <c r="Y10" s="4"/>
      <c r="Z10" s="6" t="s">
        <v>119</v>
      </c>
      <c r="AA10" s="4"/>
      <c r="AB10" s="1082" t="s">
        <v>19</v>
      </c>
      <c r="AC10" s="1083"/>
      <c r="AD10" s="1083"/>
      <c r="AE10" s="4"/>
      <c r="AF10" s="1082" t="s">
        <v>19</v>
      </c>
      <c r="AG10" s="1083"/>
      <c r="AH10" s="1083"/>
      <c r="AI10" s="1083"/>
      <c r="AJ10" s="1083"/>
      <c r="AK10" s="1083"/>
      <c r="AL10" s="1083"/>
      <c r="AM10" s="1083"/>
    </row>
    <row r="11" spans="1:40" ht="9.9499999999999993" customHeight="1">
      <c r="A11" s="1124" t="s">
        <v>94</v>
      </c>
      <c r="B11" s="1125"/>
      <c r="C11" s="1125"/>
      <c r="D11" s="1125"/>
      <c r="E11" s="1125"/>
      <c r="F11" s="1125"/>
      <c r="G11" s="1125"/>
      <c r="H11" s="1125"/>
      <c r="I11" s="1125"/>
      <c r="J11" s="1125"/>
      <c r="K11" s="1125"/>
      <c r="L11" s="1125"/>
      <c r="M11" s="1125"/>
      <c r="N11" s="1125"/>
      <c r="O11" s="1125"/>
      <c r="P11" s="1125"/>
      <c r="Q11" s="1125"/>
      <c r="R11" s="1125"/>
      <c r="S11" s="1125"/>
      <c r="T11" s="1125"/>
      <c r="U11" s="1125"/>
      <c r="V11" s="1125"/>
      <c r="W11" s="1125"/>
      <c r="X11" s="1125"/>
      <c r="Y11" s="1125"/>
      <c r="Z11" s="1125"/>
      <c r="AA11" s="1125"/>
      <c r="AB11" s="1125"/>
      <c r="AC11" s="1125"/>
      <c r="AD11" s="1125"/>
      <c r="AE11" s="1125"/>
      <c r="AF11" s="1125"/>
      <c r="AG11" s="1125"/>
      <c r="AH11" s="1125"/>
      <c r="AI11" s="1125"/>
      <c r="AJ11" s="1125"/>
      <c r="AK11" s="1125"/>
      <c r="AL11" s="1125"/>
      <c r="AM11" s="17"/>
    </row>
    <row r="12" spans="1:40" ht="9.9499999999999993" customHeight="1">
      <c r="A12" s="41" t="s">
        <v>96</v>
      </c>
      <c r="B12" s="1"/>
      <c r="C12" s="1097">
        <v>2174</v>
      </c>
      <c r="D12" s="1067"/>
      <c r="E12" s="1"/>
      <c r="F12" s="10">
        <v>402</v>
      </c>
      <c r="G12" s="1"/>
      <c r="H12" s="10">
        <v>309</v>
      </c>
      <c r="I12" s="1"/>
      <c r="J12" s="10">
        <v>619</v>
      </c>
      <c r="K12" s="1"/>
      <c r="L12" s="10">
        <v>20</v>
      </c>
      <c r="M12" s="1"/>
      <c r="N12" s="10">
        <v>91</v>
      </c>
      <c r="O12" s="1"/>
      <c r="P12" s="10" t="s">
        <v>19</v>
      </c>
      <c r="Q12" s="1"/>
      <c r="R12" s="10">
        <v>26514</v>
      </c>
      <c r="S12" s="1"/>
      <c r="T12" s="10">
        <v>1408</v>
      </c>
      <c r="U12" s="1"/>
      <c r="V12" s="10">
        <v>1012</v>
      </c>
      <c r="W12" s="1"/>
      <c r="X12" s="10">
        <v>1403</v>
      </c>
      <c r="Y12" s="1"/>
      <c r="Z12" s="10">
        <v>417</v>
      </c>
      <c r="AA12" s="1"/>
      <c r="AB12" s="1097">
        <v>34369</v>
      </c>
      <c r="AC12" s="1067"/>
      <c r="AD12" s="1067"/>
      <c r="AE12" s="1"/>
      <c r="AF12" s="1066">
        <v>3.8800000000000001E-2</v>
      </c>
      <c r="AG12" s="1067"/>
      <c r="AH12" s="1067"/>
      <c r="AI12" s="1067"/>
      <c r="AJ12" s="1067"/>
      <c r="AK12" s="1067"/>
      <c r="AL12" s="1067"/>
      <c r="AM12" s="1067"/>
    </row>
    <row r="13" spans="1:40" ht="9.9499999999999993" customHeight="1">
      <c r="A13" s="41" t="s">
        <v>97</v>
      </c>
      <c r="B13" s="1"/>
      <c r="C13" s="1097">
        <v>8503</v>
      </c>
      <c r="D13" s="1067"/>
      <c r="E13" s="1"/>
      <c r="F13" s="10">
        <v>8735</v>
      </c>
      <c r="G13" s="1"/>
      <c r="H13" s="10">
        <v>16064</v>
      </c>
      <c r="I13" s="1"/>
      <c r="J13" s="10">
        <v>24422</v>
      </c>
      <c r="K13" s="1"/>
      <c r="L13" s="10">
        <v>15967</v>
      </c>
      <c r="M13" s="1"/>
      <c r="N13" s="10">
        <v>5031</v>
      </c>
      <c r="O13" s="1"/>
      <c r="P13" s="10">
        <v>17366</v>
      </c>
      <c r="Q13" s="1"/>
      <c r="R13" s="10">
        <v>24507</v>
      </c>
      <c r="S13" s="1"/>
      <c r="T13" s="10">
        <v>61591</v>
      </c>
      <c r="U13" s="1"/>
      <c r="V13" s="10">
        <v>111563</v>
      </c>
      <c r="W13" s="1"/>
      <c r="X13" s="10">
        <v>45499</v>
      </c>
      <c r="Y13" s="1"/>
      <c r="Z13" s="10">
        <v>511735</v>
      </c>
      <c r="AA13" s="1"/>
      <c r="AB13" s="1097">
        <v>850984</v>
      </c>
      <c r="AC13" s="1067"/>
      <c r="AD13" s="1067"/>
      <c r="AE13" s="1"/>
      <c r="AF13" s="1066">
        <v>0.96120000000000005</v>
      </c>
      <c r="AG13" s="1067"/>
      <c r="AH13" s="1067"/>
      <c r="AI13" s="1067"/>
      <c r="AJ13" s="1067"/>
      <c r="AK13" s="1067"/>
      <c r="AL13" s="1067"/>
      <c r="AM13" s="1067"/>
    </row>
    <row r="14" spans="1:40" ht="9.9499999999999993" customHeight="1">
      <c r="A14" s="42" t="s">
        <v>9</v>
      </c>
      <c r="B14" s="4"/>
      <c r="C14" s="1138">
        <v>10677</v>
      </c>
      <c r="D14" s="1057"/>
      <c r="E14" s="4"/>
      <c r="F14" s="12">
        <v>9137</v>
      </c>
      <c r="G14" s="4"/>
      <c r="H14" s="12">
        <v>16373</v>
      </c>
      <c r="I14" s="4"/>
      <c r="J14" s="12">
        <v>25041</v>
      </c>
      <c r="K14" s="4"/>
      <c r="L14" s="12">
        <v>15987</v>
      </c>
      <c r="M14" s="4"/>
      <c r="N14" s="12">
        <v>5122</v>
      </c>
      <c r="O14" s="4"/>
      <c r="P14" s="12">
        <v>17366</v>
      </c>
      <c r="Q14" s="4"/>
      <c r="R14" s="12">
        <v>51021</v>
      </c>
      <c r="S14" s="4"/>
      <c r="T14" s="12">
        <v>62999</v>
      </c>
      <c r="U14" s="4"/>
      <c r="V14" s="12">
        <v>112576</v>
      </c>
      <c r="W14" s="4"/>
      <c r="X14" s="12">
        <v>46902</v>
      </c>
      <c r="Y14" s="4"/>
      <c r="Z14" s="12">
        <v>512152</v>
      </c>
      <c r="AA14" s="4"/>
      <c r="AB14" s="1138">
        <v>885353</v>
      </c>
      <c r="AC14" s="1057"/>
      <c r="AD14" s="1057"/>
      <c r="AE14" s="4"/>
      <c r="AF14" s="1056">
        <v>1</v>
      </c>
      <c r="AG14" s="1057"/>
      <c r="AH14" s="1057"/>
      <c r="AI14" s="1057"/>
      <c r="AJ14" s="1057"/>
      <c r="AK14" s="1057"/>
      <c r="AL14" s="1057"/>
      <c r="AM14" s="1057"/>
    </row>
    <row r="15" spans="1:40" ht="9.9499999999999993" customHeight="1">
      <c r="A15" s="42" t="s">
        <v>14</v>
      </c>
      <c r="B15" s="4"/>
      <c r="C15" s="1056">
        <v>1.21E-2</v>
      </c>
      <c r="D15" s="1057"/>
      <c r="E15" s="4"/>
      <c r="F15" s="13">
        <v>1.03E-2</v>
      </c>
      <c r="G15" s="4"/>
      <c r="H15" s="13">
        <v>1.8499999999999999E-2</v>
      </c>
      <c r="I15" s="4"/>
      <c r="J15" s="13">
        <v>2.8299999999999999E-2</v>
      </c>
      <c r="K15" s="4"/>
      <c r="L15" s="13">
        <v>1.8100000000000002E-2</v>
      </c>
      <c r="M15" s="4"/>
      <c r="N15" s="13">
        <v>5.7999999999999996E-3</v>
      </c>
      <c r="O15" s="4"/>
      <c r="P15" s="13">
        <v>1.9599999999999999E-2</v>
      </c>
      <c r="Q15" s="4"/>
      <c r="R15" s="13">
        <v>5.7599999999999998E-2</v>
      </c>
      <c r="S15" s="4"/>
      <c r="T15" s="13">
        <v>7.1199999999999999E-2</v>
      </c>
      <c r="U15" s="4"/>
      <c r="V15" s="13">
        <v>0.12720000000000001</v>
      </c>
      <c r="W15" s="4"/>
      <c r="X15" s="13">
        <v>5.2999999999999999E-2</v>
      </c>
      <c r="Y15" s="4"/>
      <c r="Z15" s="13">
        <v>0.57850000000000001</v>
      </c>
      <c r="AA15" s="4"/>
      <c r="AB15" s="1056">
        <v>1</v>
      </c>
      <c r="AC15" s="1057"/>
      <c r="AD15" s="1057"/>
      <c r="AE15" s="4"/>
      <c r="AF15" s="1056" t="s">
        <v>19</v>
      </c>
      <c r="AG15" s="1057"/>
      <c r="AH15" s="1057"/>
      <c r="AI15" s="1057"/>
      <c r="AJ15" s="1057"/>
      <c r="AK15" s="1057"/>
      <c r="AL15" s="1057"/>
      <c r="AM15" s="1057"/>
    </row>
    <row r="16" spans="1:40" ht="9.9499999999999993" customHeight="1">
      <c r="A16" s="1124" t="s">
        <v>98</v>
      </c>
      <c r="B16" s="1125"/>
      <c r="C16" s="1125"/>
      <c r="D16" s="1125"/>
      <c r="E16" s="1125"/>
      <c r="F16" s="1125"/>
      <c r="G16" s="1125"/>
      <c r="H16" s="1125"/>
      <c r="I16" s="1125"/>
      <c r="J16" s="1125"/>
      <c r="K16" s="1125"/>
      <c r="L16" s="1125"/>
      <c r="M16" s="1125"/>
      <c r="N16" s="1125"/>
      <c r="O16" s="1125"/>
      <c r="P16" s="1125"/>
      <c r="Q16" s="1125"/>
      <c r="R16" s="1125"/>
      <c r="S16" s="1125"/>
      <c r="T16" s="1125"/>
      <c r="U16" s="1125"/>
      <c r="V16" s="1125"/>
      <c r="W16" s="1125"/>
      <c r="X16" s="1125"/>
      <c r="Y16" s="1125"/>
      <c r="Z16" s="1125"/>
      <c r="AA16" s="1125"/>
      <c r="AB16" s="1125"/>
      <c r="AC16" s="1125"/>
      <c r="AD16" s="1125"/>
      <c r="AE16" s="1125"/>
      <c r="AF16" s="1125"/>
      <c r="AG16" s="1125"/>
      <c r="AH16" s="1125"/>
      <c r="AI16" s="1125"/>
      <c r="AJ16" s="1125"/>
      <c r="AK16" s="1125"/>
      <c r="AL16" s="1125"/>
      <c r="AM16" s="17"/>
    </row>
    <row r="17" spans="1:39" ht="9.9499999999999993" customHeight="1">
      <c r="A17" s="41" t="s">
        <v>96</v>
      </c>
      <c r="B17" s="1"/>
      <c r="C17" s="1097">
        <v>2121</v>
      </c>
      <c r="D17" s="1067"/>
      <c r="E17" s="1"/>
      <c r="F17" s="10">
        <v>2758</v>
      </c>
      <c r="G17" s="1"/>
      <c r="H17" s="10">
        <v>19843</v>
      </c>
      <c r="I17" s="1"/>
      <c r="J17" s="10"/>
      <c r="K17" s="1"/>
      <c r="L17" s="10"/>
      <c r="M17" s="1"/>
      <c r="N17" s="10"/>
      <c r="O17" s="1"/>
      <c r="P17" s="10"/>
      <c r="Q17" s="1"/>
      <c r="R17" s="10"/>
      <c r="S17" s="1"/>
      <c r="T17" s="10"/>
      <c r="U17" s="1"/>
      <c r="V17" s="10"/>
      <c r="W17" s="1"/>
      <c r="X17" s="10"/>
      <c r="Y17" s="1"/>
      <c r="Z17" s="10"/>
      <c r="AA17" s="1"/>
      <c r="AB17" s="1097">
        <v>24723</v>
      </c>
      <c r="AC17" s="1067"/>
      <c r="AD17" s="1067"/>
      <c r="AE17" s="1"/>
      <c r="AF17" s="1066">
        <v>2.4E-2</v>
      </c>
      <c r="AG17" s="1067"/>
      <c r="AH17" s="1067"/>
      <c r="AI17" s="1067"/>
      <c r="AJ17" s="1067"/>
      <c r="AK17" s="1067"/>
      <c r="AL17" s="1067"/>
      <c r="AM17" s="1067"/>
    </row>
    <row r="18" spans="1:39" ht="9.9499999999999993" customHeight="1">
      <c r="A18" s="41" t="s">
        <v>97</v>
      </c>
      <c r="B18" s="1"/>
      <c r="C18" s="1097">
        <v>230868</v>
      </c>
      <c r="D18" s="1067"/>
      <c r="E18" s="1"/>
      <c r="F18" s="10">
        <v>247471</v>
      </c>
      <c r="G18" s="1"/>
      <c r="H18" s="10">
        <v>518221</v>
      </c>
      <c r="I18" s="1"/>
      <c r="J18" s="10"/>
      <c r="K18" s="1"/>
      <c r="L18" s="10"/>
      <c r="M18" s="1"/>
      <c r="N18" s="10"/>
      <c r="O18" s="1"/>
      <c r="P18" s="10"/>
      <c r="Q18" s="1"/>
      <c r="R18" s="10"/>
      <c r="S18" s="1"/>
      <c r="T18" s="10"/>
      <c r="U18" s="1"/>
      <c r="V18" s="10"/>
      <c r="W18" s="1"/>
      <c r="X18" s="10"/>
      <c r="Y18" s="1"/>
      <c r="Z18" s="10"/>
      <c r="AA18" s="1"/>
      <c r="AB18" s="1097">
        <v>996560</v>
      </c>
      <c r="AC18" s="1067"/>
      <c r="AD18" s="1067"/>
      <c r="AE18" s="1"/>
      <c r="AF18" s="1066">
        <v>0.96619999999999995</v>
      </c>
      <c r="AG18" s="1067"/>
      <c r="AH18" s="1067"/>
      <c r="AI18" s="1067"/>
      <c r="AJ18" s="1067"/>
      <c r="AK18" s="1067"/>
      <c r="AL18" s="1067"/>
      <c r="AM18" s="1067"/>
    </row>
    <row r="19" spans="1:39" ht="9.9499999999999993" customHeight="1">
      <c r="A19" s="41" t="s">
        <v>102</v>
      </c>
      <c r="B19" s="1"/>
      <c r="C19" s="1097">
        <v>5047</v>
      </c>
      <c r="D19" s="1067"/>
      <c r="E19" s="1"/>
      <c r="F19" s="10"/>
      <c r="G19" s="1"/>
      <c r="H19" s="10">
        <v>5046</v>
      </c>
      <c r="I19" s="1"/>
      <c r="J19" s="10"/>
      <c r="K19" s="1"/>
      <c r="L19" s="10"/>
      <c r="M19" s="1"/>
      <c r="N19" s="10"/>
      <c r="O19" s="1"/>
      <c r="P19" s="10"/>
      <c r="Q19" s="1"/>
      <c r="R19" s="10"/>
      <c r="S19" s="1"/>
      <c r="T19" s="10"/>
      <c r="U19" s="1"/>
      <c r="V19" s="10"/>
      <c r="W19" s="1"/>
      <c r="X19" s="10"/>
      <c r="Y19" s="1"/>
      <c r="Z19" s="10"/>
      <c r="AA19" s="1"/>
      <c r="AB19" s="1097">
        <v>10093</v>
      </c>
      <c r="AC19" s="1067"/>
      <c r="AD19" s="1067"/>
      <c r="AE19" s="1"/>
      <c r="AF19" s="1066">
        <v>9.7999999999999997E-3</v>
      </c>
      <c r="AG19" s="1067"/>
      <c r="AH19" s="1067"/>
      <c r="AI19" s="1067"/>
      <c r="AJ19" s="1067"/>
      <c r="AK19" s="1067"/>
      <c r="AL19" s="1067"/>
      <c r="AM19" s="1067"/>
    </row>
    <row r="20" spans="1:39" ht="9.9499999999999993" customHeight="1">
      <c r="A20" s="42" t="s">
        <v>9</v>
      </c>
      <c r="B20" s="4"/>
      <c r="C20" s="1138">
        <v>238037</v>
      </c>
      <c r="D20" s="1057"/>
      <c r="E20" s="4"/>
      <c r="F20" s="12">
        <v>250229</v>
      </c>
      <c r="G20" s="4"/>
      <c r="H20" s="12">
        <v>543110</v>
      </c>
      <c r="I20" s="4"/>
      <c r="J20" s="12"/>
      <c r="K20" s="4"/>
      <c r="L20" s="12"/>
      <c r="M20" s="4"/>
      <c r="N20" s="12"/>
      <c r="O20" s="4"/>
      <c r="P20" s="12"/>
      <c r="Q20" s="4"/>
      <c r="R20" s="12"/>
      <c r="S20" s="4"/>
      <c r="T20" s="12"/>
      <c r="U20" s="4"/>
      <c r="V20" s="12"/>
      <c r="W20" s="4"/>
      <c r="X20" s="12"/>
      <c r="Y20" s="4"/>
      <c r="Z20" s="12"/>
      <c r="AA20" s="4"/>
      <c r="AB20" s="1138">
        <v>1031376</v>
      </c>
      <c r="AC20" s="1057"/>
      <c r="AD20" s="1057"/>
      <c r="AE20" s="4"/>
      <c r="AF20" s="1056">
        <v>1</v>
      </c>
      <c r="AG20" s="1057"/>
      <c r="AH20" s="1057"/>
      <c r="AI20" s="1057"/>
      <c r="AJ20" s="1057"/>
      <c r="AK20" s="1057"/>
      <c r="AL20" s="1057"/>
      <c r="AM20" s="1057"/>
    </row>
    <row r="21" spans="1:39" ht="9.9499999999999993" customHeight="1">
      <c r="A21" s="42" t="s">
        <v>14</v>
      </c>
      <c r="B21" s="4"/>
      <c r="C21" s="1056">
        <v>0.23080000000000001</v>
      </c>
      <c r="D21" s="1057"/>
      <c r="E21" s="4"/>
      <c r="F21" s="13">
        <v>0.24260000000000001</v>
      </c>
      <c r="G21" s="4"/>
      <c r="H21" s="13">
        <v>0.52659999999999996</v>
      </c>
      <c r="I21" s="4"/>
      <c r="J21" s="13"/>
      <c r="K21" s="4"/>
      <c r="L21" s="13"/>
      <c r="M21" s="4"/>
      <c r="N21" s="13"/>
      <c r="O21" s="4"/>
      <c r="P21" s="13"/>
      <c r="Q21" s="4"/>
      <c r="R21" s="13"/>
      <c r="S21" s="4"/>
      <c r="T21" s="13"/>
      <c r="U21" s="4"/>
      <c r="V21" s="13"/>
      <c r="W21" s="4"/>
      <c r="X21" s="13"/>
      <c r="Y21" s="4"/>
      <c r="Z21" s="13"/>
      <c r="AA21" s="4"/>
      <c r="AB21" s="1056">
        <v>1</v>
      </c>
      <c r="AC21" s="1057"/>
      <c r="AD21" s="1057"/>
      <c r="AE21" s="4"/>
      <c r="AF21" s="1056" t="s">
        <v>19</v>
      </c>
      <c r="AG21" s="1057"/>
      <c r="AH21" s="1057"/>
      <c r="AI21" s="1057"/>
      <c r="AJ21" s="1057"/>
      <c r="AK21" s="1057"/>
      <c r="AL21" s="1057"/>
      <c r="AM21" s="1057"/>
    </row>
    <row r="22" spans="1:39" ht="9.9499999999999993" customHeight="1">
      <c r="A22" s="1124" t="s">
        <v>99</v>
      </c>
      <c r="B22" s="1125"/>
      <c r="C22" s="1125"/>
      <c r="D22" s="1125"/>
      <c r="E22" s="1125"/>
      <c r="F22" s="1125"/>
      <c r="G22" s="1125"/>
      <c r="H22" s="1125"/>
      <c r="I22" s="1125"/>
      <c r="J22" s="1125"/>
      <c r="K22" s="1125"/>
      <c r="L22" s="1125"/>
      <c r="M22" s="1125"/>
      <c r="N22" s="1125"/>
      <c r="O22" s="1125"/>
      <c r="P22" s="1125"/>
      <c r="Q22" s="1125"/>
      <c r="R22" s="1125"/>
      <c r="S22" s="1125"/>
      <c r="T22" s="1125"/>
      <c r="U22" s="1125"/>
      <c r="V22" s="1125"/>
      <c r="W22" s="1125"/>
      <c r="X22" s="1125"/>
      <c r="Y22" s="1125"/>
      <c r="Z22" s="1125"/>
      <c r="AA22" s="1125"/>
      <c r="AB22" s="1125"/>
      <c r="AC22" s="1125"/>
      <c r="AD22" s="1125"/>
      <c r="AE22" s="1125"/>
      <c r="AF22" s="1125"/>
      <c r="AG22" s="1125"/>
      <c r="AH22" s="1125"/>
      <c r="AI22" s="1125"/>
      <c r="AJ22" s="1125"/>
      <c r="AK22" s="1125"/>
      <c r="AL22" s="1125"/>
      <c r="AM22" s="17"/>
    </row>
    <row r="23" spans="1:39" ht="9.9499999999999993" customHeight="1">
      <c r="A23" s="41" t="s">
        <v>96</v>
      </c>
      <c r="B23" s="1"/>
      <c r="C23" s="1097">
        <v>4295</v>
      </c>
      <c r="D23" s="1067"/>
      <c r="E23" s="1"/>
      <c r="F23" s="10">
        <v>3160</v>
      </c>
      <c r="G23" s="1"/>
      <c r="H23" s="10">
        <v>20153</v>
      </c>
      <c r="I23" s="1"/>
      <c r="J23" s="10">
        <v>619</v>
      </c>
      <c r="K23" s="1"/>
      <c r="L23" s="10">
        <v>20</v>
      </c>
      <c r="M23" s="1"/>
      <c r="N23" s="10">
        <v>91</v>
      </c>
      <c r="O23" s="1"/>
      <c r="P23" s="10"/>
      <c r="Q23" s="1"/>
      <c r="R23" s="10">
        <v>26514</v>
      </c>
      <c r="S23" s="1"/>
      <c r="T23" s="10">
        <v>1408</v>
      </c>
      <c r="U23" s="1"/>
      <c r="V23" s="10">
        <v>1012</v>
      </c>
      <c r="W23" s="1"/>
      <c r="X23" s="10">
        <v>1403</v>
      </c>
      <c r="Y23" s="1"/>
      <c r="Z23" s="10">
        <v>417</v>
      </c>
      <c r="AA23" s="1"/>
      <c r="AB23" s="1097">
        <v>59092</v>
      </c>
      <c r="AC23" s="1067"/>
      <c r="AD23" s="1067"/>
      <c r="AE23" s="1"/>
      <c r="AF23" s="1066">
        <v>3.0800000000000001E-2</v>
      </c>
      <c r="AG23" s="1067"/>
      <c r="AH23" s="1067"/>
      <c r="AI23" s="1067"/>
      <c r="AJ23" s="1067"/>
      <c r="AK23" s="1067"/>
      <c r="AL23" s="1067"/>
      <c r="AM23" s="1067"/>
    </row>
    <row r="24" spans="1:39" ht="9.9499999999999993" customHeight="1">
      <c r="A24" s="41" t="s">
        <v>97</v>
      </c>
      <c r="B24" s="1"/>
      <c r="C24" s="1097">
        <v>239371</v>
      </c>
      <c r="D24" s="1067"/>
      <c r="E24" s="1"/>
      <c r="F24" s="10">
        <v>256206</v>
      </c>
      <c r="G24" s="1"/>
      <c r="H24" s="10">
        <v>534284</v>
      </c>
      <c r="I24" s="1"/>
      <c r="J24" s="10">
        <v>24422</v>
      </c>
      <c r="K24" s="1"/>
      <c r="L24" s="10">
        <v>15967</v>
      </c>
      <c r="M24" s="1"/>
      <c r="N24" s="10">
        <v>5031</v>
      </c>
      <c r="O24" s="1"/>
      <c r="P24" s="10">
        <v>17366</v>
      </c>
      <c r="Q24" s="1"/>
      <c r="R24" s="10">
        <v>24507</v>
      </c>
      <c r="S24" s="1"/>
      <c r="T24" s="10">
        <v>61591</v>
      </c>
      <c r="U24" s="1"/>
      <c r="V24" s="10">
        <v>111563</v>
      </c>
      <c r="W24" s="1"/>
      <c r="X24" s="10">
        <v>45499</v>
      </c>
      <c r="Y24" s="1"/>
      <c r="Z24" s="10">
        <v>511735</v>
      </c>
      <c r="AA24" s="1"/>
      <c r="AB24" s="1097">
        <v>1847544</v>
      </c>
      <c r="AC24" s="1067"/>
      <c r="AD24" s="1067"/>
      <c r="AE24" s="1"/>
      <c r="AF24" s="1066">
        <v>0.96389999999999998</v>
      </c>
      <c r="AG24" s="1067"/>
      <c r="AH24" s="1067"/>
      <c r="AI24" s="1067"/>
      <c r="AJ24" s="1067"/>
      <c r="AK24" s="1067"/>
      <c r="AL24" s="1067"/>
      <c r="AM24" s="1067"/>
    </row>
    <row r="25" spans="1:39" ht="9.9499999999999993" customHeight="1">
      <c r="A25" s="41" t="s">
        <v>102</v>
      </c>
      <c r="B25" s="1"/>
      <c r="C25" s="1097">
        <v>5047</v>
      </c>
      <c r="D25" s="1067"/>
      <c r="E25" s="1"/>
      <c r="F25" s="10"/>
      <c r="G25" s="1"/>
      <c r="H25" s="10">
        <v>5046</v>
      </c>
      <c r="I25" s="1"/>
      <c r="J25" s="10"/>
      <c r="K25" s="1"/>
      <c r="L25" s="10"/>
      <c r="M25" s="1"/>
      <c r="N25" s="10"/>
      <c r="O25" s="1"/>
      <c r="P25" s="10"/>
      <c r="Q25" s="1"/>
      <c r="R25" s="10"/>
      <c r="S25" s="1"/>
      <c r="T25" s="10"/>
      <c r="U25" s="1"/>
      <c r="V25" s="10"/>
      <c r="W25" s="1"/>
      <c r="X25" s="10"/>
      <c r="Y25" s="1"/>
      <c r="Z25" s="10"/>
      <c r="AA25" s="1"/>
      <c r="AB25" s="1097">
        <v>10093</v>
      </c>
      <c r="AC25" s="1067"/>
      <c r="AD25" s="1067"/>
      <c r="AE25" s="1"/>
      <c r="AF25" s="1066">
        <v>5.3E-3</v>
      </c>
      <c r="AG25" s="1067"/>
      <c r="AH25" s="1067"/>
      <c r="AI25" s="1067"/>
      <c r="AJ25" s="1067"/>
      <c r="AK25" s="1067"/>
      <c r="AL25" s="1067"/>
      <c r="AM25" s="1067"/>
    </row>
    <row r="26" spans="1:39" ht="9.9499999999999993" customHeight="1">
      <c r="A26" s="42" t="s">
        <v>9</v>
      </c>
      <c r="B26" s="4"/>
      <c r="C26" s="1138">
        <v>248714</v>
      </c>
      <c r="D26" s="1057"/>
      <c r="E26" s="4"/>
      <c r="F26" s="12">
        <v>259366</v>
      </c>
      <c r="G26" s="4"/>
      <c r="H26" s="12">
        <v>559483</v>
      </c>
      <c r="I26" s="4"/>
      <c r="J26" s="12">
        <v>25041</v>
      </c>
      <c r="K26" s="4"/>
      <c r="L26" s="12">
        <v>15987</v>
      </c>
      <c r="M26" s="4"/>
      <c r="N26" s="12">
        <v>5122</v>
      </c>
      <c r="O26" s="4"/>
      <c r="P26" s="12">
        <v>17366</v>
      </c>
      <c r="Q26" s="4"/>
      <c r="R26" s="12">
        <v>51021</v>
      </c>
      <c r="S26" s="4"/>
      <c r="T26" s="12">
        <v>62999</v>
      </c>
      <c r="U26" s="4"/>
      <c r="V26" s="12">
        <v>112576</v>
      </c>
      <c r="W26" s="4"/>
      <c r="X26" s="12">
        <v>46902</v>
      </c>
      <c r="Y26" s="4"/>
      <c r="Z26" s="12">
        <v>512152</v>
      </c>
      <c r="AA26" s="4"/>
      <c r="AB26" s="1138">
        <v>1916729</v>
      </c>
      <c r="AC26" s="1057"/>
      <c r="AD26" s="1057"/>
      <c r="AE26" s="4"/>
      <c r="AF26" s="1056">
        <v>1</v>
      </c>
      <c r="AG26" s="1057"/>
      <c r="AH26" s="1057"/>
      <c r="AI26" s="1057"/>
      <c r="AJ26" s="1057"/>
      <c r="AK26" s="1057"/>
      <c r="AL26" s="1057"/>
      <c r="AM26" s="1057"/>
    </row>
    <row r="27" spans="1:39" ht="9.9499999999999993" customHeight="1">
      <c r="A27" s="42" t="s">
        <v>14</v>
      </c>
      <c r="B27" s="4"/>
      <c r="C27" s="1056">
        <v>0.1298</v>
      </c>
      <c r="D27" s="1057"/>
      <c r="E27" s="4"/>
      <c r="F27" s="13">
        <v>0.1353</v>
      </c>
      <c r="G27" s="4"/>
      <c r="H27" s="13">
        <v>0.29189999999999999</v>
      </c>
      <c r="I27" s="4"/>
      <c r="J27" s="13">
        <v>1.3100000000000001E-2</v>
      </c>
      <c r="K27" s="4"/>
      <c r="L27" s="13">
        <v>8.3000000000000001E-3</v>
      </c>
      <c r="M27" s="4"/>
      <c r="N27" s="13">
        <v>2.7000000000000001E-3</v>
      </c>
      <c r="O27" s="4"/>
      <c r="P27" s="13">
        <v>9.1000000000000004E-3</v>
      </c>
      <c r="Q27" s="4"/>
      <c r="R27" s="13">
        <v>2.6599999999999999E-2</v>
      </c>
      <c r="S27" s="4"/>
      <c r="T27" s="13">
        <v>3.2899999999999999E-2</v>
      </c>
      <c r="U27" s="4"/>
      <c r="V27" s="13">
        <v>5.8700000000000002E-2</v>
      </c>
      <c r="W27" s="4"/>
      <c r="X27" s="13">
        <v>2.4500000000000001E-2</v>
      </c>
      <c r="Y27" s="4"/>
      <c r="Z27" s="13">
        <v>0.26719999999999999</v>
      </c>
      <c r="AA27" s="4"/>
      <c r="AB27" s="1056">
        <v>1</v>
      </c>
      <c r="AC27" s="1057"/>
      <c r="AD27" s="1057"/>
      <c r="AE27" s="4"/>
      <c r="AF27" s="1056" t="s">
        <v>19</v>
      </c>
      <c r="AG27" s="1057"/>
      <c r="AH27" s="1057"/>
      <c r="AI27" s="1057"/>
      <c r="AJ27" s="1057"/>
      <c r="AK27" s="1057"/>
      <c r="AL27" s="1057"/>
      <c r="AM27" s="1057"/>
    </row>
    <row r="28" spans="1:39" ht="9.9499999999999993" customHeight="1">
      <c r="A28" s="1058" t="s">
        <v>50</v>
      </c>
      <c r="B28" s="1059"/>
      <c r="C28" s="1059"/>
      <c r="D28" s="1059"/>
      <c r="E28" s="1059"/>
      <c r="F28" s="1059"/>
      <c r="G28" s="1059"/>
      <c r="H28" s="1059"/>
      <c r="I28" s="1059"/>
      <c r="J28" s="1059"/>
      <c r="K28" s="1059"/>
      <c r="L28" s="1059"/>
      <c r="M28" s="1059"/>
      <c r="N28" s="1059"/>
      <c r="O28" s="1059"/>
      <c r="P28" s="1059"/>
      <c r="Q28" s="1059"/>
      <c r="R28" s="1059"/>
      <c r="S28" s="1059"/>
      <c r="T28" s="1059"/>
      <c r="U28" s="1059"/>
      <c r="V28" s="1059"/>
      <c r="W28" s="1059"/>
      <c r="X28" s="1059"/>
      <c r="Y28" s="1059"/>
      <c r="Z28" s="1059"/>
      <c r="AA28" s="1"/>
      <c r="AB28" s="1"/>
      <c r="AC28" s="1060" t="s">
        <v>122</v>
      </c>
      <c r="AD28" s="1061"/>
      <c r="AE28" s="1061"/>
      <c r="AF28" s="1061"/>
      <c r="AG28" s="1061"/>
      <c r="AH28" s="1061"/>
      <c r="AI28" s="1061"/>
      <c r="AJ28" s="1061"/>
      <c r="AK28" s="1061"/>
      <c r="AL28" s="1061"/>
      <c r="AM28" s="1061"/>
    </row>
  </sheetData>
  <mergeCells count="62">
    <mergeCell ref="A5:AM5"/>
    <mergeCell ref="AH1:AM1"/>
    <mergeCell ref="D2:AC2"/>
    <mergeCell ref="AG3:AH3"/>
    <mergeCell ref="AJ3:AK3"/>
    <mergeCell ref="D4:AC4"/>
    <mergeCell ref="A6:AM6"/>
    <mergeCell ref="A7:AM7"/>
    <mergeCell ref="A8:AM8"/>
    <mergeCell ref="C9:Z9"/>
    <mergeCell ref="AB9:AD9"/>
    <mergeCell ref="AF9:AM9"/>
    <mergeCell ref="C10:D10"/>
    <mergeCell ref="AB10:AD10"/>
    <mergeCell ref="AF10:AM10"/>
    <mergeCell ref="A11:AL11"/>
    <mergeCell ref="C12:D12"/>
    <mergeCell ref="AB12:AD12"/>
    <mergeCell ref="AF12:AM12"/>
    <mergeCell ref="C13:D13"/>
    <mergeCell ref="AB13:AD13"/>
    <mergeCell ref="AF13:AM13"/>
    <mergeCell ref="C14:D14"/>
    <mergeCell ref="AB14:AD14"/>
    <mergeCell ref="AF14:AM14"/>
    <mergeCell ref="C15:D15"/>
    <mergeCell ref="AB15:AD15"/>
    <mergeCell ref="AF15:AM15"/>
    <mergeCell ref="A16:AL16"/>
    <mergeCell ref="C17:D17"/>
    <mergeCell ref="AB17:AD17"/>
    <mergeCell ref="AF17:AM17"/>
    <mergeCell ref="C18:D18"/>
    <mergeCell ref="AB18:AD18"/>
    <mergeCell ref="AF18:AM18"/>
    <mergeCell ref="C19:D19"/>
    <mergeCell ref="AB19:AD19"/>
    <mergeCell ref="AF19:AM19"/>
    <mergeCell ref="C20:D20"/>
    <mergeCell ref="AB20:AD20"/>
    <mergeCell ref="AF20:AM20"/>
    <mergeCell ref="C21:D21"/>
    <mergeCell ref="AB21:AD21"/>
    <mergeCell ref="AF21:AM21"/>
    <mergeCell ref="A22:AL22"/>
    <mergeCell ref="C23:D23"/>
    <mergeCell ref="AB23:AD23"/>
    <mergeCell ref="AF23:AM23"/>
    <mergeCell ref="C24:D24"/>
    <mergeCell ref="AB24:AD24"/>
    <mergeCell ref="AF24:AM24"/>
    <mergeCell ref="C25:D25"/>
    <mergeCell ref="AB25:AD25"/>
    <mergeCell ref="AF25:AM25"/>
    <mergeCell ref="C26:D26"/>
    <mergeCell ref="AB26:AD26"/>
    <mergeCell ref="AF26:AM26"/>
    <mergeCell ref="C27:D27"/>
    <mergeCell ref="AB27:AD27"/>
    <mergeCell ref="AF27:AM27"/>
    <mergeCell ref="A28:Z28"/>
    <mergeCell ref="AC28:AM28"/>
  </mergeCells>
  <hyperlinks>
    <hyperlink ref="AN1" location="Indice!B3" display="Indice" xr:uid="{BD0BD120-714E-422A-8E59-35AD77B6E130}"/>
  </hyperlinks>
  <pageMargins left="0" right="0" top="0" bottom="0" header="0" footer="0"/>
  <pageSetup orientation="landscape"/>
  <ignoredErrors>
    <ignoredError sqref="C10"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74</vt:i4>
      </vt:variant>
      <vt:variant>
        <vt:lpstr>Rangos con nombre</vt:lpstr>
      </vt:variant>
      <vt:variant>
        <vt:i4>79</vt:i4>
      </vt:variant>
    </vt:vector>
  </HeadingPairs>
  <TitlesOfParts>
    <vt:vector size="153" baseType="lpstr">
      <vt:lpstr>Indice</vt:lpstr>
      <vt:lpstr>1.1</vt:lpstr>
      <vt:lpstr>1.2</vt:lpstr>
      <vt:lpstr>1.3</vt:lpstr>
      <vt:lpstr>1.4</vt:lpstr>
      <vt:lpstr>1.5</vt:lpstr>
      <vt:lpstr>1.6</vt:lpstr>
      <vt:lpstr>1.7</vt:lpstr>
      <vt:lpstr>1.8</vt:lpstr>
      <vt:lpstr>1.9</vt:lpstr>
      <vt:lpstr>1.10</vt:lpstr>
      <vt:lpstr>1.11</vt:lpstr>
      <vt:lpstr>1.12</vt:lpstr>
      <vt:lpstr>1.13</vt:lpstr>
      <vt:lpstr>1.14</vt:lpstr>
      <vt:lpstr>1.16</vt:lpstr>
      <vt:lpstr>1.17o</vt:lpstr>
      <vt:lpstr>1.17p</vt:lpstr>
      <vt:lpstr>1.18o</vt:lpstr>
      <vt:lpstr>1.20</vt:lpstr>
      <vt:lpstr>1.22</vt:lpstr>
      <vt:lpstr>1.23</vt:lpstr>
      <vt:lpstr>2.1$</vt:lpstr>
      <vt:lpstr>2.1bob</vt:lpstr>
      <vt:lpstr>2.2$</vt:lpstr>
      <vt:lpstr>2.2bob</vt:lpstr>
      <vt:lpstr>4.1$</vt:lpstr>
      <vt:lpstr>4.1bob</vt:lpstr>
      <vt:lpstr>4.2</vt:lpstr>
      <vt:lpstr>4.3</vt:lpstr>
      <vt:lpstr>4.4</vt:lpstr>
      <vt:lpstr>6.1</vt:lpstr>
      <vt:lpstr>6.2</vt:lpstr>
      <vt:lpstr>6.3</vt:lpstr>
      <vt:lpstr>6.4</vt:lpstr>
      <vt:lpstr>6.5</vt:lpstr>
      <vt:lpstr>6.6</vt:lpstr>
      <vt:lpstr>6.7</vt:lpstr>
      <vt:lpstr>7.1</vt:lpstr>
      <vt:lpstr>7.2</vt:lpstr>
      <vt:lpstr>7.2A</vt:lpstr>
      <vt:lpstr>7.3</vt:lpstr>
      <vt:lpstr>7.4</vt:lpstr>
      <vt:lpstr>7.6</vt:lpstr>
      <vt:lpstr>7.7</vt:lpstr>
      <vt:lpstr>8.1</vt:lpstr>
      <vt:lpstr>8.2</vt:lpstr>
      <vt:lpstr>8.3</vt:lpstr>
      <vt:lpstr>8.4</vt:lpstr>
      <vt:lpstr>8.5</vt:lpstr>
      <vt:lpstr>8.6</vt:lpstr>
      <vt:lpstr>5.1$</vt:lpstr>
      <vt:lpstr>5.1bob</vt:lpstr>
      <vt:lpstr>5.1ufv</vt:lpstr>
      <vt:lpstr>5.2bob</vt:lpstr>
      <vt:lpstr>5.2ufv</vt:lpstr>
      <vt:lpstr>5.3</vt:lpstr>
      <vt:lpstr>5.4</vt:lpstr>
      <vt:lpstr>5.5$</vt:lpstr>
      <vt:lpstr>5.5bob</vt:lpstr>
      <vt:lpstr>5.6</vt:lpstr>
      <vt:lpstr>NUMEmisores</vt:lpstr>
      <vt:lpstr>Significado</vt:lpstr>
      <vt:lpstr>Vigentes</vt:lpstr>
      <vt:lpstr>Evolutivo</vt:lpstr>
      <vt:lpstr>3.1</vt:lpstr>
      <vt:lpstr>3.2</vt:lpstr>
      <vt:lpstr>9.1</vt:lpstr>
      <vt:lpstr>9.2</vt:lpstr>
      <vt:lpstr>9.3</vt:lpstr>
      <vt:lpstr>9.4</vt:lpstr>
      <vt:lpstr>9.5</vt:lpstr>
      <vt:lpstr>9.6</vt:lpstr>
      <vt:lpstr>Codigos</vt:lpstr>
      <vt:lpstr>'9.3'!Área_de_impresión</vt:lpstr>
      <vt:lpstr>'9.4'!Área_de_impresión</vt:lpstr>
      <vt:lpstr>'9.6'!Área_de_impresión</vt:lpstr>
      <vt:lpstr>Codigos!Área_de_impresión</vt:lpstr>
      <vt:lpstr>Evolutivo!Área_de_impresión</vt:lpstr>
      <vt:lpstr>Significado!Área_de_impresión</vt:lpstr>
      <vt:lpstr>Vigentes!Área_de_impresión</vt:lpstr>
      <vt:lpstr>'1.10'!JR_PAGE_ANCHOR_0_1</vt:lpstr>
      <vt:lpstr>'1.11'!JR_PAGE_ANCHOR_0_1</vt:lpstr>
      <vt:lpstr>'1.12'!JR_PAGE_ANCHOR_0_1</vt:lpstr>
      <vt:lpstr>'1.13'!JR_PAGE_ANCHOR_0_1</vt:lpstr>
      <vt:lpstr>'1.14'!JR_PAGE_ANCHOR_0_1</vt:lpstr>
      <vt:lpstr>'1.16'!JR_PAGE_ANCHOR_0_1</vt:lpstr>
      <vt:lpstr>'1.17o'!JR_PAGE_ANCHOR_0_1</vt:lpstr>
      <vt:lpstr>'1.17p'!JR_PAGE_ANCHOR_0_1</vt:lpstr>
      <vt:lpstr>'1.18o'!JR_PAGE_ANCHOR_0_1</vt:lpstr>
      <vt:lpstr>'1.2'!JR_PAGE_ANCHOR_0_1</vt:lpstr>
      <vt:lpstr>'1.20'!JR_PAGE_ANCHOR_0_1</vt:lpstr>
      <vt:lpstr>'1.22'!JR_PAGE_ANCHOR_0_1</vt:lpstr>
      <vt:lpstr>'1.23'!JR_PAGE_ANCHOR_0_1</vt:lpstr>
      <vt:lpstr>'1.3'!JR_PAGE_ANCHOR_0_1</vt:lpstr>
      <vt:lpstr>'1.4'!JR_PAGE_ANCHOR_0_1</vt:lpstr>
      <vt:lpstr>'1.5'!JR_PAGE_ANCHOR_0_1</vt:lpstr>
      <vt:lpstr>'1.6'!JR_PAGE_ANCHOR_0_1</vt:lpstr>
      <vt:lpstr>'1.7'!JR_PAGE_ANCHOR_0_1</vt:lpstr>
      <vt:lpstr>'1.8'!JR_PAGE_ANCHOR_0_1</vt:lpstr>
      <vt:lpstr>'1.9'!JR_PAGE_ANCHOR_0_1</vt:lpstr>
      <vt:lpstr>'2.1$'!JR_PAGE_ANCHOR_0_1</vt:lpstr>
      <vt:lpstr>'2.1bob'!JR_PAGE_ANCHOR_0_1</vt:lpstr>
      <vt:lpstr>'2.2$'!JR_PAGE_ANCHOR_0_1</vt:lpstr>
      <vt:lpstr>'2.2bob'!JR_PAGE_ANCHOR_0_1</vt:lpstr>
      <vt:lpstr>'3.1'!JR_PAGE_ANCHOR_0_1</vt:lpstr>
      <vt:lpstr>'3.2'!JR_PAGE_ANCHOR_0_1</vt:lpstr>
      <vt:lpstr>'4.1$'!JR_PAGE_ANCHOR_0_1</vt:lpstr>
      <vt:lpstr>'4.1bob'!JR_PAGE_ANCHOR_0_1</vt:lpstr>
      <vt:lpstr>'4.2'!JR_PAGE_ANCHOR_0_1</vt:lpstr>
      <vt:lpstr>'4.3'!JR_PAGE_ANCHOR_0_1</vt:lpstr>
      <vt:lpstr>'4.4'!JR_PAGE_ANCHOR_0_1</vt:lpstr>
      <vt:lpstr>'5.1$'!JR_PAGE_ANCHOR_0_1</vt:lpstr>
      <vt:lpstr>'5.1bob'!JR_PAGE_ANCHOR_0_1</vt:lpstr>
      <vt:lpstr>'5.1ufv'!JR_PAGE_ANCHOR_0_1</vt:lpstr>
      <vt:lpstr>'5.2bob'!JR_PAGE_ANCHOR_0_1</vt:lpstr>
      <vt:lpstr>'5.2ufv'!JR_PAGE_ANCHOR_0_1</vt:lpstr>
      <vt:lpstr>'5.3'!JR_PAGE_ANCHOR_0_1</vt:lpstr>
      <vt:lpstr>'5.4'!JR_PAGE_ANCHOR_0_1</vt:lpstr>
      <vt:lpstr>'5.5$'!JR_PAGE_ANCHOR_0_1</vt:lpstr>
      <vt:lpstr>'5.5bob'!JR_PAGE_ANCHOR_0_1</vt:lpstr>
      <vt:lpstr>'5.6'!JR_PAGE_ANCHOR_0_1</vt:lpstr>
      <vt:lpstr>'6.1'!JR_PAGE_ANCHOR_0_1</vt:lpstr>
      <vt:lpstr>'6.2'!JR_PAGE_ANCHOR_0_1</vt:lpstr>
      <vt:lpstr>'6.3'!JR_PAGE_ANCHOR_0_1</vt:lpstr>
      <vt:lpstr>'6.4'!JR_PAGE_ANCHOR_0_1</vt:lpstr>
      <vt:lpstr>'6.5'!JR_PAGE_ANCHOR_0_1</vt:lpstr>
      <vt:lpstr>'6.6'!JR_PAGE_ANCHOR_0_1</vt:lpstr>
      <vt:lpstr>'6.7'!JR_PAGE_ANCHOR_0_1</vt:lpstr>
      <vt:lpstr>'7.1'!JR_PAGE_ANCHOR_0_1</vt:lpstr>
      <vt:lpstr>'7.2'!JR_PAGE_ANCHOR_0_1</vt:lpstr>
      <vt:lpstr>'7.2A'!JR_PAGE_ANCHOR_0_1</vt:lpstr>
      <vt:lpstr>'7.3'!JR_PAGE_ANCHOR_0_1</vt:lpstr>
      <vt:lpstr>'7.4'!JR_PAGE_ANCHOR_0_1</vt:lpstr>
      <vt:lpstr>'7.6'!JR_PAGE_ANCHOR_0_1</vt:lpstr>
      <vt:lpstr>'7.7'!JR_PAGE_ANCHOR_0_1</vt:lpstr>
      <vt:lpstr>'8.1'!JR_PAGE_ANCHOR_0_1</vt:lpstr>
      <vt:lpstr>'8.2'!JR_PAGE_ANCHOR_0_1</vt:lpstr>
      <vt:lpstr>'8.3'!JR_PAGE_ANCHOR_0_1</vt:lpstr>
      <vt:lpstr>'8.4'!JR_PAGE_ANCHOR_0_1</vt:lpstr>
      <vt:lpstr>'8.5'!JR_PAGE_ANCHOR_0_1</vt:lpstr>
      <vt:lpstr>'8.6'!JR_PAGE_ANCHOR_0_1</vt:lpstr>
      <vt:lpstr>'9.1'!JR_PAGE_ANCHOR_0_1</vt:lpstr>
      <vt:lpstr>'9.2'!JR_PAGE_ANCHOR_0_1</vt:lpstr>
      <vt:lpstr>NUMEmisores!JR_PAGE_ANCHOR_0_1</vt:lpstr>
      <vt:lpstr>JR_PAGE_ANCHOR_0_1</vt:lpstr>
      <vt:lpstr>'9.3'!Print_Area</vt:lpstr>
      <vt:lpstr>'9.4'!Print_Area</vt:lpstr>
      <vt:lpstr>'9.6'!Print_Area</vt:lpstr>
      <vt:lpstr>Codigos!Títulos_a_imprimir</vt:lpstr>
      <vt:lpstr>Evolutivo!Títulos_a_imprimir</vt:lpstr>
      <vt:lpstr>Significado!Títulos_a_imprimir</vt:lpstr>
      <vt:lpstr>Vigentes!Títulos_a_imprimir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Stefany Peredo Barrero</dc:creator>
  <cp:lastModifiedBy>Stefany Peredo Barrero</cp:lastModifiedBy>
  <dcterms:created xsi:type="dcterms:W3CDTF">2019-12-18T20:26:53Z</dcterms:created>
  <dcterms:modified xsi:type="dcterms:W3CDTF">2019-12-30T18:58:31Z</dcterms:modified>
</cp:coreProperties>
</file>